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15国見町_0826\"/>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iterateDelta="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BW41" i="10" s="1"/>
  <c r="BW42" i="10" s="1"/>
  <c r="BW43" i="10" s="1"/>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alcChain>
</file>

<file path=xl/sharedStrings.xml><?xml version="1.0" encoding="utf-8"?>
<sst xmlns="http://schemas.openxmlformats.org/spreadsheetml/2006/main" count="1125" uniqueCount="617">
  <si>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</si>
  <si>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</si>
  <si>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</si>
  <si>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</si>
  <si>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</si>
  <si>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</si>
  <si>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</si>
  <si>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</si>
  <si>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</si>
  <si>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</si>
  <si>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</si>
  <si>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</si>
  <si>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</si>
  <si>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</si>
  <si>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</si>
  <si>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</si>
  <si>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</si>
  <si>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</si>
  <si>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</si>
  <si>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</si>
  <si>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</si>
  <si>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</si>
  <si>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</si>
  <si>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</si>
  <si>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</si>
  <si>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</si>
  <si>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</si>
  <si>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</si>
  <si>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</si>
  <si>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</si>
  <si>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</si>
  <si>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</si>
  <si>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</si>
  <si>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</si>
  <si>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</si>
  <si>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</si>
  <si>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</si>
  <si>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</si>
  <si>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</si>
  <si>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</si>
  <si>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</si>
  <si>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</si>
  <si>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</si>
  <si>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</si>
  <si>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</si>
  <si>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</si>
  <si>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</si>
  <si>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</si>
  <si>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</si>
  <si>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</si>
  <si>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</si>
  <si>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</si>
  <si>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</si>
  <si>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</si>
  <si>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</si>
  <si>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</si>
  <si>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</si>
  <si>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</si>
  <si>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</si>
  <si>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</si>
  <si>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</si>
  <si>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</si>
  <si>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</si>
  <si>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</si>
  <si>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</si>
  <si>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</si>
  <si>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</si>
  <si>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</si>
  <si>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</si>
  <si>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</si>
  <si>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</si>
  <si>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</si>
  <si>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</si>
  <si>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</si>
  <si>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</si>
  <si>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</si>
  <si>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</si>
  <si>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</si>
  <si>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</si>
  <si>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</si>
  <si>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</si>
  <si>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</si>
  <si>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</si>
  <si>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</si>
  <si>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</si>
  <si>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</si>
  <si>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</si>
  <si>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</si>
  <si>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</si>
  <si>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</si>
  <si>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</si>
  <si>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</si>
  <si>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</si>
  <si>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</si>
  <si>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</si>
  <si>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</si>
  <si>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</si>
  <si>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</si>
  <si>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</si>
  <si>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</si>
  <si>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</si>
  <si>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</si>
  <si>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</si>
  <si>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</si>
  <si>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</si>
  <si>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</si>
  <si>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</si>
  <si>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</si>
  <si>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</si>
  <si>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</si>
  <si>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</si>
  <si>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</si>
  <si>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</si>
  <si>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</si>
  <si>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</si>
  <si>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</si>
  <si>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</si>
  <si>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</si>
  <si>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</si>
  <si>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</si>
  <si>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</si>
  <si>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</si>
  <si>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</si>
  <si>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</si>
  <si>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</si>
  <si>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</si>
  <si>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</si>
  <si>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</si>
  <si>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</si>
  <si>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</si>
  <si>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</si>
  <si>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</si>
  <si>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</si>
  <si>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</si>
  <si>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</si>
  <si>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</si>
  <si>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</si>
  <si>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</si>
  <si>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</si>
  <si>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</si>
  <si>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</si>
  <si>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</si>
  <si>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</si>
  <si>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</si>
  <si>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</si>
  <si>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</si>
  <si>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</si>
  <si>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</si>
  <si>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</si>
  <si>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</si>
  <si>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</si>
  <si>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</si>
  <si>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</si>
  <si>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</si>
  <si>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</si>
  <si>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</si>
  <si>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</si>
  <si>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</si>
  <si>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</si>
  <si>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</si>
  <si>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</si>
  <si>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</si>
  <si>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</si>
  <si>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</si>
  <si>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</si>
  <si>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</si>
  <si>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</si>
  <si>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</si>
  <si>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</si>
  <si>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</si>
  <si>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</si>
  <si>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</si>
  <si>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</si>
  <si>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</si>
  <si>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</si>
  <si>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</si>
  <si>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</si>
  <si>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</si>
  <si>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</si>
  <si>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</si>
  <si>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</si>
  <si>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</si>
  <si>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</si>
  <si>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</si>
  <si>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</si>
  <si>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</si>
  <si>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</si>
  <si>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</si>
  <si>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</si>
  <si>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</si>
  <si>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</si>
  <si>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</si>
  <si>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</si>
  <si>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</si>
  <si>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</si>
  <si>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</si>
  <si>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</si>
  <si>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</si>
  <si>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</si>
  <si>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</si>
  <si>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</si>
  <si>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</si>
  <si>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</si>
  <si>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</si>
  <si>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</si>
  <si>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</si>
  <si>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</si>
  <si>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</si>
  <si>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</si>
  <si>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</si>
  <si>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</si>
  <si>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</si>
  <si>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</si>
  <si>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</si>
  <si>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</si>
  <si>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</si>
  <si>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</si>
  <si>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</si>
  <si>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</si>
  <si>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</si>
  <si>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</si>
  <si>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</si>
  <si>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</si>
  <si>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</si>
  <si>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</si>
  <si>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</si>
  <si>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</si>
  <si>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</si>
  <si>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</si>
  <si>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</si>
  <si>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</si>
  <si>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</si>
  <si>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</si>
  <si>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</si>
  <si>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</si>
  <si>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</si>
  <si>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</si>
  <si>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</si>
  <si>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</si>
  <si>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</si>
  <si>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</si>
  <si>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</si>
  <si>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</si>
  <si>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</si>
  <si>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</si>
  <si>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</si>
  <si>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</si>
  <si>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</si>
  <si>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</si>
  <si>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</si>
  <si>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</si>
  <si>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</si>
  <si>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</si>
  <si>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</si>
  <si>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</si>
  <si>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</si>
  <si>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</si>
  <si>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</si>
  <si>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</si>
  <si>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</si>
  <si>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</si>
  <si>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</si>
  <si>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</si>
  <si>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</si>
  <si>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</si>
  <si>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</si>
  <si>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</si>
  <si>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</si>
  <si>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</si>
  <si>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</si>
  <si>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</si>
  <si>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</si>
  <si>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</si>
  <si>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</si>
  <si>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</si>
  <si>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</si>
  <si>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</si>
  <si>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</si>
  <si>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</si>
  <si>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</si>
  <si>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</si>
  <si>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</si>
  <si>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</si>
  <si>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</si>
  <si>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</si>
  <si>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</si>
  <si>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</si>
  <si>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</si>
  <si>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</si>
  <si>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</si>
  <si>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</si>
  <si>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</si>
  <si>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</si>
  <si>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</si>
  <si>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</si>
  <si>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</si>
  <si>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</si>
  <si>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</si>
  <si>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</si>
  <si>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</si>
  <si>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</si>
  <si>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</si>
  <si>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</si>
  <si>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</si>
  <si>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</si>
  <si>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</si>
  <si>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</si>
  <si>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</si>
  <si>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</si>
  <si>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</si>
  <si>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</si>
  <si>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</si>
  <si>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</si>
  <si>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</si>
  <si>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</si>
  <si>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</si>
  <si>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</si>
  <si>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</si>
  <si>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</si>
  <si>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</si>
  <si>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</si>
  <si>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</si>
  <si>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</si>
  <si>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</si>
  <si>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</si>
  <si>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</si>
  <si>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</si>
  <si>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</si>
  <si>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</si>
  <si>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</si>
  <si>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</si>
  <si>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</si>
  <si>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</si>
  <si>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</si>
  <si>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</si>
  <si>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</si>
  <si>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</si>
  <si>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</si>
  <si>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</si>
  <si>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</si>
  <si>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</si>
  <si>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</si>
  <si>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</si>
  <si>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</si>
  <si>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</si>
  <si>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</si>
  <si>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</si>
  <si>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</si>
  <si>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</si>
  <si>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</si>
  <si>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</si>
  <si>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</si>
  <si>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</si>
  <si>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</si>
  <si>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</si>
  <si>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</si>
  <si>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</si>
  <si>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</si>
  <si>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</si>
  <si>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</si>
  <si>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</si>
  <si>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</si>
  <si>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</si>
  <si>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</si>
  <si>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</si>
  <si>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</si>
  <si>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</si>
  <si>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</si>
  <si>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</si>
  <si>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</si>
  <si>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</si>
  <si>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</si>
  <si>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</si>
  <si>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</si>
  <si>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</si>
  <si>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</si>
  <si>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</si>
  <si>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</si>
  <si>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</si>
  <si>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</si>
  <si>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</si>
  <si>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</si>
  <si>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</si>
  <si>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</si>
  <si>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</si>
  <si>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</si>
  <si>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</si>
  <si>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</si>
  <si>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</si>
  <si>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</si>
  <si>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</si>
  <si>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</si>
  <si>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</si>
  <si>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</si>
  <si>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</si>
  <si>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</si>
  <si>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</si>
  <si>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</si>
  <si>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</si>
  <si>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</si>
  <si>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</si>
  <si>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</si>
  <si>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</si>
  <si>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</si>
  <si>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</si>
  <si>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</si>
  <si>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</si>
  <si>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</si>
  <si>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</si>
  <si>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</si>
  <si>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</si>
  <si>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</si>
  <si>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</si>
  <si>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</si>
  <si>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</si>
  <si>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</si>
  <si>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</si>
  <si>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</si>
  <si>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</si>
  <si>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</si>
  <si>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</si>
  <si>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</si>
  <si>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</si>
  <si>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</si>
  <si>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</si>
  <si>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</si>
  <si>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</si>
  <si>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</si>
  <si>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</si>
  <si>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</si>
  <si>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</si>
  <si>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</si>
  <si>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</si>
  <si>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</si>
  <si>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</si>
  <si>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</si>
  <si>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</si>
  <si>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</si>
  <si>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</si>
  <si>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</si>
  <si>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</si>
  <si>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</si>
  <si>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</si>
  <si>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</si>
  <si>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</si>
  <si>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</si>
  <si>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</si>
  <si>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</si>
  <si>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</si>
  <si>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</si>
  <si>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</si>
  <si>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</si>
  <si>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</si>
  <si>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</si>
  <si>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</si>
  <si>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</si>
  <si>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</si>
  <si>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</si>
  <si>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</si>
  <si>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</si>
  <si>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</si>
  <si>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</si>
  <si>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</si>
  <si>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</si>
  <si>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</si>
  <si>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</si>
  <si>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</si>
  <si>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</si>
  <si>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</si>
  <si>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</si>
  <si>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</si>
  <si>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</si>
  <si>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</si>
  <si>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</si>
  <si>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</si>
  <si>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</si>
  <si>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</si>
  <si>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</si>
  <si>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</si>
  <si>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</si>
  <si>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</si>
  <si>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</si>
  <si>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国見町介護保険特別会計（保険事業勘定）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</si>
  <si>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</si>
  <si>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国見町後期高齢者医療特別会計</t>
    <phoneticPr fontId="5"/>
  </si>
  <si>
    <t>(Ｆ)</t>
    <phoneticPr fontId="5"/>
  </si>
  <si>
    <t>国見町国民健康保険特別会計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</si>
  <si>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</si>
  <si>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</si>
  <si>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</si>
  <si>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</si>
  <si>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</si>
  <si>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</si>
  <si>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</si>
  <si>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</si>
  <si>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</si>
  <si>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</si>
  <si>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</si>
  <si>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</si>
  <si>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</si>
  <si>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</si>
  <si>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</si>
  <si>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</si>
  <si>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</si>
  <si>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</si>
  <si>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</si>
  <si>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</si>
  <si>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</si>
  <si>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</si>
  <si>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</si>
  <si>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</si>
  <si>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</si>
  <si>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</si>
  <si>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</si>
  <si>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</si>
  <si>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</si>
  <si>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</si>
  <si>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</si>
  <si>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</si>
  <si>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</si>
  <si>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</si>
  <si>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</si>
  <si>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</si>
  <si>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</si>
  <si>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</si>
  <si>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</si>
  <si>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</si>
  <si>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</si>
  <si>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</si>
  <si>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</si>
  <si>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</si>
  <si>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</si>
  <si>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</si>
  <si>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</si>
  <si>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</si>
  <si>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</si>
  <si>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</si>
  <si>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</si>
  <si>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</si>
  <si>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</si>
  <si>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</si>
  <si>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</si>
  <si>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</si>
  <si>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</si>
  <si>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</si>
  <si>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</si>
  <si>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</si>
  <si>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</si>
  <si>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</si>
  <si>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</si>
  <si>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</si>
  <si>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</si>
  <si>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</si>
  <si>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</si>
  <si>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</si>
  <si>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</si>
  <si>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</si>
  <si>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</si>
  <si>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</si>
  <si>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</si>
  <si>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</si>
  <si>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</si>
  <si>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</si>
  <si>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</si>
  <si>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</si>
  <si>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</si>
  <si>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</si>
  <si>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</si>
  <si>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</si>
  <si>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</si>
  <si>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</si>
  <si>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</si>
  <si>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</si>
  <si>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国見町水道事業会計</t>
  </si>
  <si>
    <t>国見町介護保険特別会計(保険事業勘定)</t>
  </si>
  <si>
    <t>国見町国民健康保険特別会計</t>
  </si>
  <si>
    <t>国見町後期高齢者医療特別会計</t>
  </si>
  <si>
    <t>国見町渇水対策施設特別会計</t>
  </si>
  <si>
    <t>国見町土地開発事業特別会計</t>
  </si>
  <si>
    <t>国見町公共下水道事業特別会計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</si>
  <si>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</si>
  <si>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</si>
  <si>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</si>
  <si>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</si>
  <si>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</si>
  <si>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</si>
  <si>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</si>
  <si>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</si>
  <si>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</si>
  <si>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</si>
  <si>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</si>
  <si>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</si>
  <si>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</si>
  <si>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</si>
  <si>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</si>
  <si>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</si>
  <si>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</si>
  <si>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</si>
  <si>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</si>
  <si>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</si>
  <si>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</si>
  <si>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国見町渇水対策施設特別会計基金</t>
    <rPh sb="0" eb="3">
      <t>クニミマチ</t>
    </rPh>
    <rPh sb="3" eb="9">
      <t>カッスイタイサクシセツ</t>
    </rPh>
    <rPh sb="9" eb="15">
      <t>トクベツカイケイキキン</t>
    </rPh>
    <phoneticPr fontId="5"/>
  </si>
  <si>
    <t>国見町文教施設整備基金</t>
    <rPh sb="0" eb="3">
      <t>クニミマチ</t>
    </rPh>
    <rPh sb="3" eb="7">
      <t>ブンキョウシセツ</t>
    </rPh>
    <rPh sb="7" eb="11">
      <t>セイビキキン</t>
    </rPh>
    <phoneticPr fontId="2"/>
  </si>
  <si>
    <t>国見町公共施設整備基金</t>
    <rPh sb="0" eb="3">
      <t>クニミマチ</t>
    </rPh>
    <rPh sb="3" eb="7">
      <t>コウキョウシセツ</t>
    </rPh>
    <rPh sb="7" eb="9">
      <t>セイビ</t>
    </rPh>
    <rPh sb="9" eb="11">
      <t>キキン</t>
    </rPh>
    <phoneticPr fontId="2"/>
  </si>
  <si>
    <t>国見町復興基金</t>
    <rPh sb="0" eb="2">
      <t>クニミ</t>
    </rPh>
    <rPh sb="2" eb="3">
      <t>マチ</t>
    </rPh>
    <rPh sb="3" eb="7">
      <t>フッコウキキン</t>
    </rPh>
    <phoneticPr fontId="2"/>
  </si>
  <si>
    <t>国見町ふれあい福祉基金</t>
    <rPh sb="0" eb="3">
      <t>クニミマチ</t>
    </rPh>
    <rPh sb="7" eb="9">
      <t>フクシ</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</si>
  <si>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</si>
  <si>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</si>
  <si>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color rgb="FF000000"/>
        <rFont val="ＭＳ Ｐゴシック"/>
        <family val="3"/>
        <charset val="128"/>
      </rPr>
      <t>地方債残高、公営企業債等繰入見込額などが減少したものの、一方で国見町まち・ひと・しごと創生推進基金を取り崩して事業に充当したことにより、将来負担額へ対する充当可能財源が減少したことから、前年度と比較し6.8％増の9.2％ととなっている。
　今後は、公共施設等総合管理計画に基づき、公共施設の集約化・複合化を進め、施設床面積の20％削減を目標として施設保有量の適正化に取り組み、将来の財政負担軽減と平準化を図る。また、地方債の発行抑制や計画的かつ積極的な繰上償還に取り組む必要がある。</t>
    </r>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</si>
  <si>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</si>
  <si>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</si>
  <si>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</si>
  <si>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</si>
  <si>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</si>
  <si>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</si>
  <si>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実質公債費比率については近年減少傾向にあり、類似団体と比較しても低い水準にある。元利償還金の減少の影響により3 か年平均で3.0％となり、前年度から0.2％減少した。しかし、今後は、老朽化に伴う公共施設整備計画や都市計画道路見直し事業、水道施設耐震化などの大型事業が控えているため、地方債の発行抑制や積極的な繰上償還などに計画的に取組む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</si>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</sst>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7"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9902-4EEA-AF82-B61BFDA3A1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55484</c:v>
                </c:pt>
                <c:pt idx="1">
                  <c:v>104935</c:v>
                </c:pt>
                <c:pt idx="2">
                  <c:v>80913</c:v>
                </c:pt>
                <c:pt idx="3">
                  <c:v>60171</c:v>
                </c:pt>
                <c:pt idx="4">
                  <c:v>43864</c:v>
                </c:pt>
              </c:numCache>
            </c:numRef>
          </c:val>
          <c:smooth val="0"/>
          <c:extLst>
            <c:ext xmlns:c16="http://schemas.microsoft.com/office/drawing/2014/chart" uri="{C3380CC4-5D6E-409C-BE32-E72D297353CC}">
              <c16:uniqueId val="{00000001-9902-4EEA-AF82-B61BFDA3A1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13.75</c:v>
                </c:pt>
                <c:pt idx="1">
                  <c:v>21.71</c:v>
                </c:pt>
                <c:pt idx="2">
                  <c:v>16.989999999999998</c:v>
                </c:pt>
                <c:pt idx="3">
                  <c:v>13.5</c:v>
                </c:pt>
                <c:pt idx="4">
                  <c:v>17.11</c:v>
                </c:pt>
              </c:numCache>
            </c:numRef>
          </c:val>
          <c:extLst>
            <c:ext xmlns:c16="http://schemas.microsoft.com/office/drawing/2014/chart" uri="{C3380CC4-5D6E-409C-BE32-E72D297353CC}">
              <c16:uniqueId val="{00000000-84F6-4A8D-9665-3968940AAA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21.95</c:v>
                </c:pt>
                <c:pt idx="1">
                  <c:v>22.19</c:v>
                </c:pt>
                <c:pt idx="2">
                  <c:v>22.62</c:v>
                </c:pt>
                <c:pt idx="3">
                  <c:v>21.42</c:v>
                </c:pt>
                <c:pt idx="4">
                  <c:v>23.07</c:v>
                </c:pt>
              </c:numCache>
            </c:numRef>
          </c:val>
          <c:extLst>
            <c:ext xmlns:c16="http://schemas.microsoft.com/office/drawing/2014/chart" uri="{C3380CC4-5D6E-409C-BE32-E72D297353CC}">
              <c16:uniqueId val="{00000001-84F6-4A8D-9665-3968940AAA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6.43</c:v>
                </c:pt>
                <c:pt idx="1">
                  <c:v>15.7</c:v>
                </c:pt>
                <c:pt idx="2">
                  <c:v>7.62</c:v>
                </c:pt>
                <c:pt idx="3">
                  <c:v>6.27</c:v>
                </c:pt>
                <c:pt idx="4">
                  <c:v>11.8</c:v>
                </c:pt>
              </c:numCache>
            </c:numRef>
          </c:val>
          <c:smooth val="0"/>
          <c:extLst>
            <c:ext xmlns:c16="http://schemas.microsoft.com/office/drawing/2014/chart" uri="{C3380CC4-5D6E-409C-BE32-E72D297353CC}">
              <c16:uniqueId val="{00000002-84F6-4A8D-9665-3968940AAA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8F-4C0C-9346-7C7928E3DD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8F-4C0C-9346-7C7928E3DDD6}"/>
            </c:ext>
          </c:extLst>
        </c:ser>
        <c:ser>
          <c:idx val="2"/>
          <c:order val="2"/>
          <c:tx>
            <c:strRef>
              <c:f>データシート!$A$29</c:f>
              <c:strCache>
                <c:ptCount val="1"/>
                <c:pt idx="0">
                  <c:v>国見町公共下水道事業特別会計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0.12</c:v>
                </c:pt>
                <c:pt idx="6">
                  <c:v>#N/A</c:v>
                </c:pt>
                <c:pt idx="7">
                  <c:v>0.22</c:v>
                </c:pt>
                <c:pt idx="8">
                  <c:v>#N/A</c:v>
                </c:pt>
                <c:pt idx="9">
                  <c:v>0</c:v>
                </c:pt>
              </c:numCache>
            </c:numRef>
          </c:val>
          <c:extLst>
            <c:ext xmlns:c16="http://schemas.microsoft.com/office/drawing/2014/chart" uri="{C3380CC4-5D6E-409C-BE32-E72D297353CC}">
              <c16:uniqueId val="{00000002-528F-4C0C-9346-7C7928E3DDD6}"/>
            </c:ext>
          </c:extLst>
        </c:ser>
        <c:ser>
          <c:idx val="3"/>
          <c:order val="3"/>
          <c:tx>
            <c:strRef>
              <c:f>データシート!$A$30</c:f>
              <c:strCache>
                <c:ptCount val="1"/>
                <c:pt idx="0">
                  <c:v>国見町土地開発事業特別会計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0.94</c:v>
                </c:pt>
                <c:pt idx="4">
                  <c:v>#N/A</c:v>
                </c:pt>
                <c:pt idx="5">
                  <c:v>0</c:v>
                </c:pt>
                <c:pt idx="6">
                  <c:v>#N/A</c:v>
                </c:pt>
                <c:pt idx="7">
                  <c:v>0</c:v>
                </c:pt>
                <c:pt idx="8">
                  <c:v>#N/A</c:v>
                </c:pt>
                <c:pt idx="9">
                  <c:v>0</c:v>
                </c:pt>
              </c:numCache>
            </c:numRef>
          </c:val>
          <c:extLst>
            <c:ext xmlns:c16="http://schemas.microsoft.com/office/drawing/2014/chart" uri="{C3380CC4-5D6E-409C-BE32-E72D297353CC}">
              <c16:uniqueId val="{00000003-528F-4C0C-9346-7C7928E3DDD6}"/>
            </c:ext>
          </c:extLst>
        </c:ser>
        <c:ser>
          <c:idx val="4"/>
          <c:order val="4"/>
          <c:tx>
            <c:strRef>
              <c:f>データシート!$A$31</c:f>
              <c:strCache>
                <c:ptCount val="1"/>
                <c:pt idx="0">
                  <c:v>国見町渇水対策施設特別会計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0.03</c:v>
                </c:pt>
                <c:pt idx="4">
                  <c:v>#N/A</c:v>
                </c:pt>
                <c:pt idx="5">
                  <c:v>0</c:v>
                </c:pt>
                <c:pt idx="6">
                  <c:v>#N/A</c:v>
                </c:pt>
                <c:pt idx="7">
                  <c:v>0.02</c:v>
                </c:pt>
                <c:pt idx="8">
                  <c:v>#N/A</c:v>
                </c:pt>
                <c:pt idx="9">
                  <c:v>0.01</c:v>
                </c:pt>
              </c:numCache>
            </c:numRef>
          </c:val>
          <c:extLst>
            <c:ext xmlns:c16="http://schemas.microsoft.com/office/drawing/2014/chart" uri="{C3380CC4-5D6E-409C-BE32-E72D297353CC}">
              <c16:uniqueId val="{00000004-528F-4C0C-9346-7C7928E3DDD6}"/>
            </c:ext>
          </c:extLst>
        </c:ser>
        <c:ser>
          <c:idx val="5"/>
          <c:order val="5"/>
          <c:tx>
            <c:strRef>
              <c:f>データシート!$A$32</c:f>
              <c:strCache>
                <c:ptCount val="1"/>
                <c:pt idx="0">
                  <c:v>国見町後期高齢者医療特別会計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0.05</c:v>
                </c:pt>
                <c:pt idx="8">
                  <c:v>#N/A</c:v>
                </c:pt>
                <c:pt idx="9">
                  <c:v>0.28000000000000003</c:v>
                </c:pt>
              </c:numCache>
            </c:numRef>
          </c:val>
          <c:extLst>
            <c:ext xmlns:c16="http://schemas.microsoft.com/office/drawing/2014/chart" uri="{C3380CC4-5D6E-409C-BE32-E72D297353CC}">
              <c16:uniqueId val="{00000005-528F-4C0C-9346-7C7928E3DDD6}"/>
            </c:ext>
          </c:extLst>
        </c:ser>
        <c:ser>
          <c:idx val="6"/>
          <c:order val="6"/>
          <c:tx>
            <c:strRef>
              <c:f>データシート!$A$33</c:f>
              <c:strCache>
                <c:ptCount val="1"/>
                <c:pt idx="0">
                  <c:v>国見町国民健康保険特別会計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1.03</c:v>
                </c:pt>
                <c:pt idx="2">
                  <c:v>#N/A</c:v>
                </c:pt>
                <c:pt idx="3">
                  <c:v>0.02</c:v>
                </c:pt>
                <c:pt idx="4">
                  <c:v>#N/A</c:v>
                </c:pt>
                <c:pt idx="5">
                  <c:v>0.78</c:v>
                </c:pt>
                <c:pt idx="6">
                  <c:v>#N/A</c:v>
                </c:pt>
                <c:pt idx="7">
                  <c:v>0.68</c:v>
                </c:pt>
                <c:pt idx="8">
                  <c:v>#N/A</c:v>
                </c:pt>
                <c:pt idx="9">
                  <c:v>0.54</c:v>
                </c:pt>
              </c:numCache>
            </c:numRef>
          </c:val>
          <c:extLst>
            <c:ext xmlns:c16="http://schemas.microsoft.com/office/drawing/2014/chart" uri="{C3380CC4-5D6E-409C-BE32-E72D297353CC}">
              <c16:uniqueId val="{00000006-528F-4C0C-9346-7C7928E3DDD6}"/>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0.94</c:v>
                </c:pt>
                <c:pt idx="2">
                  <c:v>#N/A</c:v>
                </c:pt>
                <c:pt idx="3">
                  <c:v>1.43</c:v>
                </c:pt>
                <c:pt idx="4">
                  <c:v>#N/A</c:v>
                </c:pt>
                <c:pt idx="5">
                  <c:v>1.32</c:v>
                </c:pt>
                <c:pt idx="6">
                  <c:v>#N/A</c:v>
                </c:pt>
                <c:pt idx="7">
                  <c:v>1.26</c:v>
                </c:pt>
                <c:pt idx="8">
                  <c:v>#N/A</c:v>
                </c:pt>
                <c:pt idx="9">
                  <c:v>1.88</c:v>
                </c:pt>
              </c:numCache>
            </c:numRef>
          </c:val>
          <c:extLst>
            <c:ext xmlns:c16="http://schemas.microsoft.com/office/drawing/2014/chart" uri="{C3380CC4-5D6E-409C-BE32-E72D297353CC}">
              <c16:uniqueId val="{00000007-528F-4C0C-9346-7C7928E3DDD6}"/>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15.53</c:v>
                </c:pt>
                <c:pt idx="2">
                  <c:v>#N/A</c:v>
                </c:pt>
                <c:pt idx="3">
                  <c:v>11.8</c:v>
                </c:pt>
                <c:pt idx="4">
                  <c:v>#N/A</c:v>
                </c:pt>
                <c:pt idx="5">
                  <c:v>10.87</c:v>
                </c:pt>
                <c:pt idx="6">
                  <c:v>#N/A</c:v>
                </c:pt>
                <c:pt idx="7">
                  <c:v>10.36</c:v>
                </c:pt>
                <c:pt idx="8">
                  <c:v>#N/A</c:v>
                </c:pt>
                <c:pt idx="9">
                  <c:v>10.220000000000001</c:v>
                </c:pt>
              </c:numCache>
            </c:numRef>
          </c:val>
          <c:extLst>
            <c:ext xmlns:c16="http://schemas.microsoft.com/office/drawing/2014/chart" uri="{C3380CC4-5D6E-409C-BE32-E72D297353CC}">
              <c16:uniqueId val="{00000008-528F-4C0C-9346-7C7928E3DD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13.73</c:v>
                </c:pt>
                <c:pt idx="2">
                  <c:v>#N/A</c:v>
                </c:pt>
                <c:pt idx="3">
                  <c:v>21.44</c:v>
                </c:pt>
                <c:pt idx="4">
                  <c:v>#N/A</c:v>
                </c:pt>
                <c:pt idx="5">
                  <c:v>16.989999999999998</c:v>
                </c:pt>
                <c:pt idx="6">
                  <c:v>#N/A</c:v>
                </c:pt>
                <c:pt idx="7">
                  <c:v>13.47</c:v>
                </c:pt>
                <c:pt idx="8">
                  <c:v>#N/A</c:v>
                </c:pt>
                <c:pt idx="9">
                  <c:v>17.100000000000001</c:v>
                </c:pt>
              </c:numCache>
            </c:numRef>
          </c:val>
          <c:extLst>
            <c:ext xmlns:c16="http://schemas.microsoft.com/office/drawing/2014/chart" uri="{C3380CC4-5D6E-409C-BE32-E72D297353CC}">
              <c16:uniqueId val="{00000009-528F-4C0C-9346-7C7928E3DD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585</c:v>
                </c:pt>
                <c:pt idx="5">
                  <c:v>580</c:v>
                </c:pt>
                <c:pt idx="8">
                  <c:v>599</c:v>
                </c:pt>
                <c:pt idx="11">
                  <c:v>608</c:v>
                </c:pt>
                <c:pt idx="14">
                  <c:v>614</c:v>
                </c:pt>
              </c:numCache>
            </c:numRef>
          </c:val>
          <c:extLst>
            <c:ext xmlns:c16="http://schemas.microsoft.com/office/drawing/2014/chart" uri="{C3380CC4-5D6E-409C-BE32-E72D297353CC}">
              <c16:uniqueId val="{00000000-AEB5-4892-A8B9-99D3FA1BBD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B5-4892-A8B9-99D3FA1BBD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2</c:v>
                </c:pt>
                <c:pt idx="6">
                  <c:v>1</c:v>
                </c:pt>
                <c:pt idx="9">
                  <c:v>1</c:v>
                </c:pt>
                <c:pt idx="12">
                  <c:v>0</c:v>
                </c:pt>
              </c:numCache>
            </c:numRef>
          </c:val>
          <c:extLst>
            <c:ext xmlns:c16="http://schemas.microsoft.com/office/drawing/2014/chart" uri="{C3380CC4-5D6E-409C-BE32-E72D297353CC}">
              <c16:uniqueId val="{00000002-AEB5-4892-A8B9-99D3FA1BBD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345</c:v>
                </c:pt>
                <c:pt idx="3">
                  <c:v>348</c:v>
                </c:pt>
                <c:pt idx="6">
                  <c:v>336</c:v>
                </c:pt>
                <c:pt idx="9">
                  <c:v>336</c:v>
                </c:pt>
                <c:pt idx="12">
                  <c:v>410</c:v>
                </c:pt>
              </c:numCache>
            </c:numRef>
          </c:val>
          <c:extLst>
            <c:ext xmlns:c16="http://schemas.microsoft.com/office/drawing/2014/chart" uri="{C3380CC4-5D6E-409C-BE32-E72D297353CC}">
              <c16:uniqueId val="{00000003-AEB5-4892-A8B9-99D3FA1BBD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66</c:v>
                </c:pt>
                <c:pt idx="3">
                  <c:v>71</c:v>
                </c:pt>
                <c:pt idx="6">
                  <c:v>75</c:v>
                </c:pt>
                <c:pt idx="9">
                  <c:v>82</c:v>
                </c:pt>
                <c:pt idx="12">
                  <c:v>64</c:v>
                </c:pt>
              </c:numCache>
            </c:numRef>
          </c:val>
          <c:extLst>
            <c:ext xmlns:c16="http://schemas.microsoft.com/office/drawing/2014/chart" uri="{C3380CC4-5D6E-409C-BE32-E72D297353CC}">
              <c16:uniqueId val="{00000004-AEB5-4892-A8B9-99D3FA1BBD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B5-4892-A8B9-99D3FA1BBD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B5-4892-A8B9-99D3FA1BBD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327</c:v>
                </c:pt>
                <c:pt idx="3">
                  <c:v>294</c:v>
                </c:pt>
                <c:pt idx="6">
                  <c:v>267</c:v>
                </c:pt>
                <c:pt idx="9">
                  <c:v>266</c:v>
                </c:pt>
                <c:pt idx="12">
                  <c:v>267</c:v>
                </c:pt>
              </c:numCache>
            </c:numRef>
          </c:val>
          <c:extLst>
            <c:ext xmlns:c16="http://schemas.microsoft.com/office/drawing/2014/chart" uri="{C3380CC4-5D6E-409C-BE32-E72D297353CC}">
              <c16:uniqueId val="{00000007-AEB5-4892-A8B9-99D3FA1BBD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162</c:v>
                </c:pt>
                <c:pt idx="2">
                  <c:v>#N/A</c:v>
                </c:pt>
                <c:pt idx="3">
                  <c:v>#N/A</c:v>
                </c:pt>
                <c:pt idx="4">
                  <c:v>135</c:v>
                </c:pt>
                <c:pt idx="5">
                  <c:v>#N/A</c:v>
                </c:pt>
                <c:pt idx="6">
                  <c:v>#N/A</c:v>
                </c:pt>
                <c:pt idx="7">
                  <c:v>80</c:v>
                </c:pt>
                <c:pt idx="8">
                  <c:v>#N/A</c:v>
                </c:pt>
                <c:pt idx="9">
                  <c:v>#N/A</c:v>
                </c:pt>
                <c:pt idx="10">
                  <c:v>77</c:v>
                </c:pt>
                <c:pt idx="11">
                  <c:v>#N/A</c:v>
                </c:pt>
                <c:pt idx="12">
                  <c:v>#N/A</c:v>
                </c:pt>
                <c:pt idx="13">
                  <c:v>127</c:v>
                </c:pt>
                <c:pt idx="14">
                  <c:v>#N/A</c:v>
                </c:pt>
              </c:numCache>
            </c:numRef>
          </c:val>
          <c:smooth val="0"/>
          <c:extLst>
            <c:ext xmlns:c16="http://schemas.microsoft.com/office/drawing/2014/chart" uri="{C3380CC4-5D6E-409C-BE32-E72D297353CC}">
              <c16:uniqueId val="{00000008-AEB5-4892-A8B9-99D3FA1BBD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7383</c:v>
                </c:pt>
                <c:pt idx="5">
                  <c:v>7119</c:v>
                </c:pt>
                <c:pt idx="8">
                  <c:v>7146</c:v>
                </c:pt>
                <c:pt idx="11">
                  <c:v>6894</c:v>
                </c:pt>
                <c:pt idx="14">
                  <c:v>6550</c:v>
                </c:pt>
              </c:numCache>
            </c:numRef>
          </c:val>
          <c:extLst>
            <c:ext xmlns:c16="http://schemas.microsoft.com/office/drawing/2014/chart" uri="{C3380CC4-5D6E-409C-BE32-E72D297353CC}">
              <c16:uniqueId val="{00000000-D59D-404F-A28E-C2BAC7BBA1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c:v>
                </c:pt>
                <c:pt idx="5">
                  <c:v>160</c:v>
                </c:pt>
                <c:pt idx="8">
                  <c:v>149</c:v>
                </c:pt>
                <c:pt idx="11">
                  <c:v>135</c:v>
                </c:pt>
                <c:pt idx="14">
                  <c:v>124</c:v>
                </c:pt>
              </c:numCache>
            </c:numRef>
          </c:val>
          <c:extLst>
            <c:ext xmlns:c16="http://schemas.microsoft.com/office/drawing/2014/chart" uri="{C3380CC4-5D6E-409C-BE32-E72D297353CC}">
              <c16:uniqueId val="{00000001-D59D-404F-A28E-C2BAC7BBA1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1429</c:v>
                </c:pt>
                <c:pt idx="5">
                  <c:v>1631</c:v>
                </c:pt>
                <c:pt idx="8">
                  <c:v>1873</c:v>
                </c:pt>
                <c:pt idx="11">
                  <c:v>2546</c:v>
                </c:pt>
                <c:pt idx="14">
                  <c:v>2189</c:v>
                </c:pt>
              </c:numCache>
            </c:numRef>
          </c:val>
          <c:extLst>
            <c:ext xmlns:c16="http://schemas.microsoft.com/office/drawing/2014/chart" uri="{C3380CC4-5D6E-409C-BE32-E72D297353CC}">
              <c16:uniqueId val="{00000002-D59D-404F-A28E-C2BAC7BBA1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9D-404F-A28E-C2BAC7BBA1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9D-404F-A28E-C2BAC7BBA1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9D-404F-A28E-C2BAC7BBA1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429</c:v>
                </c:pt>
                <c:pt idx="3">
                  <c:v>345</c:v>
                </c:pt>
                <c:pt idx="6">
                  <c:v>390</c:v>
                </c:pt>
                <c:pt idx="9">
                  <c:v>355</c:v>
                </c:pt>
                <c:pt idx="12">
                  <c:v>309</c:v>
                </c:pt>
              </c:numCache>
            </c:numRef>
          </c:val>
          <c:extLst>
            <c:ext xmlns:c16="http://schemas.microsoft.com/office/drawing/2014/chart" uri="{C3380CC4-5D6E-409C-BE32-E72D297353CC}">
              <c16:uniqueId val="{00000006-D59D-404F-A28E-C2BAC7BBA1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2894</c:v>
                </c:pt>
                <c:pt idx="3">
                  <c:v>2755</c:v>
                </c:pt>
                <c:pt idx="6">
                  <c:v>2711</c:v>
                </c:pt>
                <c:pt idx="9">
                  <c:v>2552</c:v>
                </c:pt>
                <c:pt idx="12">
                  <c:v>2318</c:v>
                </c:pt>
              </c:numCache>
            </c:numRef>
          </c:val>
          <c:extLst>
            <c:ext xmlns:c16="http://schemas.microsoft.com/office/drawing/2014/chart" uri="{C3380CC4-5D6E-409C-BE32-E72D297353CC}">
              <c16:uniqueId val="{00000007-D59D-404F-A28E-C2BAC7BBA1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1149</c:v>
                </c:pt>
                <c:pt idx="3">
                  <c:v>985</c:v>
                </c:pt>
                <c:pt idx="6">
                  <c:v>922</c:v>
                </c:pt>
                <c:pt idx="9">
                  <c:v>931</c:v>
                </c:pt>
                <c:pt idx="12">
                  <c:v>862</c:v>
                </c:pt>
              </c:numCache>
            </c:numRef>
          </c:val>
          <c:extLst>
            <c:ext xmlns:c16="http://schemas.microsoft.com/office/drawing/2014/chart" uri="{C3380CC4-5D6E-409C-BE32-E72D297353CC}">
              <c16:uniqueId val="{00000008-D59D-404F-A28E-C2BAC7BBA1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3</c:v>
                </c:pt>
                <c:pt idx="6">
                  <c:v>1</c:v>
                </c:pt>
                <c:pt idx="9">
                  <c:v>0</c:v>
                </c:pt>
                <c:pt idx="12">
                  <c:v>0</c:v>
                </c:pt>
              </c:numCache>
            </c:numRef>
          </c:val>
          <c:extLst>
            <c:ext xmlns:c16="http://schemas.microsoft.com/office/drawing/2014/chart" uri="{C3380CC4-5D6E-409C-BE32-E72D297353CC}">
              <c16:uniqueId val="{00000009-D59D-404F-A28E-C2BAC7BBA1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6242</c:v>
                </c:pt>
                <c:pt idx="3">
                  <c:v>6000</c:v>
                </c:pt>
                <c:pt idx="6">
                  <c:v>5819</c:v>
                </c:pt>
                <c:pt idx="9">
                  <c:v>5816</c:v>
                </c:pt>
                <c:pt idx="12">
                  <c:v>5666</c:v>
                </c:pt>
              </c:numCache>
            </c:numRef>
          </c:val>
          <c:extLst>
            <c:ext xmlns:c16="http://schemas.microsoft.com/office/drawing/2014/chart" uri="{C3380CC4-5D6E-409C-BE32-E72D297353CC}">
              <c16:uniqueId val="{0000000A-D59D-404F-A28E-C2BAC7BBA1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1735</c:v>
                </c:pt>
                <c:pt idx="2">
                  <c:v>#N/A</c:v>
                </c:pt>
                <c:pt idx="3">
                  <c:v>#N/A</c:v>
                </c:pt>
                <c:pt idx="4">
                  <c:v>1180</c:v>
                </c:pt>
                <c:pt idx="5">
                  <c:v>#N/A</c:v>
                </c:pt>
                <c:pt idx="6">
                  <c:v>#N/A</c:v>
                </c:pt>
                <c:pt idx="7">
                  <c:v>674</c:v>
                </c:pt>
                <c:pt idx="8">
                  <c:v>#N/A</c:v>
                </c:pt>
                <c:pt idx="9">
                  <c:v>#N/A</c:v>
                </c:pt>
                <c:pt idx="10">
                  <c:v>78</c:v>
                </c:pt>
                <c:pt idx="11">
                  <c:v>#N/A</c:v>
                </c:pt>
                <c:pt idx="12">
                  <c:v>#N/A</c:v>
                </c:pt>
                <c:pt idx="13">
                  <c:v>291</c:v>
                </c:pt>
                <c:pt idx="14">
                  <c:v>#N/A</c:v>
                </c:pt>
              </c:numCache>
            </c:numRef>
          </c:val>
          <c:smooth val="0"/>
          <c:extLst>
            <c:ext xmlns:c16="http://schemas.microsoft.com/office/drawing/2014/chart" uri="{C3380CC4-5D6E-409C-BE32-E72D297353CC}">
              <c16:uniqueId val="{0000000B-D59D-404F-A28E-C2BAC7BBA1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795</c:v>
                </c:pt>
                <c:pt idx="1">
                  <c:v>815</c:v>
                </c:pt>
                <c:pt idx="2">
                  <c:v>865</c:v>
                </c:pt>
              </c:numCache>
            </c:numRef>
          </c:val>
          <c:extLst>
            <c:ext xmlns:c16="http://schemas.microsoft.com/office/drawing/2014/chart" uri="{C3380CC4-5D6E-409C-BE32-E72D297353CC}">
              <c16:uniqueId val="{00000000-305D-4541-88E2-89F6072AF6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05D-4541-88E2-89F6072AF6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1208</c:v>
                </c:pt>
                <c:pt idx="1">
                  <c:v>1859</c:v>
                </c:pt>
                <c:pt idx="2">
                  <c:v>1421</c:v>
                </c:pt>
              </c:numCache>
            </c:numRef>
          </c:val>
          <c:extLst>
            <c:ext xmlns:c16="http://schemas.microsoft.com/office/drawing/2014/chart" uri="{C3380CC4-5D6E-409C-BE32-E72D297353CC}">
              <c16:uniqueId val="{00000002-305D-4541-88E2-89F6072AF6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{445F4522-CDE1-4179-8490-20953FE32968}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4BC-478F-8C05-93B8CCB481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{8EC4F1A6-FBAC-4BEB-B7F6-624F9DF431AF}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BC-478F-8C05-93B8CCB481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{B96D7D47-5716-4DC5-B2B0-444E67A79A81}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BC-478F-8C05-93B8CCB481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{9037F480-15D7-41CB-AB39-C6B6D1F6E0F5}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BC-478F-8C05-93B8CCB481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{7E62A7DF-3545-48C4-9393-504ABCD99069}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BC-478F-8C05-93B8CCB481C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{02188D50-696E-459E-93F3-C648396DDAF4}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4BC-478F-8C05-93B8CCB481C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{62639ACF-36FD-42D1-991E-5A84C0965505}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4BC-478F-8C05-93B8CCB481C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{ACB1E1D8-944F-478E-BDD5-22D1C5CB9C66}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4BC-478F-8C05-93B8CCB481C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{29FD86EF-A29F-4487-9FC3-6E54A088264F}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4BC-478F-8C05-93B8CCB481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59.3</c:v>
                </c:pt>
                <c:pt idx="24">
                  <c:v>61.5</c:v>
                </c:pt>
                <c:pt idx="32">
                  <c:v>63.3</c:v>
                </c:pt>
              </c:numCache>
            </c:numRef>
          </c:xVal>
          <c:yVal>
            <c:numRef>
              <c:f>公会計指標分析・財政指標組合せ分析表!$BP$51:$DC$51</c:f>
              <c:numCache>
                <c:formatCode>#,##0.0;"▲ "#,##0.0</c:formatCode>
                <c:ptCount val="40"/>
                <c:pt idx="16">
                  <c:v>23</c:v>
                </c:pt>
                <c:pt idx="24">
                  <c:v>2.4</c:v>
                </c:pt>
                <c:pt idx="32">
                  <c:v>9.1999999999999993</c:v>
                </c:pt>
              </c:numCache>
            </c:numRef>
          </c:yVal>
          <c:smooth val="0"/>
          <c:extLst>
            <c:ext xmlns:c16="http://schemas.microsoft.com/office/drawing/2014/chart" uri="{C3380CC4-5D6E-409C-BE32-E72D297353CC}">
              <c16:uniqueId val="{00000009-F4BC-478F-8C05-93B8CCB481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{B4A45287-A878-4988-A651-C0D379D46A8C}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4BC-478F-8C05-93B8CCB481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{43113B5C-39F2-4666-B30C-FCC7A5BC9AE1}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BC-478F-8C05-93B8CCB481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{86ACB3D6-23D5-4875-A736-C4E9DF13D4D6}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BC-478F-8C05-93B8CCB481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{3BA54083-DD82-40E5-BD67-F61723633181}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BC-478F-8C05-93B8CCB481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{9AD998FB-CB56-4F6C-8FD4-39420059016A}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BC-478F-8C05-93B8CCB481C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{25844495-7E01-47DE-B232-72690A3D6043}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4BC-478F-8C05-93B8CCB481C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{001B627F-0CE1-49CE-A7CC-FBD65975776A}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4BC-478F-8C05-93B8CCB481C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{5FAF705C-D0EC-4E2E-B5EB-4B8E541E08A0}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4BC-478F-8C05-93B8CCB481C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{B07A64A5-6BEB-4335-9E42-5030B7697CD1}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4BC-478F-8C05-93B8CCB481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64</c:v>
                </c:pt>
                <c:pt idx="24">
                  <c:v>66.2</c:v>
                </c:pt>
                <c:pt idx="32">
                  <c:v>67.099999999999994</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F4BC-478F-8C05-93B8CCB481C6}"/>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{ECA41BB6-0B46-440F-B075-9D9F67390210}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A1C-4BF5-B969-6FF343BC07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{F70931BD-7C17-48BE-9895-69BB9AF2F302}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1C-4BF5-B969-6FF343BC07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{B88147AB-18BC-4049-9BBF-E3C717B58929}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1C-4BF5-B969-6FF343BC07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{92ACAB7D-CC7F-46CC-B182-5AA70CACBF9C}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1C-4BF5-B969-6FF343BC07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{105116A8-F832-4CF8-98CB-E0BE051A0E9B}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1C-4BF5-B969-6FF343BC079D}"/>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{65AD13EC-DD34-45DC-9CE5-77DB08DAC905}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A1C-4BF5-B969-6FF343BC079D}"/>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{5EE07A52-B2CE-441C-9393-9C85C9C40541}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A1C-4BF5-B969-6FF343BC079D}"/>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{C87B075D-5085-4CF3-9BBF-B0A24DB40A36}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A1C-4BF5-B969-6FF343BC079D}"/>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{40BB9001-ACFF-4961-98DE-7811C09A2D93}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A1C-4BF5-B969-6FF343BC07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5.7</c:v>
                </c:pt>
                <c:pt idx="16">
                  <c:v>4.3</c:v>
                </c:pt>
                <c:pt idx="24">
                  <c:v>3.2</c:v>
                </c:pt>
                <c:pt idx="32">
                  <c:v>3</c:v>
                </c:pt>
              </c:numCache>
            </c:numRef>
          </c:xVal>
          <c:yVal>
            <c:numRef>
              <c:f>公会計指標分析・財政指標組合せ分析表!$BP$73:$DC$73</c:f>
              <c:numCache>
                <c:formatCode>#,##0.0;"▲ "#,##0.0</c:formatCode>
                <c:ptCount val="40"/>
                <c:pt idx="0">
                  <c:v>60.6</c:v>
                </c:pt>
                <c:pt idx="8">
                  <c:v>41.6</c:v>
                </c:pt>
                <c:pt idx="16">
                  <c:v>23</c:v>
                </c:pt>
                <c:pt idx="24">
                  <c:v>2.4</c:v>
                </c:pt>
                <c:pt idx="32">
                  <c:v>9.1999999999999993</c:v>
                </c:pt>
              </c:numCache>
            </c:numRef>
          </c:yVal>
          <c:smooth val="0"/>
          <c:extLst>
            <c:ext xmlns:c16="http://schemas.microsoft.com/office/drawing/2014/chart" uri="{C3380CC4-5D6E-409C-BE32-E72D297353CC}">
              <c16:uniqueId val="{00000009-3A1C-4BF5-B969-6FF343BC07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{87F4F7D0-48B9-4ACD-AB9A-EB6138ED1523}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A1C-4BF5-B969-6FF343BC07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{C3A2C1CA-BF51-4599-8B5C-CC155BB150B6}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1C-4BF5-B969-6FF343BC07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{FE7EA642-A5D2-40C5-AFB2-29419CE29D58}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1C-4BF5-B969-6FF343BC07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{D8F7412F-77B7-495B-AB6C-7D4921CFC3F8}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1C-4BF5-B969-6FF343BC07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{678D43D6-5AF2-4E5E-8658-BD63264192C9}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1C-4BF5-B969-6FF343BC079D}"/>
                </c:ext>
              </c:extLst>
            </c:dLbl>
            <c:dLbl>
              <c:idx val="8"/>
              <c:layout>
                <c:manualLayout>
                  <c:x val="-3.1570342725075584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{53A7DD27-CB3B-4FF0-9953-48161E568BA4}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A1C-4BF5-B969-6FF343BC079D}"/>
                </c:ext>
              </c:extLst>
            </c:dLbl>
            <c:dLbl>
              <c:idx val="16"/>
              <c:layout>
                <c:manualLayout>
                  <c:x val="-4.4905057365901141E-2"/>
                  <c:y val="-6.89206572747442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{C7DEE013-728B-4C7C-B1AC-FA07F873359D}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A1C-4BF5-B969-6FF343BC079D}"/>
                </c:ext>
              </c:extLst>
            </c:dLbl>
            <c:dLbl>
              <c:idx val="24"/>
              <c:layout>
                <c:manualLayout>
                  <c:x val="-1.8235628084250027E-2"/>
                  <c:y val="-0.10617080403066771"/>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{5E4E8A2A-812E-43A7-9164-C28FD5059B08}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A1C-4BF5-B969-6FF343BC079D}"/>
                </c:ext>
              </c:extLst>
            </c:dLbl>
            <c:dLbl>
              <c:idx val="32"/>
              <c:layout>
                <c:manualLayout>
                  <c:x val="-3.1570342725075584E-2"/>
                  <c:y val="-3.107920573022802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{85B036C0-8430-4D95-A3E1-82D0325C26DA}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A1C-4BF5-B969-6FF343BC07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A1C-4BF5-B969-6FF343BC079D}"/>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算入公債費等は増加しているが、組合等が起こした地方債の元利償還金に対する負担金等も増加しているため、実質公債費比率の分子も前年度より増加している。</a:t>
          </a:r>
        </a:p>
        <a:p>
          <a:r>
            <a:rPr kumimoji="1" lang="ja-JP" altLang="en-US" sz="1400">
              <a:latin typeface="ＭＳ ゴシック" pitchFamily="49" charset="-128"/>
              <a:ea typeface="ＭＳ ゴシック" pitchFamily="49" charset="-128"/>
            </a:rPr>
            <a:t>　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百万円減となった。公営企業債等繰入見込額や組合等負担金見込額、退職手当負担見込額も減少となり、将来負担額を減少させた。</a:t>
          </a:r>
        </a:p>
        <a:p>
          <a:r>
            <a:rPr kumimoji="1" lang="ja-JP" altLang="en-US" sz="1400">
              <a:latin typeface="ＭＳ ゴシック" pitchFamily="49" charset="-128"/>
              <a:ea typeface="ＭＳ ゴシック" pitchFamily="49" charset="-128"/>
            </a:rPr>
            <a:t>　将来負担額は年々減少しているが、令和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事業充当のため基金の取崩しを行ったことにより、充当可能財源が減少となったことから、将来負担比率が増加した。引き続き可能な限り地方債の発行を抑制し、積極的な繰上償還を行い町債残高の削減を図り、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百万円の減少となった。主な要因としては、事業充当のため、まち・ひと・しごと創生推進基金やふるさと振興基金を取り崩したことによるもの。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・国見町文教施設整備基金：将来的な文教施設建設や維持修繕等に充当するための財源。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・国見町公共施設整備基金：公共施設の整備及び修繕に必要な財源を確保するための財源。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・国見町まち・ひと・しごと創生推進基金：地方創生事業へ充当するため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・国見町公共施設整備基金：将来発生する公共施設維持修繕費等に充てるため、毎年継続して積立する。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・補正予算での財源調整により、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2EB26F-8F3A-4771-897F-C5146BA0A5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12D45B4-D267-40B8-9793-86CB26146D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0BA1DE4-2302-4D8C-A64C-004B39B441E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117A72F-CC90-436A-8D6F-F340456FFC5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52BE5BB-1FDA-4D1B-BCDF-26C0EE83CFD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D22BEDA-4F5C-4979-A7D2-D51570FECFB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955BAE9-6489-4634-B674-AC9E71BDBE3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883C7B8-7F73-43A3-B08C-07721292894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C9B8019-4EF0-438C-A99A-9A714318A42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692AFB5-6038-47EB-9BA2-76097DB95A4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D2DD9CB-7B13-4646-9F71-8AB6BD8AFE4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E8651C8-1178-41B2-9A96-1B2EC9C58F9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348CD96-3844-4322-99E8-C16EB3CAF31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7EA539C-98E3-4DA3-B96D-CF2AE9190B4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6EDF72A-E5B2-4DEE-A1B5-B913D80C435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9E25624-156B-4402-920E-CCBEDBAF8B9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A5D1C7F-5490-44BC-9349-9C917EE363C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88CBDA0-4D1C-4CEC-8760-1A1B029B3BB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53A1BA9-6513-496B-93EE-918408C99D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BC7C09E-6FAE-48EB-AB73-6F2C0F7339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CDB0E9C-3F03-4CD9-AE73-91A7018CD2E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6AD6D99-DC78-4140-9134-074232268D0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A24BC94-83F3-4246-907A-9C5C3185E5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CA9D3C7-7546-4ADC-9E10-16808433D6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9941259-2C85-492E-B51D-FC42E493F06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2DC1693-05C4-4BDB-BDD2-2C8DA801A4F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438DC42-2575-4A59-97E1-965CD08DE37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E2DAACF-697F-49E4-8C18-CCDB2DAF2EF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2CB5E13-BFB8-48EE-81C2-55DCFF9680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11E7B2D-EC81-4F5F-9B52-50A299EBDD9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0B6ED58-0FF0-4926-B2C1-0DECFBE50A8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A1D681F-EEFF-456C-84FD-1B8F23F852F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8B6B170-39E2-4281-8DA1-B74DD7D4EB1D}"/>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E3B337C-790F-42E7-9C55-5205A26C5DC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586887C-9DCC-4D67-95D1-2ECD9BC2F9C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62BB73D-BF0A-4707-B283-2F37F54BB2B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09B5059-860C-4AA4-A1C1-2506440D45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9ED7ED8-A9D6-44F2-849B-0C054871C3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7EB5F14-BA44-477A-814C-77422101923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085AD95-06AA-468C-8BB9-C38AD5812F6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EE94A4F-83F5-4E08-AA11-A5D7F4968B2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7741630-2F7B-4044-A9AC-05B6942B2A5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7464DF1-1A3E-42EA-84DF-C0586FF27CB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A9008E5-70D6-46DE-90A2-EB543702948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5A7FF7F-C97A-4352-B868-1BFEC30883F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43042E3-7BA4-4A33-9F3A-39DF706742C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6DE2454-7F1F-43F6-A4D7-B623AAB53F9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日本大震災以降、「役場庁舎再建」「道の駅新設」「農業ビジネス訓練所開設」等の大型公共事業を実施しており、有形固定資産減価償却率は類似団体内平均値を下回っている。一方、修繕や更新等が必要な施設も多く、今後は公共施設等総合管理計画及び個別施設計画に基づき、公共施設等の集約化・複合化を進め、施設保有量の適正化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016ABB1-67D0-46B6-AEBC-6EBA772EA4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16A15BB-1FC6-441D-947C-2415530C3E4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0F16414-8BBC-4645-A6DC-C5EAD939A76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BC27FEF-D936-4298-B781-025D1D66F4B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6A7F2B11-CB03-4EDF-9E24-97406660D8A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15408E2-2BD0-4C27-830C-9DB30B8991A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A8447E7-93E8-41E8-81BE-D12FCA5FCCD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ABCF724-2181-48F4-B9B0-E1416BFB530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B1BA198-5516-47FA-9BAA-BA66039DC59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ADD84FDD-AFBA-48E4-81B1-76C15F7AB91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3F1BEAB-C70D-4F26-AECB-2D7EDF60BD1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8599B5E-0EB7-408B-BA1C-8603039B684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3DF7D7B-9F3F-4F28-B9CC-33598632E4F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F23D1F2-7609-45BF-832B-FF5C61D63E1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C11C4B0B-03BB-4EDB-A8BF-33864B1BAAE3}"/>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9D7E57F9-43B6-42ED-A539-F0718F25079F}"/>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8168BF20-7481-4ADB-B45B-0A7445039E84}"/>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A3DC4958-8255-4849-BB46-4E38AD53C6DF}"/>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F3A8E69D-CA4C-4175-BE11-CD4B0E7B367B}"/>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F72DD32C-F01A-4146-8AAF-EC40253703B1}"/>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AAF3619C-2E27-40B7-9A09-822CA30A9F64}"/>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59BD49AA-809E-4E31-99FB-6B5643DF7672}"/>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12EB9EEA-A862-4918-BA92-6EDCB347B7E9}"/>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4387D6AA-5AA4-4C97-9F4A-F97A67483117}"/>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D4156906-367F-47FD-9CC2-A2B2572B6678}"/>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F82A36E6-550E-4986-97B9-5744A25DBB4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E8C7B3C-2C37-41DA-A558-572D0A6C067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B324106-C4C6-4CD6-B0C3-0776FDF5B8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51A7A6D-9698-472A-98A4-59DADF7796C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ED1B274-7A3E-4667-A071-F94FA18F462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93472</xdr:rowOff>
    </xdr:from>
    <xdr:to>
      <xdr:col>23</xdr:col>
      <xdr:colOff>136525</xdr:colOff>
      <xdr:row>30</xdr:row>
      <xdr:rowOff>23622</xdr:rowOff>
    </xdr:to>
    <xdr:sp macro="" textlink="">
      <xdr:nvSpPr>
        <xdr:cNvPr id="79" name="楕円 78">
          <a:extLst>
            <a:ext uri="{FF2B5EF4-FFF2-40B4-BE49-F238E27FC236}">
              <a16:creationId xmlns:a16="http://schemas.microsoft.com/office/drawing/2014/main" id="{E12B89CF-88BA-4623-9107-9FFA5868C683}"/>
            </a:ext>
          </a:extLst>
        </xdr:cNvPr>
        <xdr:cNvSpPr/>
      </xdr:nvSpPr>
      <xdr:spPr>
        <a:xfrm>
          <a:off x="47117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116349</xdr:rowOff>
    </xdr:from>
    <xdr:ext cx="405111" cy="259045"/>
    <xdr:sp macro="" textlink="">
      <xdr:nvSpPr>
        <xdr:cNvPr id="80" name="有形固定資産減価償却率該当値テキスト">
          <a:extLst>
            <a:ext uri="{FF2B5EF4-FFF2-40B4-BE49-F238E27FC236}">
              <a16:creationId xmlns:a16="http://schemas.microsoft.com/office/drawing/2014/main" id="{34B7E192-DA3C-4844-8729-F0DF157A0550}"/>
            </a:ext>
          </a:extLst>
        </xdr:cNvPr>
        <xdr:cNvSpPr txBox="1"/>
      </xdr:nvSpPr>
      <xdr:spPr>
        <a:xfrm>
          <a:off x="4813300" y="5688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54610</xdr:rowOff>
    </xdr:from>
    <xdr:to>
      <xdr:col>19</xdr:col>
      <xdr:colOff>187325</xdr:colOff>
      <xdr:row>29</xdr:row>
      <xdr:rowOff>156210</xdr:rowOff>
    </xdr:to>
    <xdr:sp macro="" textlink="">
      <xdr:nvSpPr>
        <xdr:cNvPr id="81" name="楕円 80">
          <a:extLst>
            <a:ext uri="{FF2B5EF4-FFF2-40B4-BE49-F238E27FC236}">
              <a16:creationId xmlns:a16="http://schemas.microsoft.com/office/drawing/2014/main" id="{7A7E8168-8E27-4C83-97C2-916BD1331722}"/>
            </a:ext>
          </a:extLst>
        </xdr:cNvPr>
        <xdr:cNvSpPr/>
      </xdr:nvSpPr>
      <xdr:spPr>
        <a:xfrm>
          <a:off x="4000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105410</xdr:rowOff>
    </xdr:from>
    <xdr:to>
      <xdr:col>23</xdr:col>
      <xdr:colOff>85725</xdr:colOff>
      <xdr:row>29</xdr:row>
      <xdr:rowOff>144272</xdr:rowOff>
    </xdr:to>
    <xdr:cxnSp macro="">
      <xdr:nvCxnSpPr>
        <xdr:cNvPr id="82" name="直線コネクタ 81">
          <a:extLst>
            <a:ext uri="{FF2B5EF4-FFF2-40B4-BE49-F238E27FC236}">
              <a16:creationId xmlns:a16="http://schemas.microsoft.com/office/drawing/2014/main" id="{58D2E3E7-DD28-4C38-8636-EA9E3CC1C0FF}"/>
            </a:ext>
          </a:extLst>
        </xdr:cNvPr>
        <xdr:cNvCxnSpPr/>
      </xdr:nvCxnSpPr>
      <xdr:spPr>
        <a:xfrm>
          <a:off x="4051300" y="5848985"/>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7112</xdr:rowOff>
    </xdr:from>
    <xdr:to>
      <xdr:col>15</xdr:col>
      <xdr:colOff>187325</xdr:colOff>
      <xdr:row>29</xdr:row>
      <xdr:rowOff>108712</xdr:rowOff>
    </xdr:to>
    <xdr:sp macro="" textlink="">
      <xdr:nvSpPr>
        <xdr:cNvPr id="83" name="楕円 82">
          <a:extLst>
            <a:ext uri="{FF2B5EF4-FFF2-40B4-BE49-F238E27FC236}">
              <a16:creationId xmlns:a16="http://schemas.microsoft.com/office/drawing/2014/main" id="{0F3553E6-8A9B-476C-9FB5-EC2371ECF944}"/>
            </a:ext>
          </a:extLst>
        </xdr:cNvPr>
        <xdr:cNvSpPr/>
      </xdr:nvSpPr>
      <xdr:spPr>
        <a:xfrm>
          <a:off x="3238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57912</xdr:rowOff>
    </xdr:from>
    <xdr:to>
      <xdr:col>19</xdr:col>
      <xdr:colOff>136525</xdr:colOff>
      <xdr:row>29</xdr:row>
      <xdr:rowOff>105410</xdr:rowOff>
    </xdr:to>
    <xdr:cxnSp macro="">
      <xdr:nvCxnSpPr>
        <xdr:cNvPr id="84" name="直線コネクタ 83">
          <a:extLst>
            <a:ext uri="{FF2B5EF4-FFF2-40B4-BE49-F238E27FC236}">
              <a16:creationId xmlns:a16="http://schemas.microsoft.com/office/drawing/2014/main" id="{0F404958-C48F-45E4-8DFD-0ADFB423EC36}"/>
            </a:ext>
          </a:extLst>
        </xdr:cNvPr>
        <xdr:cNvCxnSpPr/>
      </xdr:nvCxnSpPr>
      <xdr:spPr>
        <a:xfrm>
          <a:off x="3289300" y="5801487"/>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5" name="n_1aveValue有形固定資産減価償却率">
          <a:extLst>
            <a:ext uri="{FF2B5EF4-FFF2-40B4-BE49-F238E27FC236}">
              <a16:creationId xmlns:a16="http://schemas.microsoft.com/office/drawing/2014/main" id="{7A72AB79-2A2A-4B59-B617-53DFB3FDC580}"/>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86" name="n_2aveValue有形固定資産減価償却率">
          <a:extLst>
            <a:ext uri="{FF2B5EF4-FFF2-40B4-BE49-F238E27FC236}">
              <a16:creationId xmlns:a16="http://schemas.microsoft.com/office/drawing/2014/main" id="{774CBE17-D082-4A6D-9328-9F08C70C7A37}"/>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87" name="n_3aveValue有形固定資産減価償却率">
          <a:extLst>
            <a:ext uri="{FF2B5EF4-FFF2-40B4-BE49-F238E27FC236}">
              <a16:creationId xmlns:a16="http://schemas.microsoft.com/office/drawing/2014/main" id="{FF987C8B-000F-4937-B55A-251631020646}"/>
            </a:ext>
          </a:extLst>
        </xdr:cNvPr>
        <xdr:cNvSpPr txBox="1"/>
      </xdr:nvSpPr>
      <xdr:spPr>
        <a:xfrm>
          <a:off x="2324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88" name="n_4aveValue有形固定資産減価償却率">
          <a:extLst>
            <a:ext uri="{FF2B5EF4-FFF2-40B4-BE49-F238E27FC236}">
              <a16:creationId xmlns:a16="http://schemas.microsoft.com/office/drawing/2014/main" id="{C1AC0B57-51D9-47F8-A488-6F57A188F9B5}"/>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1287</xdr:rowOff>
    </xdr:from>
    <xdr:ext cx="405111" cy="259045"/>
    <xdr:sp macro="" textlink="">
      <xdr:nvSpPr>
        <xdr:cNvPr id="89" name="n_1mainValue有形固定資産減価償却率">
          <a:extLst>
            <a:ext uri="{FF2B5EF4-FFF2-40B4-BE49-F238E27FC236}">
              <a16:creationId xmlns:a16="http://schemas.microsoft.com/office/drawing/2014/main" id="{FD086EB2-A7A9-4519-B982-7B6CAC068FBD}"/>
            </a:ext>
          </a:extLst>
        </xdr:cNvPr>
        <xdr:cNvSpPr txBox="1"/>
      </xdr:nvSpPr>
      <xdr:spPr>
        <a:xfrm>
          <a:off x="38360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125239</xdr:rowOff>
    </xdr:from>
    <xdr:ext cx="405111" cy="259045"/>
    <xdr:sp macro="" textlink="">
      <xdr:nvSpPr>
        <xdr:cNvPr id="90" name="n_2mainValue有形固定資産減価償却率">
          <a:extLst>
            <a:ext uri="{FF2B5EF4-FFF2-40B4-BE49-F238E27FC236}">
              <a16:creationId xmlns:a16="http://schemas.microsoft.com/office/drawing/2014/main" id="{767437A8-939C-4DCD-8032-C7E9FD4B40C2}"/>
            </a:ext>
          </a:extLst>
        </xdr:cNvPr>
        <xdr:cNvSpPr txBox="1"/>
      </xdr:nvSpPr>
      <xdr:spPr>
        <a:xfrm>
          <a:off x="3086744" y="5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A9B56627-ABCD-4DEA-B466-E63B169EE3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89E2E951-DAC2-4982-B53C-906FBB8D3D7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EDD6B738-662F-423B-ACDD-766082A71C6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82C3F834-3FB5-4E1E-BE52-FBA8389549F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E4F188B0-7B9B-4A09-A77B-3637290DEC2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FDF5E894-387C-4995-A2A7-052A14A9A07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2237D557-106B-4E99-BC3D-162BF0B5F50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56B48B8A-E02B-4BA7-949F-40AA7A6D2AC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FB838564-B52F-4CD1-974C-5E84EA9A817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11CFA1C1-469C-4032-B2AD-7828D60F347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AF457F49-3A9B-4A7F-A683-9745CAEE094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CD5FF6D9-6C1B-4493-988E-9DFD3C22F2A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C62733A0-6EA5-4496-B6EE-3A2092A5A4E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平均値を大きく上回っている。主な要因としては、東日本大震災以降、「役場庁舎再建」「道の駅新設」「農業ビジネス訓練所開設」等の大型公共事業の実施による地方債発行額の増加が影響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今後は、地方債の本格的な償還が開始となることから、地方債の新規発行を抑するとともに、計画的かつ積極的な繰上償還を行うなど財政の健全化を図る必要がある。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C3AC8740-CA68-4503-8AA0-B0BDDD546B7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4982A041-3385-4B0E-9B2B-0FCEB9BE121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212B1B8D-DA91-49A9-8200-A50AB27442B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5A4A8F56-C391-400F-A935-9058D9E190E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id="{450F9F9A-D550-468D-BFC8-D9C93042097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3996BEF4-CF0D-443D-8790-957035DCF74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0" name="テキスト ボックス 109">
          <a:extLst>
            <a:ext uri="{FF2B5EF4-FFF2-40B4-BE49-F238E27FC236}">
              <a16:creationId xmlns:a16="http://schemas.microsoft.com/office/drawing/2014/main" id="{FA810B9D-DAA2-4003-B03A-8902B4112A1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253E3C14-5E95-4584-B4E2-3192977A4CB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3A4B00FD-1843-4949-B252-6715CB87F11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A63F2D3C-A45E-4209-99FF-CB6345ADC8A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E5758B4D-EB81-41D0-A1D3-F14BE0C1EBF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F76805AE-0C37-4307-98F5-9A60AF581C8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id="{6ECF5807-47C2-42FB-BAED-1298A8E8C35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7743CDC2-603A-4562-88B4-0FE4793CA3B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a:extLst>
            <a:ext uri="{FF2B5EF4-FFF2-40B4-BE49-F238E27FC236}">
              <a16:creationId xmlns:a16="http://schemas.microsoft.com/office/drawing/2014/main" id="{1DAD8FBB-C612-4C0A-98F6-AC47D877B53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BD6FA476-5D92-470B-8FE4-4FB00D8BE47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0762B542-33F3-4D34-B073-89BB0A06451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1" name="直線コネクタ 120">
          <a:extLst>
            <a:ext uri="{FF2B5EF4-FFF2-40B4-BE49-F238E27FC236}">
              <a16:creationId xmlns:a16="http://schemas.microsoft.com/office/drawing/2014/main" id="{51C3332E-DCD1-4CD2-9F91-859ED0AFEAB7}"/>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2" name="債務償還比率最小値テキスト">
          <a:extLst>
            <a:ext uri="{FF2B5EF4-FFF2-40B4-BE49-F238E27FC236}">
              <a16:creationId xmlns:a16="http://schemas.microsoft.com/office/drawing/2014/main" id="{0D603FE6-A0B2-4A8C-A285-44FBC0843992}"/>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3" name="直線コネクタ 122">
          <a:extLst>
            <a:ext uri="{FF2B5EF4-FFF2-40B4-BE49-F238E27FC236}">
              <a16:creationId xmlns:a16="http://schemas.microsoft.com/office/drawing/2014/main" id="{7CDCC8C2-9E62-4D34-B1E1-223CF89A6517}"/>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4" name="債務償還比率最大値テキスト">
          <a:extLst>
            <a:ext uri="{FF2B5EF4-FFF2-40B4-BE49-F238E27FC236}">
              <a16:creationId xmlns:a16="http://schemas.microsoft.com/office/drawing/2014/main" id="{BE62146C-1E10-408E-AA9C-8DD849CAA05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5" name="直線コネクタ 124">
          <a:extLst>
            <a:ext uri="{FF2B5EF4-FFF2-40B4-BE49-F238E27FC236}">
              <a16:creationId xmlns:a16="http://schemas.microsoft.com/office/drawing/2014/main" id="{F9318CDD-D589-4EBF-A632-F79EF018426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26" name="債務償還比率平均値テキスト">
          <a:extLst>
            <a:ext uri="{FF2B5EF4-FFF2-40B4-BE49-F238E27FC236}">
              <a16:creationId xmlns:a16="http://schemas.microsoft.com/office/drawing/2014/main" id="{A0CB17A1-75D4-49E1-BD4A-ADC5001B337D}"/>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27" name="フローチャート: 判断 126">
          <a:extLst>
            <a:ext uri="{FF2B5EF4-FFF2-40B4-BE49-F238E27FC236}">
              <a16:creationId xmlns:a16="http://schemas.microsoft.com/office/drawing/2014/main" id="{72513C4E-151F-41C2-970F-951BE5AD44DB}"/>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28" name="フローチャート: 判断 127">
          <a:extLst>
            <a:ext uri="{FF2B5EF4-FFF2-40B4-BE49-F238E27FC236}">
              <a16:creationId xmlns:a16="http://schemas.microsoft.com/office/drawing/2014/main" id="{2119C125-56EF-4EE4-ACE6-B97D1DB9D7D7}"/>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29" name="フローチャート: 判断 128">
          <a:extLst>
            <a:ext uri="{FF2B5EF4-FFF2-40B4-BE49-F238E27FC236}">
              <a16:creationId xmlns:a16="http://schemas.microsoft.com/office/drawing/2014/main" id="{E5EE8310-7D76-45AC-B6CE-9C4ED2EA7661}"/>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0" name="フローチャート: 判断 129">
          <a:extLst>
            <a:ext uri="{FF2B5EF4-FFF2-40B4-BE49-F238E27FC236}">
              <a16:creationId xmlns:a16="http://schemas.microsoft.com/office/drawing/2014/main" id="{2D363503-E946-4390-BD3C-CC3875C096F9}"/>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1" name="フローチャート: 判断 130">
          <a:extLst>
            <a:ext uri="{FF2B5EF4-FFF2-40B4-BE49-F238E27FC236}">
              <a16:creationId xmlns:a16="http://schemas.microsoft.com/office/drawing/2014/main" id="{C000CC6B-94EE-4223-A451-827E075F4C0F}"/>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C8BDCD7B-6966-4AB3-863B-784710DFD66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194D65C2-CBEF-41B7-AF23-DBE648CFB98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E41627EF-BE80-4778-9DBB-CF59C75E789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7C914422-1699-4D49-B1BD-BB3394DEF62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E13FDE7-DDAF-42AA-8019-85B75FE088A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131907</xdr:rowOff>
    </xdr:from>
    <xdr:to>
      <xdr:col>76</xdr:col>
      <xdr:colOff>73025</xdr:colOff>
      <xdr:row>31</xdr:row>
      <xdr:rowOff>62057</xdr:rowOff>
    </xdr:to>
    <xdr:sp macro="" textlink="">
      <xdr:nvSpPr>
        <xdr:cNvPr id="137" name="楕円 136">
          <a:extLst>
            <a:ext uri="{FF2B5EF4-FFF2-40B4-BE49-F238E27FC236}">
              <a16:creationId xmlns:a16="http://schemas.microsoft.com/office/drawing/2014/main" id="{99D24E9C-9D5C-481D-A3DC-993C63026939}"/>
            </a:ext>
          </a:extLst>
        </xdr:cNvPr>
        <xdr:cNvSpPr/>
      </xdr:nvSpPr>
      <xdr:spPr>
        <a:xfrm>
          <a:off x="14744700" y="60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110334</xdr:rowOff>
    </xdr:from>
    <xdr:ext cx="469744" cy="259045"/>
    <xdr:sp macro="" textlink="">
      <xdr:nvSpPr>
        <xdr:cNvPr id="138" name="債務償還比率該当値テキスト">
          <a:extLst>
            <a:ext uri="{FF2B5EF4-FFF2-40B4-BE49-F238E27FC236}">
              <a16:creationId xmlns:a16="http://schemas.microsoft.com/office/drawing/2014/main" id="{40859423-D35C-42EB-A946-71AA52806E75}"/>
            </a:ext>
          </a:extLst>
        </xdr:cNvPr>
        <xdr:cNvSpPr txBox="1"/>
      </xdr:nvSpPr>
      <xdr:spPr>
        <a:xfrm>
          <a:off x="14846300" y="602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114636</xdr:rowOff>
    </xdr:from>
    <xdr:to>
      <xdr:col>72</xdr:col>
      <xdr:colOff>123825</xdr:colOff>
      <xdr:row>31</xdr:row>
      <xdr:rowOff>44786</xdr:rowOff>
    </xdr:to>
    <xdr:sp macro="" textlink="">
      <xdr:nvSpPr>
        <xdr:cNvPr id="139" name="楕円 138">
          <a:extLst>
            <a:ext uri="{FF2B5EF4-FFF2-40B4-BE49-F238E27FC236}">
              <a16:creationId xmlns:a16="http://schemas.microsoft.com/office/drawing/2014/main" id="{74BB3BFF-4430-4704-BB85-99820D1B21DF}"/>
            </a:ext>
          </a:extLst>
        </xdr:cNvPr>
        <xdr:cNvSpPr/>
      </xdr:nvSpPr>
      <xdr:spPr>
        <a:xfrm>
          <a:off x="14033500" y="60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165436</xdr:rowOff>
    </xdr:from>
    <xdr:to>
      <xdr:col>76</xdr:col>
      <xdr:colOff>22225</xdr:colOff>
      <xdr:row>31</xdr:row>
      <xdr:rowOff>11257</xdr:rowOff>
    </xdr:to>
    <xdr:cxnSp macro="">
      <xdr:nvCxnSpPr>
        <xdr:cNvPr id="140" name="直線コネクタ 139">
          <a:extLst>
            <a:ext uri="{FF2B5EF4-FFF2-40B4-BE49-F238E27FC236}">
              <a16:creationId xmlns:a16="http://schemas.microsoft.com/office/drawing/2014/main" id="{00784E0F-5284-41BC-83DC-B8DE99FD3045}"/>
            </a:ext>
          </a:extLst>
        </xdr:cNvPr>
        <xdr:cNvCxnSpPr/>
      </xdr:nvCxnSpPr>
      <xdr:spPr>
        <a:xfrm>
          <a:off x="14084300" y="6080461"/>
          <a:ext cx="711200" cy="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30353</xdr:rowOff>
    </xdr:from>
    <xdr:to>
      <xdr:col>68</xdr:col>
      <xdr:colOff>123825</xdr:colOff>
      <xdr:row>32</xdr:row>
      <xdr:rowOff>131953</xdr:rowOff>
    </xdr:to>
    <xdr:sp macro="" textlink="">
      <xdr:nvSpPr>
        <xdr:cNvPr id="141" name="楕円 140">
          <a:extLst>
            <a:ext uri="{FF2B5EF4-FFF2-40B4-BE49-F238E27FC236}">
              <a16:creationId xmlns:a16="http://schemas.microsoft.com/office/drawing/2014/main" id="{33D8EF10-CE33-4049-99E2-F8C9667ACD75}"/>
            </a:ext>
          </a:extLst>
        </xdr:cNvPr>
        <xdr:cNvSpPr/>
      </xdr:nvSpPr>
      <xdr:spPr>
        <a:xfrm>
          <a:off x="13271500" y="62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165436</xdr:rowOff>
    </xdr:from>
    <xdr:to>
      <xdr:col>72</xdr:col>
      <xdr:colOff>73025</xdr:colOff>
      <xdr:row>32</xdr:row>
      <xdr:rowOff>81153</xdr:rowOff>
    </xdr:to>
    <xdr:cxnSp macro="">
      <xdr:nvCxnSpPr>
        <xdr:cNvPr id="142" name="直線コネクタ 141">
          <a:extLst>
            <a:ext uri="{FF2B5EF4-FFF2-40B4-BE49-F238E27FC236}">
              <a16:creationId xmlns:a16="http://schemas.microsoft.com/office/drawing/2014/main" id="{CA221A86-DBE8-4C7D-9A2A-45B031D11993}"/>
            </a:ext>
          </a:extLst>
        </xdr:cNvPr>
        <xdr:cNvCxnSpPr/>
      </xdr:nvCxnSpPr>
      <xdr:spPr>
        <a:xfrm flipV="1">
          <a:off x="13322300" y="6080461"/>
          <a:ext cx="762000" cy="2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170071</xdr:rowOff>
    </xdr:from>
    <xdr:to>
      <xdr:col>64</xdr:col>
      <xdr:colOff>123825</xdr:colOff>
      <xdr:row>33</xdr:row>
      <xdr:rowOff>100221</xdr:rowOff>
    </xdr:to>
    <xdr:sp macro="" textlink="">
      <xdr:nvSpPr>
        <xdr:cNvPr id="143" name="楕円 142">
          <a:extLst>
            <a:ext uri="{FF2B5EF4-FFF2-40B4-BE49-F238E27FC236}">
              <a16:creationId xmlns:a16="http://schemas.microsoft.com/office/drawing/2014/main" id="{79FDE719-B687-4698-B3FE-73627B3A4427}"/>
            </a:ext>
          </a:extLst>
        </xdr:cNvPr>
        <xdr:cNvSpPr/>
      </xdr:nvSpPr>
      <xdr:spPr>
        <a:xfrm>
          <a:off x="12509500" y="64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81153</xdr:rowOff>
    </xdr:from>
    <xdr:to>
      <xdr:col>68</xdr:col>
      <xdr:colOff>73025</xdr:colOff>
      <xdr:row>33</xdr:row>
      <xdr:rowOff>49421</xdr:rowOff>
    </xdr:to>
    <xdr:cxnSp macro="">
      <xdr:nvCxnSpPr>
        <xdr:cNvPr id="144" name="直線コネクタ 143">
          <a:extLst>
            <a:ext uri="{FF2B5EF4-FFF2-40B4-BE49-F238E27FC236}">
              <a16:creationId xmlns:a16="http://schemas.microsoft.com/office/drawing/2014/main" id="{D92145EB-E5C4-4FFE-A760-D81B131054C9}"/>
            </a:ext>
          </a:extLst>
        </xdr:cNvPr>
        <xdr:cNvCxnSpPr/>
      </xdr:nvCxnSpPr>
      <xdr:spPr>
        <a:xfrm flipV="1">
          <a:off x="12560300" y="6339078"/>
          <a:ext cx="762000" cy="13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71719</xdr:rowOff>
    </xdr:from>
    <xdr:to>
      <xdr:col>60</xdr:col>
      <xdr:colOff>123825</xdr:colOff>
      <xdr:row>34</xdr:row>
      <xdr:rowOff>1869</xdr:rowOff>
    </xdr:to>
    <xdr:sp macro="" textlink="">
      <xdr:nvSpPr>
        <xdr:cNvPr id="145" name="楕円 144">
          <a:extLst>
            <a:ext uri="{FF2B5EF4-FFF2-40B4-BE49-F238E27FC236}">
              <a16:creationId xmlns:a16="http://schemas.microsoft.com/office/drawing/2014/main" id="{4C289860-262C-4948-98A8-C5404B88598C}"/>
            </a:ext>
          </a:extLst>
        </xdr:cNvPr>
        <xdr:cNvSpPr/>
      </xdr:nvSpPr>
      <xdr:spPr>
        <a:xfrm>
          <a:off x="11747500" y="65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49421</xdr:rowOff>
    </xdr:from>
    <xdr:to>
      <xdr:col>64</xdr:col>
      <xdr:colOff>73025</xdr:colOff>
      <xdr:row>33</xdr:row>
      <xdr:rowOff>122519</xdr:rowOff>
    </xdr:to>
    <xdr:cxnSp macro="">
      <xdr:nvCxnSpPr>
        <xdr:cNvPr id="146" name="直線コネクタ 145">
          <a:extLst>
            <a:ext uri="{FF2B5EF4-FFF2-40B4-BE49-F238E27FC236}">
              <a16:creationId xmlns:a16="http://schemas.microsoft.com/office/drawing/2014/main" id="{3137D348-9A66-4574-9546-812F67065656}"/>
            </a:ext>
          </a:extLst>
        </xdr:cNvPr>
        <xdr:cNvCxnSpPr/>
      </xdr:nvCxnSpPr>
      <xdr:spPr>
        <a:xfrm flipV="1">
          <a:off x="11798300" y="6478796"/>
          <a:ext cx="762000" cy="7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47" name="n_1aveValue債務償還比率">
          <a:extLst>
            <a:ext uri="{FF2B5EF4-FFF2-40B4-BE49-F238E27FC236}">
              <a16:creationId xmlns:a16="http://schemas.microsoft.com/office/drawing/2014/main" id="{5A6D5A6C-85EF-4A72-9245-66B5889A390B}"/>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48" name="n_2aveValue債務償還比率">
          <a:extLst>
            <a:ext uri="{FF2B5EF4-FFF2-40B4-BE49-F238E27FC236}">
              <a16:creationId xmlns:a16="http://schemas.microsoft.com/office/drawing/2014/main" id="{A1A55417-FFF0-45A9-9C98-AFC0578B8C49}"/>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49" name="n_3aveValue債務償還比率">
          <a:extLst>
            <a:ext uri="{FF2B5EF4-FFF2-40B4-BE49-F238E27FC236}">
              <a16:creationId xmlns:a16="http://schemas.microsoft.com/office/drawing/2014/main" id="{BA7D2649-FD5E-4AD8-BFD6-ED4E3365EEB0}"/>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0" name="n_4aveValue債務償還比率">
          <a:extLst>
            <a:ext uri="{FF2B5EF4-FFF2-40B4-BE49-F238E27FC236}">
              <a16:creationId xmlns:a16="http://schemas.microsoft.com/office/drawing/2014/main" id="{B6954147-8214-48F9-885D-766DC717DBCA}"/>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35913</xdr:rowOff>
    </xdr:from>
    <xdr:ext cx="469744" cy="259045"/>
    <xdr:sp macro="" textlink="">
      <xdr:nvSpPr>
        <xdr:cNvPr id="151" name="n_1mainValue債務償還比率">
          <a:extLst>
            <a:ext uri="{FF2B5EF4-FFF2-40B4-BE49-F238E27FC236}">
              <a16:creationId xmlns:a16="http://schemas.microsoft.com/office/drawing/2014/main" id="{91F87C93-C8FA-4942-ABDE-0E484F1C6D43}"/>
            </a:ext>
          </a:extLst>
        </xdr:cNvPr>
        <xdr:cNvSpPr txBox="1"/>
      </xdr:nvSpPr>
      <xdr:spPr>
        <a:xfrm>
          <a:off x="13836727" y="612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123080</xdr:rowOff>
    </xdr:from>
    <xdr:ext cx="469744" cy="259045"/>
    <xdr:sp macro="" textlink="">
      <xdr:nvSpPr>
        <xdr:cNvPr id="152" name="n_2mainValue債務償還比率">
          <a:extLst>
            <a:ext uri="{FF2B5EF4-FFF2-40B4-BE49-F238E27FC236}">
              <a16:creationId xmlns:a16="http://schemas.microsoft.com/office/drawing/2014/main" id="{409949CE-A17D-46AA-A420-9F56DCC8D5D8}"/>
            </a:ext>
          </a:extLst>
        </xdr:cNvPr>
        <xdr:cNvSpPr txBox="1"/>
      </xdr:nvSpPr>
      <xdr:spPr>
        <a:xfrm>
          <a:off x="13087427" y="638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91348</xdr:rowOff>
    </xdr:from>
    <xdr:ext cx="469744" cy="259045"/>
    <xdr:sp macro="" textlink="">
      <xdr:nvSpPr>
        <xdr:cNvPr id="153" name="n_3mainValue債務償還比率">
          <a:extLst>
            <a:ext uri="{FF2B5EF4-FFF2-40B4-BE49-F238E27FC236}">
              <a16:creationId xmlns:a16="http://schemas.microsoft.com/office/drawing/2014/main" id="{E53BEA47-06DD-4528-A353-90EEC7804A5B}"/>
            </a:ext>
          </a:extLst>
        </xdr:cNvPr>
        <xdr:cNvSpPr txBox="1"/>
      </xdr:nvSpPr>
      <xdr:spPr>
        <a:xfrm>
          <a:off x="12325427" y="652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164446</xdr:rowOff>
    </xdr:from>
    <xdr:ext cx="469744" cy="259045"/>
    <xdr:sp macro="" textlink="">
      <xdr:nvSpPr>
        <xdr:cNvPr id="154" name="n_4mainValue債務償還比率">
          <a:extLst>
            <a:ext uri="{FF2B5EF4-FFF2-40B4-BE49-F238E27FC236}">
              <a16:creationId xmlns:a16="http://schemas.microsoft.com/office/drawing/2014/main" id="{4B84182D-A34E-483E-BD1E-3D9869BF1D37}"/>
            </a:ext>
          </a:extLst>
        </xdr:cNvPr>
        <xdr:cNvSpPr txBox="1"/>
      </xdr:nvSpPr>
      <xdr:spPr>
        <a:xfrm>
          <a:off x="11563427" y="659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F41CC510-3C47-480D-99F2-1DB1C56C32D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07E0709A-6AFE-4B39-8F50-F209EA4C731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927DAA2F-2B20-47F9-821E-37ADB79391E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B3A5A365-1D22-439C-834B-14D79FF280F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01FF2547-48F6-44DC-A1B0-3BBAA1B3BE9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81C6F1F2-DC8C-42A9-94B5-84501A9E190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870EBF-D4D1-47D6-A551-528B40B21D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D046FE-293C-422B-B14C-FD1F950EE1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963B59-1CF2-46FC-B0A8-8FC2E408B2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CD9CF7-1E47-4C85-99BC-0D53FC9BB1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1190CA-977A-423F-A4C8-9DF1051E8F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9B3E5A-3FDB-4903-A3D0-7AA029A8B0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AC8D04-C4EB-4416-B914-0D4C8F2AC3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0BB7D5-1A2C-464F-AA5D-8A8A5CE914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5DA048-55FB-4AA1-8E9F-71454E9DB3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E68990-9592-40CC-9BDF-975B9E9456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087824-8C6C-44B3-88C6-94A47FD9DF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74512C-E18F-4D6A-990C-1DD16FAD01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B0F0F8-E1FE-48D2-AD0A-19A249FFD9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347A30-0AA9-461A-B93B-99F1F97AD2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CF1B19-4495-4123-B5C3-ADAECAD999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83A844-429D-41A0-93A4-A857059A712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92625C-72EF-445A-928F-03B62C7228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C46B3E-7719-444C-B869-12CC4FE32B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BBB04F-6D3B-4079-85F6-AB64179EBB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02F5C0-9609-4C7B-B437-90813A7E5B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DACDCF-B49A-428F-A877-B324DB76E6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AB47AC-1565-4209-A19D-6A34A21F6E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E4C53D-14F5-482A-B2EC-CB886E07B99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F15C3D-C23D-49BC-B720-ED5AC66B637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93FFBB-3574-439E-9043-E7F5FD25BE9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904614-1837-4F33-A8B3-9A4FF089EC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88A2D8-7F2C-4D9E-AD8D-F0DD980C66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014A2F-FA1A-4BF1-9888-E7A8820359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C903D0-7457-41B1-BFE4-74E4FA89EB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9D1296-6ED4-4546-A401-520881D351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60BFA9-209F-46C8-B0FF-34C358EFF8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EE25B8-C58A-4B2F-B35D-04525C4855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9032DB-F9AB-481E-A6AB-2740FF0E4B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534E91-D015-441D-BEBA-6B2D6558A4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01D7E2-C980-4217-A417-B6495CEA80D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E480E2-C523-4F1F-95EC-FCAB8AD98A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CD8B3C-8F5F-46A2-AC8A-44C877FF55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294401-9399-45FC-AC5E-99D751C176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CDC9A5-F6AA-4734-98F4-5ABE6976D8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B1A6BD-EECC-4F3C-8E40-7E83260016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6AC0CA-4092-4083-B22F-1933EBDF50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7113F3-7DA9-449A-B0DD-8E0E7108A5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3910AB8-5AE1-4FD7-B4F3-CD8D9FC9CE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6B31222-A75D-49DD-9CC4-4CFEB502282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674D77-1D39-41CB-ABB4-2B4815DD39E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6F712EB-4277-47F2-8BC3-D9834290244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0C23700-7ACB-49FD-A2B4-0CDFFA11567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851C386-72CD-4E14-A404-A868D02E1B8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CDD311E-86E4-4951-862C-C04A3B3B9E2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C237ED3-EDBE-462D-9415-7597B472659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575EE5A-6532-4B53-B83D-6B8D4AFF3EB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463E79A-085D-4C4C-B9B1-0817D956324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BA31BD7-7A61-44CB-9FC4-CACB23D89D3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A0387FE-EC15-49E5-A930-E83F698DE7F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6FBAF37-6DF6-4EAB-BA6A-92697077BF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91345A1-D3F9-46DB-B004-551E6718599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35499118-657D-489A-A369-3D2DA556CEB1}"/>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628BD192-8D6F-4E2D-9EC4-DD39633E4436}"/>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AB94D62B-8B89-4746-9E52-8D4867E89088}"/>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ABA477D-13D2-4B62-B7F7-EB9A088D1C47}"/>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FC035EB-3047-46E7-8D56-92FC1579BD7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17F32AEC-D937-4D9F-A4EA-9D5675F898A0}"/>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6BB43697-9648-4BAC-A8B7-7A302378C86A}"/>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1C088983-99CD-47F0-8525-66D6A4A39C8B}"/>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E453CAC6-BF61-425B-A1BC-3D3B35A77558}"/>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5D838469-8C24-4631-953C-B36512053520}"/>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6C8D0FEC-F651-4CAB-B1CF-B3BF05D090E6}"/>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D08468-93B7-4B7D-8503-E8ABB997189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AE10282-E091-4CDB-BBCA-D8B0DCF60DD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19FA5D-0CA0-4A3E-B4E9-0DFE86EF2B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6EE32F-1B48-4AC4-8107-072FEB0B59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3CB7E9F-427F-486A-94EC-8D6209C758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15603</xdr:rowOff>
    </xdr:from>
    <xdr:to>
      <xdr:col>24</xdr:col>
      <xdr:colOff>114300</xdr:colOff>
      <xdr:row>39</xdr:row>
      <xdr:rowOff>117203</xdr:rowOff>
    </xdr:to>
    <xdr:sp macro="" textlink="">
      <xdr:nvSpPr>
        <xdr:cNvPr id="74" name="楕円 73">
          <a:extLst>
            <a:ext uri="{FF2B5EF4-FFF2-40B4-BE49-F238E27FC236}">
              <a16:creationId xmlns:a16="http://schemas.microsoft.com/office/drawing/2014/main" id="{6320615A-5BB7-4BD2-B348-BD3E987B23D6}"/>
            </a:ext>
          </a:extLst>
        </xdr:cNvPr>
        <xdr:cNvSpPr/>
      </xdr:nvSpPr>
      <xdr:spPr>
        <a:xfrm>
          <a:off x="4584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38480</xdr:rowOff>
    </xdr:from>
    <xdr:ext cx="405111" cy="259045"/>
    <xdr:sp macro="" textlink="">
      <xdr:nvSpPr>
        <xdr:cNvPr id="75" name="【道路】&#10;有形固定資産減価償却率該当値テキスト">
          <a:extLst>
            <a:ext uri="{FF2B5EF4-FFF2-40B4-BE49-F238E27FC236}">
              <a16:creationId xmlns:a16="http://schemas.microsoft.com/office/drawing/2014/main" id="{90FF3D2C-9748-4A48-98E4-47CE4A08A97D}"/>
            </a:ext>
          </a:extLst>
        </xdr:cNvPr>
        <xdr:cNvSpPr txBox="1"/>
      </xdr:nvSpPr>
      <xdr:spPr>
        <a:xfrm>
          <a:off x="4673600" y="655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154396</xdr:rowOff>
    </xdr:from>
    <xdr:to>
      <xdr:col>20</xdr:col>
      <xdr:colOff>38100</xdr:colOff>
      <xdr:row>39</xdr:row>
      <xdr:rowOff>84546</xdr:rowOff>
    </xdr:to>
    <xdr:sp macro="" textlink="">
      <xdr:nvSpPr>
        <xdr:cNvPr id="76" name="楕円 75">
          <a:extLst>
            <a:ext uri="{FF2B5EF4-FFF2-40B4-BE49-F238E27FC236}">
              <a16:creationId xmlns:a16="http://schemas.microsoft.com/office/drawing/2014/main" id="{4D761AF9-B9EC-430A-993B-DE5D2D3B6CA3}"/>
            </a:ext>
          </a:extLst>
        </xdr:cNvPr>
        <xdr:cNvSpPr/>
      </xdr:nvSpPr>
      <xdr:spPr>
        <a:xfrm>
          <a:off x="374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33746</xdr:rowOff>
    </xdr:from>
    <xdr:to>
      <xdr:col>24</xdr:col>
      <xdr:colOff>63500</xdr:colOff>
      <xdr:row>39</xdr:row>
      <xdr:rowOff>66403</xdr:rowOff>
    </xdr:to>
    <xdr:cxnSp macro="">
      <xdr:nvCxnSpPr>
        <xdr:cNvPr id="77" name="直線コネクタ 76">
          <a:extLst>
            <a:ext uri="{FF2B5EF4-FFF2-40B4-BE49-F238E27FC236}">
              <a16:creationId xmlns:a16="http://schemas.microsoft.com/office/drawing/2014/main" id="{8E953D63-3A58-4F5C-B76F-C64A1CB69478}"/>
            </a:ext>
          </a:extLst>
        </xdr:cNvPr>
        <xdr:cNvCxnSpPr/>
      </xdr:nvCxnSpPr>
      <xdr:spPr>
        <a:xfrm>
          <a:off x="3797300" y="672029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a:extLst>
            <a:ext uri="{FF2B5EF4-FFF2-40B4-BE49-F238E27FC236}">
              <a16:creationId xmlns:a16="http://schemas.microsoft.com/office/drawing/2014/main" id="{BD5ED7AF-20F4-483F-ABD1-B165F018C20C}"/>
            </a:ext>
          </a:extLst>
        </xdr:cNvPr>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33746</xdr:rowOff>
    </xdr:to>
    <xdr:cxnSp macro="">
      <xdr:nvCxnSpPr>
        <xdr:cNvPr id="79" name="直線コネクタ 78">
          <a:extLst>
            <a:ext uri="{FF2B5EF4-FFF2-40B4-BE49-F238E27FC236}">
              <a16:creationId xmlns:a16="http://schemas.microsoft.com/office/drawing/2014/main" id="{050C6184-2E74-4D45-83CC-CA050E867CBB}"/>
            </a:ext>
          </a:extLst>
        </xdr:cNvPr>
        <xdr:cNvCxnSpPr/>
      </xdr:nvCxnSpPr>
      <xdr:spPr>
        <a:xfrm>
          <a:off x="2908300" y="66876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0" name="n_1aveValue【道路】&#10;有形固定資産減価償却率">
          <a:extLst>
            <a:ext uri="{FF2B5EF4-FFF2-40B4-BE49-F238E27FC236}">
              <a16:creationId xmlns:a16="http://schemas.microsoft.com/office/drawing/2014/main" id="{9C74FA67-6C8D-4BD4-8871-9466F7D2CF6F}"/>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1" name="n_2aveValue【道路】&#10;有形固定資産減価償却率">
          <a:extLst>
            <a:ext uri="{FF2B5EF4-FFF2-40B4-BE49-F238E27FC236}">
              <a16:creationId xmlns:a16="http://schemas.microsoft.com/office/drawing/2014/main" id="{82CABD88-0004-4FCC-ADCC-D610335603FE}"/>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2" name="n_3aveValue【道路】&#10;有形固定資産減価償却率">
          <a:extLst>
            <a:ext uri="{FF2B5EF4-FFF2-40B4-BE49-F238E27FC236}">
              <a16:creationId xmlns:a16="http://schemas.microsoft.com/office/drawing/2014/main" id="{C9D1390A-C09E-4790-A3C9-9BE7087EA947}"/>
            </a:ext>
          </a:extLst>
        </xdr:cNvPr>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3" name="n_4aveValue【道路】&#10;有形固定資産減価償却率">
          <a:extLst>
            <a:ext uri="{FF2B5EF4-FFF2-40B4-BE49-F238E27FC236}">
              <a16:creationId xmlns:a16="http://schemas.microsoft.com/office/drawing/2014/main" id="{42C150B4-E914-4E43-AC70-6C851DF74999}"/>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101073</xdr:rowOff>
    </xdr:from>
    <xdr:ext cx="405111" cy="259045"/>
    <xdr:sp macro="" textlink="">
      <xdr:nvSpPr>
        <xdr:cNvPr id="84" name="n_1mainValue【道路】&#10;有形固定資産減価償却率">
          <a:extLst>
            <a:ext uri="{FF2B5EF4-FFF2-40B4-BE49-F238E27FC236}">
              <a16:creationId xmlns:a16="http://schemas.microsoft.com/office/drawing/2014/main" id="{B98F13E4-A312-4375-A478-0B0E37B7123C}"/>
            </a:ext>
          </a:extLst>
        </xdr:cNvPr>
        <xdr:cNvSpPr txBox="1"/>
      </xdr:nvSpPr>
      <xdr:spPr>
        <a:xfrm>
          <a:off x="35820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68416</xdr:rowOff>
    </xdr:from>
    <xdr:ext cx="405111" cy="259045"/>
    <xdr:sp macro="" textlink="">
      <xdr:nvSpPr>
        <xdr:cNvPr id="85" name="n_2mainValue【道路】&#10;有形固定資産減価償却率">
          <a:extLst>
            <a:ext uri="{FF2B5EF4-FFF2-40B4-BE49-F238E27FC236}">
              <a16:creationId xmlns:a16="http://schemas.microsoft.com/office/drawing/2014/main" id="{D1BBE402-1823-460F-8F29-F175D0516808}"/>
            </a:ext>
          </a:extLst>
        </xdr:cNvPr>
        <xdr:cNvSpPr txBox="1"/>
      </xdr:nvSpPr>
      <xdr:spPr>
        <a:xfrm>
          <a:off x="2705744" y="641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76AD0E4-5E91-4631-9F47-C7F510360E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68F45B5-C6E4-4F1D-B0C7-2BD82AA078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7C310BC-D137-4461-A7B5-68E16EE6F6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3C432329-264A-44F5-BB1A-D201CC052E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4F87664C-4318-4E98-B6BE-2FCB2F5B5FB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835B7EA-CD19-478A-8533-40FB79AFF3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2416038C-FB0C-4B18-BE87-A3E194C56B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878A5A06-429C-4F87-9D88-2C008F9846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1AE7C1D9-28C3-46E9-8F48-B2DBFCAEFC8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27E50F03-BF94-44D7-979D-CC2261A8974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1A9177B2-323C-47F9-9C60-AFD975E1B9B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25B90270-7661-4571-8669-5DD87CDDC11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668EE130-E048-4608-82CF-90FB9766630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D2EEFCA4-8C8E-4FEF-A32D-C7DBCACF15A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E6A7D2CE-61C3-413C-9069-A5F3CB30F68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6F73605B-567B-4615-83D0-2C12EAE04A4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63E5D169-1910-445F-AF90-3357A8489B1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78F1BF59-03E7-4B90-B954-EFE7EFF099A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21290D2A-D8C4-4556-AA2D-9ECEA9DED99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D16AAD9A-CD7B-43D3-930E-24BBA4BD5E22}"/>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71513C4C-5016-4968-A614-5178D98156C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7" name="テキスト ボックス 106">
          <a:extLst>
            <a:ext uri="{FF2B5EF4-FFF2-40B4-BE49-F238E27FC236}">
              <a16:creationId xmlns:a16="http://schemas.microsoft.com/office/drawing/2014/main" id="{0AAECB82-C54B-484C-BBA1-35715CD313D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6848E876-F4A1-4D4F-9093-C816D943C3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44E4D595-ACBD-42F3-8A0F-B1557C58E47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B15F5ED7-1FF3-4DE6-BB13-AF3284CB20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1" name="直線コネクタ 110">
          <a:extLst>
            <a:ext uri="{FF2B5EF4-FFF2-40B4-BE49-F238E27FC236}">
              <a16:creationId xmlns:a16="http://schemas.microsoft.com/office/drawing/2014/main" id="{43AD18B2-84EC-41FB-802D-78E137B10CC1}"/>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2" name="【道路】&#10;一人当たり延長最小値テキスト">
          <a:extLst>
            <a:ext uri="{FF2B5EF4-FFF2-40B4-BE49-F238E27FC236}">
              <a16:creationId xmlns:a16="http://schemas.microsoft.com/office/drawing/2014/main" id="{67860EEF-FA17-4B6A-8361-618D8DA4B604}"/>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3" name="直線コネクタ 112">
          <a:extLst>
            <a:ext uri="{FF2B5EF4-FFF2-40B4-BE49-F238E27FC236}">
              <a16:creationId xmlns:a16="http://schemas.microsoft.com/office/drawing/2014/main" id="{6657A630-8DA4-4A41-938F-5C8221B7652D}"/>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14" name="【道路】&#10;一人当たり延長最大値テキスト">
          <a:extLst>
            <a:ext uri="{FF2B5EF4-FFF2-40B4-BE49-F238E27FC236}">
              <a16:creationId xmlns:a16="http://schemas.microsoft.com/office/drawing/2014/main" id="{5137F473-AAE5-4E99-94CA-EC63B3D8665C}"/>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15" name="直線コネクタ 114">
          <a:extLst>
            <a:ext uri="{FF2B5EF4-FFF2-40B4-BE49-F238E27FC236}">
              <a16:creationId xmlns:a16="http://schemas.microsoft.com/office/drawing/2014/main" id="{9EBFA504-2EC4-42A4-8B61-51A3A33EB5A5}"/>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16" name="【道路】&#10;一人当たり延長平均値テキスト">
          <a:extLst>
            <a:ext uri="{FF2B5EF4-FFF2-40B4-BE49-F238E27FC236}">
              <a16:creationId xmlns:a16="http://schemas.microsoft.com/office/drawing/2014/main" id="{93A6671F-2988-46E5-B2FE-24D00872F8A3}"/>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17" name="フローチャート: 判断 116">
          <a:extLst>
            <a:ext uri="{FF2B5EF4-FFF2-40B4-BE49-F238E27FC236}">
              <a16:creationId xmlns:a16="http://schemas.microsoft.com/office/drawing/2014/main" id="{76971769-AF6B-4E85-8B67-3D17B939E92F}"/>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18" name="フローチャート: 判断 117">
          <a:extLst>
            <a:ext uri="{FF2B5EF4-FFF2-40B4-BE49-F238E27FC236}">
              <a16:creationId xmlns:a16="http://schemas.microsoft.com/office/drawing/2014/main" id="{44F1EF4C-1C78-45F0-A7E8-DDC3C0CC1172}"/>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19" name="フローチャート: 判断 118">
          <a:extLst>
            <a:ext uri="{FF2B5EF4-FFF2-40B4-BE49-F238E27FC236}">
              <a16:creationId xmlns:a16="http://schemas.microsoft.com/office/drawing/2014/main" id="{8C90E333-FC3D-4EF4-B569-5958E834E8A2}"/>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0" name="フローチャート: 判断 119">
          <a:extLst>
            <a:ext uri="{FF2B5EF4-FFF2-40B4-BE49-F238E27FC236}">
              <a16:creationId xmlns:a16="http://schemas.microsoft.com/office/drawing/2014/main" id="{BF423C68-D3F3-42EB-B9C6-91FC53677733}"/>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1" name="フローチャート: 判断 120">
          <a:extLst>
            <a:ext uri="{FF2B5EF4-FFF2-40B4-BE49-F238E27FC236}">
              <a16:creationId xmlns:a16="http://schemas.microsoft.com/office/drawing/2014/main" id="{4202D297-2E9D-4058-A62E-482F93A9657E}"/>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735802A-C8E5-4DA6-B20B-42DCC097F6B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5631874-0162-4600-8805-D0DBADBAAE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35C48E8-4389-475C-87A6-BB36370355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B3722C-19BD-4AA8-BB2C-84FD7706F1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25E2F4B-BA99-4236-A12F-2234C4A553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87677</xdr:rowOff>
    </xdr:from>
    <xdr:to>
      <xdr:col>55</xdr:col>
      <xdr:colOff>50800</xdr:colOff>
      <xdr:row>40</xdr:row>
      <xdr:rowOff>17827</xdr:rowOff>
    </xdr:to>
    <xdr:sp macro="" textlink="">
      <xdr:nvSpPr>
        <xdr:cNvPr id="127" name="楕円 126">
          <a:extLst>
            <a:ext uri="{FF2B5EF4-FFF2-40B4-BE49-F238E27FC236}">
              <a16:creationId xmlns:a16="http://schemas.microsoft.com/office/drawing/2014/main" id="{7F4CBC11-8CF0-4E51-82AE-FBA4073BA850}"/>
            </a:ext>
          </a:extLst>
        </xdr:cNvPr>
        <xdr:cNvSpPr/>
      </xdr:nvSpPr>
      <xdr:spPr>
        <a:xfrm>
          <a:off x="10426700" y="677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66104</xdr:rowOff>
    </xdr:from>
    <xdr:ext cx="534377" cy="259045"/>
    <xdr:sp macro="" textlink="">
      <xdr:nvSpPr>
        <xdr:cNvPr id="128" name="【道路】&#10;一人当たり延長該当値テキスト">
          <a:extLst>
            <a:ext uri="{FF2B5EF4-FFF2-40B4-BE49-F238E27FC236}">
              <a16:creationId xmlns:a16="http://schemas.microsoft.com/office/drawing/2014/main" id="{246BFCDA-5478-40ED-9AA1-B6EA7C26B191}"/>
            </a:ext>
          </a:extLst>
        </xdr:cNvPr>
        <xdr:cNvSpPr txBox="1"/>
      </xdr:nvSpPr>
      <xdr:spPr>
        <a:xfrm>
          <a:off x="10515600" y="675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111550</xdr:rowOff>
    </xdr:from>
    <xdr:to>
      <xdr:col>50</xdr:col>
      <xdr:colOff>165100</xdr:colOff>
      <xdr:row>40</xdr:row>
      <xdr:rowOff>41700</xdr:rowOff>
    </xdr:to>
    <xdr:sp macro="" textlink="">
      <xdr:nvSpPr>
        <xdr:cNvPr id="129" name="楕円 128">
          <a:extLst>
            <a:ext uri="{FF2B5EF4-FFF2-40B4-BE49-F238E27FC236}">
              <a16:creationId xmlns:a16="http://schemas.microsoft.com/office/drawing/2014/main" id="{45D479EC-5A14-485A-9B1B-71D8D26818AB}"/>
            </a:ext>
          </a:extLst>
        </xdr:cNvPr>
        <xdr:cNvSpPr/>
      </xdr:nvSpPr>
      <xdr:spPr>
        <a:xfrm>
          <a:off x="9588500" y="67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138477</xdr:rowOff>
    </xdr:from>
    <xdr:to>
      <xdr:col>55</xdr:col>
      <xdr:colOff>0</xdr:colOff>
      <xdr:row>39</xdr:row>
      <xdr:rowOff>162350</xdr:rowOff>
    </xdr:to>
    <xdr:cxnSp macro="">
      <xdr:nvCxnSpPr>
        <xdr:cNvPr id="130" name="直線コネクタ 129">
          <a:extLst>
            <a:ext uri="{FF2B5EF4-FFF2-40B4-BE49-F238E27FC236}">
              <a16:creationId xmlns:a16="http://schemas.microsoft.com/office/drawing/2014/main" id="{DBEE2408-70D2-4CFE-89B8-CEF7795685EE}"/>
            </a:ext>
          </a:extLst>
        </xdr:cNvPr>
        <xdr:cNvCxnSpPr/>
      </xdr:nvCxnSpPr>
      <xdr:spPr>
        <a:xfrm flipV="1">
          <a:off x="9639300" y="6825027"/>
          <a:ext cx="8382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122572</xdr:rowOff>
    </xdr:from>
    <xdr:to>
      <xdr:col>46</xdr:col>
      <xdr:colOff>38100</xdr:colOff>
      <xdr:row>40</xdr:row>
      <xdr:rowOff>52722</xdr:rowOff>
    </xdr:to>
    <xdr:sp macro="" textlink="">
      <xdr:nvSpPr>
        <xdr:cNvPr id="131" name="楕円 130">
          <a:extLst>
            <a:ext uri="{FF2B5EF4-FFF2-40B4-BE49-F238E27FC236}">
              <a16:creationId xmlns:a16="http://schemas.microsoft.com/office/drawing/2014/main" id="{468F6894-DFD4-4EE4-9800-9F1259C50404}"/>
            </a:ext>
          </a:extLst>
        </xdr:cNvPr>
        <xdr:cNvSpPr/>
      </xdr:nvSpPr>
      <xdr:spPr>
        <a:xfrm>
          <a:off x="8699500" y="680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162350</xdr:rowOff>
    </xdr:from>
    <xdr:to>
      <xdr:col>50</xdr:col>
      <xdr:colOff>114300</xdr:colOff>
      <xdr:row>40</xdr:row>
      <xdr:rowOff>1922</xdr:rowOff>
    </xdr:to>
    <xdr:cxnSp macro="">
      <xdr:nvCxnSpPr>
        <xdr:cNvPr id="132" name="直線コネクタ 131">
          <a:extLst>
            <a:ext uri="{FF2B5EF4-FFF2-40B4-BE49-F238E27FC236}">
              <a16:creationId xmlns:a16="http://schemas.microsoft.com/office/drawing/2014/main" id="{512AEF9A-34E4-4256-8A9C-46AAB3724641}"/>
            </a:ext>
          </a:extLst>
        </xdr:cNvPr>
        <xdr:cNvCxnSpPr/>
      </xdr:nvCxnSpPr>
      <xdr:spPr>
        <a:xfrm flipV="1">
          <a:off x="8750300" y="6848900"/>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33" name="n_1aveValue【道路】&#10;一人当たり延長">
          <a:extLst>
            <a:ext uri="{FF2B5EF4-FFF2-40B4-BE49-F238E27FC236}">
              <a16:creationId xmlns:a16="http://schemas.microsoft.com/office/drawing/2014/main" id="{1049D52B-BF62-4950-9746-88786D4B9461}"/>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34" name="n_2aveValue【道路】&#10;一人当たり延長">
          <a:extLst>
            <a:ext uri="{FF2B5EF4-FFF2-40B4-BE49-F238E27FC236}">
              <a16:creationId xmlns:a16="http://schemas.microsoft.com/office/drawing/2014/main" id="{10DA0753-A119-4323-9E4B-4BB6BC0B00A3}"/>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35" name="n_3aveValue【道路】&#10;一人当たり延長">
          <a:extLst>
            <a:ext uri="{FF2B5EF4-FFF2-40B4-BE49-F238E27FC236}">
              <a16:creationId xmlns:a16="http://schemas.microsoft.com/office/drawing/2014/main" id="{0B615A5B-E416-47A0-A2AF-B6EE100F2C0A}"/>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36" name="n_4aveValue【道路】&#10;一人当たり延長">
          <a:extLst>
            <a:ext uri="{FF2B5EF4-FFF2-40B4-BE49-F238E27FC236}">
              <a16:creationId xmlns:a16="http://schemas.microsoft.com/office/drawing/2014/main" id="{AB24841E-E7A3-465B-8D9C-DDB0ACCC2BE8}"/>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32827</xdr:rowOff>
    </xdr:from>
    <xdr:ext cx="534377" cy="259045"/>
    <xdr:sp macro="" textlink="">
      <xdr:nvSpPr>
        <xdr:cNvPr id="137" name="n_1mainValue【道路】&#10;一人当たり延長">
          <a:extLst>
            <a:ext uri="{FF2B5EF4-FFF2-40B4-BE49-F238E27FC236}">
              <a16:creationId xmlns:a16="http://schemas.microsoft.com/office/drawing/2014/main" id="{39430999-5612-49C6-A464-85C7A59D9360}"/>
            </a:ext>
          </a:extLst>
        </xdr:cNvPr>
        <xdr:cNvSpPr txBox="1"/>
      </xdr:nvSpPr>
      <xdr:spPr>
        <a:xfrm>
          <a:off x="9359411" y="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43849</xdr:rowOff>
    </xdr:from>
    <xdr:ext cx="534377" cy="259045"/>
    <xdr:sp macro="" textlink="">
      <xdr:nvSpPr>
        <xdr:cNvPr id="138" name="n_2mainValue【道路】&#10;一人当たり延長">
          <a:extLst>
            <a:ext uri="{FF2B5EF4-FFF2-40B4-BE49-F238E27FC236}">
              <a16:creationId xmlns:a16="http://schemas.microsoft.com/office/drawing/2014/main" id="{00A8122E-DB0E-4E88-8FE7-B70D5D59A022}"/>
            </a:ext>
          </a:extLst>
        </xdr:cNvPr>
        <xdr:cNvSpPr txBox="1"/>
      </xdr:nvSpPr>
      <xdr:spPr>
        <a:xfrm>
          <a:off x="8483111" y="69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DBCD8AA4-C7B7-4F0D-A557-3A3835DE7F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6661A600-7604-4D09-B430-4BE416B4B2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3F06CAD4-BAEA-4FA9-B5C8-649E4ED29F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2E29393C-5EF8-4764-8B39-238CAB69CA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77A9E59E-7DF3-4407-9F76-A62674699C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8CF983DA-4844-4074-A69D-76DFE8BD5C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2F9D31F-3BCE-4F4D-820B-AFCACD01A38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A77A6FC7-818D-42F9-ACE0-1AB57A5DF2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B50B8EFC-5C87-41A3-88BE-FC02ADBA70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8809C38B-9AE1-4FA5-A31A-174D22890C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A0EBEA89-B3FA-4D3C-A810-E40F33F239E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a:extLst>
            <a:ext uri="{FF2B5EF4-FFF2-40B4-BE49-F238E27FC236}">
              <a16:creationId xmlns:a16="http://schemas.microsoft.com/office/drawing/2014/main" id="{3E93BD8F-0E5F-4813-ADFF-3F315E15E5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a:extLst>
            <a:ext uri="{FF2B5EF4-FFF2-40B4-BE49-F238E27FC236}">
              <a16:creationId xmlns:a16="http://schemas.microsoft.com/office/drawing/2014/main" id="{AE53DAFB-2D8D-4EF6-8A13-9D623B4B66B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a:extLst>
            <a:ext uri="{FF2B5EF4-FFF2-40B4-BE49-F238E27FC236}">
              <a16:creationId xmlns:a16="http://schemas.microsoft.com/office/drawing/2014/main" id="{93C0FA5C-F9DA-4259-B6C9-9DF6F553F42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a:extLst>
            <a:ext uri="{FF2B5EF4-FFF2-40B4-BE49-F238E27FC236}">
              <a16:creationId xmlns:a16="http://schemas.microsoft.com/office/drawing/2014/main" id="{E8AEC28C-D9F5-4142-BB89-4A736B0DF1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a:extLst>
            <a:ext uri="{FF2B5EF4-FFF2-40B4-BE49-F238E27FC236}">
              <a16:creationId xmlns:a16="http://schemas.microsoft.com/office/drawing/2014/main" id="{461BA04D-7763-47AC-90D2-E4ABD737761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a:extLst>
            <a:ext uri="{FF2B5EF4-FFF2-40B4-BE49-F238E27FC236}">
              <a16:creationId xmlns:a16="http://schemas.microsoft.com/office/drawing/2014/main" id="{78AB0284-F89C-44F7-8AC2-FED640A0C8A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a:extLst>
            <a:ext uri="{FF2B5EF4-FFF2-40B4-BE49-F238E27FC236}">
              <a16:creationId xmlns:a16="http://schemas.microsoft.com/office/drawing/2014/main" id="{32673C7B-3608-4DC5-80E9-55BC3439EEB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a:extLst>
            <a:ext uri="{FF2B5EF4-FFF2-40B4-BE49-F238E27FC236}">
              <a16:creationId xmlns:a16="http://schemas.microsoft.com/office/drawing/2014/main" id="{C5EE7DC4-7F71-4050-8DC0-ECDA65C2B7B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a:extLst>
            <a:ext uri="{FF2B5EF4-FFF2-40B4-BE49-F238E27FC236}">
              <a16:creationId xmlns:a16="http://schemas.microsoft.com/office/drawing/2014/main" id="{9AA85787-A9FE-40C4-95BC-EECE25946BB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a:extLst>
            <a:ext uri="{FF2B5EF4-FFF2-40B4-BE49-F238E27FC236}">
              <a16:creationId xmlns:a16="http://schemas.microsoft.com/office/drawing/2014/main" id="{94783FF8-5912-45C0-9D67-6F3753AD96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a:extLst>
            <a:ext uri="{FF2B5EF4-FFF2-40B4-BE49-F238E27FC236}">
              <a16:creationId xmlns:a16="http://schemas.microsoft.com/office/drawing/2014/main" id="{64E00998-CF9D-4324-B9D4-7A5B3C18129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a:extLst>
            <a:ext uri="{FF2B5EF4-FFF2-40B4-BE49-F238E27FC236}">
              <a16:creationId xmlns:a16="http://schemas.microsoft.com/office/drawing/2014/main" id="{ED4333D9-8B49-4F49-BF49-9B0B8FAC580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5F34B106-6A1D-47AB-829D-76576DB03D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929E3C9B-A14C-445A-BAF2-DA7E1C9229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64" name="直線コネクタ 163">
          <a:extLst>
            <a:ext uri="{FF2B5EF4-FFF2-40B4-BE49-F238E27FC236}">
              <a16:creationId xmlns:a16="http://schemas.microsoft.com/office/drawing/2014/main" id="{480C36D7-5DFB-47C9-9BFE-8A340D429808}"/>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FF3BD2A8-2F0F-4C05-B33D-6AFE33FAE30F}"/>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66" name="直線コネクタ 165">
          <a:extLst>
            <a:ext uri="{FF2B5EF4-FFF2-40B4-BE49-F238E27FC236}">
              <a16:creationId xmlns:a16="http://schemas.microsoft.com/office/drawing/2014/main" id="{E76EB89A-808E-4F13-B8E0-BF098F2E39DD}"/>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550C88FF-2CA0-4A07-945C-B9DA579BE83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8" name="直線コネクタ 167">
          <a:extLst>
            <a:ext uri="{FF2B5EF4-FFF2-40B4-BE49-F238E27FC236}">
              <a16:creationId xmlns:a16="http://schemas.microsoft.com/office/drawing/2014/main" id="{9F91035F-1A3F-41F9-8068-20B4FA9EA022}"/>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A44021DB-7F62-437C-AE7A-C8E099D1F0D7}"/>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0" name="フローチャート: 判断 169">
          <a:extLst>
            <a:ext uri="{FF2B5EF4-FFF2-40B4-BE49-F238E27FC236}">
              <a16:creationId xmlns:a16="http://schemas.microsoft.com/office/drawing/2014/main" id="{2CFF7B06-4305-45C4-8F08-75F424DBD52C}"/>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71" name="フローチャート: 判断 170">
          <a:extLst>
            <a:ext uri="{FF2B5EF4-FFF2-40B4-BE49-F238E27FC236}">
              <a16:creationId xmlns:a16="http://schemas.microsoft.com/office/drawing/2014/main" id="{563990D7-6355-4F43-A618-C7E0835298AE}"/>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2" name="フローチャート: 判断 171">
          <a:extLst>
            <a:ext uri="{FF2B5EF4-FFF2-40B4-BE49-F238E27FC236}">
              <a16:creationId xmlns:a16="http://schemas.microsoft.com/office/drawing/2014/main" id="{3D131854-7D26-42C2-9C5E-D8660AC163C1}"/>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3" name="フローチャート: 判断 172">
          <a:extLst>
            <a:ext uri="{FF2B5EF4-FFF2-40B4-BE49-F238E27FC236}">
              <a16:creationId xmlns:a16="http://schemas.microsoft.com/office/drawing/2014/main" id="{ACF8D3B7-D876-43ED-86B3-BA761450B166}"/>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74" name="フローチャート: 判断 173">
          <a:extLst>
            <a:ext uri="{FF2B5EF4-FFF2-40B4-BE49-F238E27FC236}">
              <a16:creationId xmlns:a16="http://schemas.microsoft.com/office/drawing/2014/main" id="{4E5CDAEB-0414-4FBB-9F86-2B55A807E208}"/>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34C7F7E4-9165-4CE0-BE7C-94417C5752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B3799BD-6844-48A0-A75B-71969F2884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A8092696-73DF-4A69-A51F-8A279EA569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4795D64-169B-450A-A175-11B9DE548C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E176383-8266-4912-A87A-BFE98BB1660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80" name="楕円 179">
          <a:extLst>
            <a:ext uri="{FF2B5EF4-FFF2-40B4-BE49-F238E27FC236}">
              <a16:creationId xmlns:a16="http://schemas.microsoft.com/office/drawing/2014/main" id="{DA72A0E6-21BE-4F22-8B59-5483466165D6}"/>
            </a:ext>
          </a:extLst>
        </xdr:cNvPr>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E15C8B58-B0CE-46CF-B9D8-828B31B8EED8}"/>
            </a:ext>
          </a:extLst>
        </xdr:cNvPr>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159838</xdr:rowOff>
    </xdr:from>
    <xdr:to>
      <xdr:col>20</xdr:col>
      <xdr:colOff>38100</xdr:colOff>
      <xdr:row>62</xdr:row>
      <xdr:rowOff>89988</xdr:rowOff>
    </xdr:to>
    <xdr:sp macro="" textlink="">
      <xdr:nvSpPr>
        <xdr:cNvPr id="182" name="楕円 181">
          <a:extLst>
            <a:ext uri="{FF2B5EF4-FFF2-40B4-BE49-F238E27FC236}">
              <a16:creationId xmlns:a16="http://schemas.microsoft.com/office/drawing/2014/main" id="{2CEA3288-CDB4-4279-9DBA-EFC423187F69}"/>
            </a:ext>
          </a:extLst>
        </xdr:cNvPr>
        <xdr:cNvSpPr/>
      </xdr:nvSpPr>
      <xdr:spPr>
        <a:xfrm>
          <a:off x="3746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39188</xdr:rowOff>
    </xdr:from>
    <xdr:to>
      <xdr:col>24</xdr:col>
      <xdr:colOff>63500</xdr:colOff>
      <xdr:row>62</xdr:row>
      <xdr:rowOff>70213</xdr:rowOff>
    </xdr:to>
    <xdr:cxnSp macro="">
      <xdr:nvCxnSpPr>
        <xdr:cNvPr id="183" name="直線コネクタ 182">
          <a:extLst>
            <a:ext uri="{FF2B5EF4-FFF2-40B4-BE49-F238E27FC236}">
              <a16:creationId xmlns:a16="http://schemas.microsoft.com/office/drawing/2014/main" id="{E6305792-62CA-40FA-8260-C2D30D631771}"/>
            </a:ext>
          </a:extLst>
        </xdr:cNvPr>
        <xdr:cNvCxnSpPr/>
      </xdr:nvCxnSpPr>
      <xdr:spPr>
        <a:xfrm>
          <a:off x="3797300" y="1066908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84" name="楕円 183">
          <a:extLst>
            <a:ext uri="{FF2B5EF4-FFF2-40B4-BE49-F238E27FC236}">
              <a16:creationId xmlns:a16="http://schemas.microsoft.com/office/drawing/2014/main" id="{58F6FEFF-BE5F-48D5-85AE-23D67F816603}"/>
            </a:ext>
          </a:extLst>
        </xdr:cNvPr>
        <xdr:cNvSpPr/>
      </xdr:nvSpPr>
      <xdr:spPr>
        <a:xfrm>
          <a:off x="2857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62</xdr:row>
      <xdr:rowOff>39188</xdr:rowOff>
    </xdr:to>
    <xdr:cxnSp macro="">
      <xdr:nvCxnSpPr>
        <xdr:cNvPr id="185" name="直線コネクタ 184">
          <a:extLst>
            <a:ext uri="{FF2B5EF4-FFF2-40B4-BE49-F238E27FC236}">
              <a16:creationId xmlns:a16="http://schemas.microsoft.com/office/drawing/2014/main" id="{1D1E748D-4015-49C6-B007-F77DE86862EC}"/>
            </a:ext>
          </a:extLst>
        </xdr:cNvPr>
        <xdr:cNvCxnSpPr/>
      </xdr:nvCxnSpPr>
      <xdr:spPr>
        <a:xfrm>
          <a:off x="2908300" y="1060867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8794F327-77F9-40C0-93F4-09FFF06DC7D2}"/>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EE2956B4-414E-4C54-8BB8-E616285F7AA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34EA3CFC-29AE-4F6F-83C6-04F95D15F6DA}"/>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4FA4849A-E441-4F71-8EC7-E4E7D6269168}"/>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81115</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44C3BF7F-BEAD-41BE-9AA7-8D30AF578388}"/>
            </a:ext>
          </a:extLst>
        </xdr:cNvPr>
        <xdr:cNvSpPr txBox="1"/>
      </xdr:nvSpPr>
      <xdr:spPr>
        <a:xfrm>
          <a:off x="3582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C134E295-E5ED-4C24-AD49-81D368D62BD9}"/>
            </a:ext>
          </a:extLst>
        </xdr:cNvPr>
        <xdr:cNvSpPr txBox="1"/>
      </xdr:nvSpPr>
      <xdr:spPr>
        <a:xfrm>
          <a:off x="2705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6D709B15-B694-4D83-8F8E-0609BA82B5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2FD073C2-E700-4AC0-BE8F-3E84F3B8D92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AB3236DD-F456-4B39-95CB-E30EC5B3FE5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1F3FDC8C-528E-45E0-837B-D92F1BAC7B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F07AC746-9C16-48CE-8FEE-E04F7F1D11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48E3FBB7-CDAE-4FBF-B5DA-F148B59BF8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51BEC2CE-FAD4-4EC6-99DC-818D21F165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483F2E29-D7AF-44FD-91F8-1E24E80608D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2E2C09CE-64A7-4A2F-95BB-68B167BEDB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B12A8737-B121-43A7-B78B-15CB5C335A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0E367EE4-08EC-40A2-9868-71D73F45902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FE198533-66FF-414D-B224-761DC4AE3D1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364A01AD-4C84-4C21-A07F-441DD75F7F4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a:extLst>
            <a:ext uri="{FF2B5EF4-FFF2-40B4-BE49-F238E27FC236}">
              <a16:creationId xmlns:a16="http://schemas.microsoft.com/office/drawing/2014/main" id="{F2E4DF59-7E6B-47C1-9EED-A19E26EA2F4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7569E11D-E27A-4302-B147-1C011353EE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a:extLst>
            <a:ext uri="{FF2B5EF4-FFF2-40B4-BE49-F238E27FC236}">
              <a16:creationId xmlns:a16="http://schemas.microsoft.com/office/drawing/2014/main" id="{189D1472-155F-440D-ACB6-F4ECC2AF4C0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B61D9F56-F378-4086-9757-4CAA736D93C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a:extLst>
            <a:ext uri="{FF2B5EF4-FFF2-40B4-BE49-F238E27FC236}">
              <a16:creationId xmlns:a16="http://schemas.microsoft.com/office/drawing/2014/main" id="{C3BBB396-0BB1-4EC1-AF39-08FE569BBB8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9ABE4EE8-E1D4-47EB-815C-B1F31E6BFA2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A4515141-01C4-4BDF-B489-985BED08F4A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1FF028B9-8F44-4FE8-80D4-7E839A85F2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C9A12F69-6AA6-494F-93F5-A10BBC07E87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FB578D7C-4B80-403F-A4B4-1A9F80669C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15" name="直線コネクタ 214">
          <a:extLst>
            <a:ext uri="{FF2B5EF4-FFF2-40B4-BE49-F238E27FC236}">
              <a16:creationId xmlns:a16="http://schemas.microsoft.com/office/drawing/2014/main" id="{AFAA9C3F-CB58-4174-B238-75A851F93C94}"/>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16" name="【橋りょう・トンネル】&#10;一人当たり有形固定資産（償却資産）額最小値テキスト">
          <a:extLst>
            <a:ext uri="{FF2B5EF4-FFF2-40B4-BE49-F238E27FC236}">
              <a16:creationId xmlns:a16="http://schemas.microsoft.com/office/drawing/2014/main" id="{3D9AE78E-7287-471B-AF5C-2E3D38A37386}"/>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17" name="直線コネクタ 216">
          <a:extLst>
            <a:ext uri="{FF2B5EF4-FFF2-40B4-BE49-F238E27FC236}">
              <a16:creationId xmlns:a16="http://schemas.microsoft.com/office/drawing/2014/main" id="{9241FA8C-7903-42F9-97D5-485A4CF28E00}"/>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7C8DEB18-5C5B-4704-AB03-9FD88B82D42D}"/>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19" name="直線コネクタ 218">
          <a:extLst>
            <a:ext uri="{FF2B5EF4-FFF2-40B4-BE49-F238E27FC236}">
              <a16:creationId xmlns:a16="http://schemas.microsoft.com/office/drawing/2014/main" id="{FE37985F-54C0-4180-8675-CF73A8A2C1AA}"/>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740188C3-B5CA-4C16-A45B-84A4639F414B}"/>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21" name="フローチャート: 判断 220">
          <a:extLst>
            <a:ext uri="{FF2B5EF4-FFF2-40B4-BE49-F238E27FC236}">
              <a16:creationId xmlns:a16="http://schemas.microsoft.com/office/drawing/2014/main" id="{86549CF3-306D-476E-99C0-DFA3F800D5C0}"/>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22" name="フローチャート: 判断 221">
          <a:extLst>
            <a:ext uri="{FF2B5EF4-FFF2-40B4-BE49-F238E27FC236}">
              <a16:creationId xmlns:a16="http://schemas.microsoft.com/office/drawing/2014/main" id="{B97C2AC3-21A4-4199-9B82-90D3021C6F34}"/>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23" name="フローチャート: 判断 222">
          <a:extLst>
            <a:ext uri="{FF2B5EF4-FFF2-40B4-BE49-F238E27FC236}">
              <a16:creationId xmlns:a16="http://schemas.microsoft.com/office/drawing/2014/main" id="{3B446BC3-524B-4334-9169-CD8ED2AECFE5}"/>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24" name="フローチャート: 判断 223">
          <a:extLst>
            <a:ext uri="{FF2B5EF4-FFF2-40B4-BE49-F238E27FC236}">
              <a16:creationId xmlns:a16="http://schemas.microsoft.com/office/drawing/2014/main" id="{692F83B4-88FB-44AE-9945-D4159B9DE0AF}"/>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25" name="フローチャート: 判断 224">
          <a:extLst>
            <a:ext uri="{FF2B5EF4-FFF2-40B4-BE49-F238E27FC236}">
              <a16:creationId xmlns:a16="http://schemas.microsoft.com/office/drawing/2014/main" id="{DA825488-9AAD-459B-B088-A78C26ACD2DE}"/>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EC2909E-1B84-4EB5-A1B2-86D2872CB9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14CD07E-72BF-4295-8686-AC0F42A325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33F18B60-85E8-4340-B034-855DE4DA5E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905BCFE1-E4D2-4217-AAEE-FAFD22CF8A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DFE48F1-1B2E-4D59-9B3B-9A6638DF0C0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19803</xdr:rowOff>
    </xdr:from>
    <xdr:to>
      <xdr:col>55</xdr:col>
      <xdr:colOff>50800</xdr:colOff>
      <xdr:row>63</xdr:row>
      <xdr:rowOff>121403</xdr:rowOff>
    </xdr:to>
    <xdr:sp macro="" textlink="">
      <xdr:nvSpPr>
        <xdr:cNvPr id="231" name="楕円 230">
          <a:extLst>
            <a:ext uri="{FF2B5EF4-FFF2-40B4-BE49-F238E27FC236}">
              <a16:creationId xmlns:a16="http://schemas.microsoft.com/office/drawing/2014/main" id="{FF9E7C05-1407-4F1A-A7AA-D1855B086A2D}"/>
            </a:ext>
          </a:extLst>
        </xdr:cNvPr>
        <xdr:cNvSpPr/>
      </xdr:nvSpPr>
      <xdr:spPr>
        <a:xfrm>
          <a:off x="10426700" y="1082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169680</xdr:rowOff>
    </xdr:from>
    <xdr:ext cx="599010" cy="259045"/>
    <xdr:sp macro="" textlink="">
      <xdr:nvSpPr>
        <xdr:cNvPr id="232" name="【橋りょう・トンネル】&#10;一人当たり有形固定資産（償却資産）額該当値テキスト">
          <a:extLst>
            <a:ext uri="{FF2B5EF4-FFF2-40B4-BE49-F238E27FC236}">
              <a16:creationId xmlns:a16="http://schemas.microsoft.com/office/drawing/2014/main" id="{A5175666-D901-4880-90C7-2A8ADB4B1426}"/>
            </a:ext>
          </a:extLst>
        </xdr:cNvPr>
        <xdr:cNvSpPr txBox="1"/>
      </xdr:nvSpPr>
      <xdr:spPr>
        <a:xfrm>
          <a:off x="10515600" y="1079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23941</xdr:rowOff>
    </xdr:from>
    <xdr:to>
      <xdr:col>50</xdr:col>
      <xdr:colOff>165100</xdr:colOff>
      <xdr:row>63</xdr:row>
      <xdr:rowOff>125541</xdr:rowOff>
    </xdr:to>
    <xdr:sp macro="" textlink="">
      <xdr:nvSpPr>
        <xdr:cNvPr id="233" name="楕円 232">
          <a:extLst>
            <a:ext uri="{FF2B5EF4-FFF2-40B4-BE49-F238E27FC236}">
              <a16:creationId xmlns:a16="http://schemas.microsoft.com/office/drawing/2014/main" id="{DF5D4C13-9B65-4C7A-A43D-0C95657999FF}"/>
            </a:ext>
          </a:extLst>
        </xdr:cNvPr>
        <xdr:cNvSpPr/>
      </xdr:nvSpPr>
      <xdr:spPr>
        <a:xfrm>
          <a:off x="9588500" y="108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70603</xdr:rowOff>
    </xdr:from>
    <xdr:to>
      <xdr:col>55</xdr:col>
      <xdr:colOff>0</xdr:colOff>
      <xdr:row>63</xdr:row>
      <xdr:rowOff>74741</xdr:rowOff>
    </xdr:to>
    <xdr:cxnSp macro="">
      <xdr:nvCxnSpPr>
        <xdr:cNvPr id="234" name="直線コネクタ 233">
          <a:extLst>
            <a:ext uri="{FF2B5EF4-FFF2-40B4-BE49-F238E27FC236}">
              <a16:creationId xmlns:a16="http://schemas.microsoft.com/office/drawing/2014/main" id="{0AD18DB6-85A7-4578-9985-399D74DE8CE0}"/>
            </a:ext>
          </a:extLst>
        </xdr:cNvPr>
        <xdr:cNvCxnSpPr/>
      </xdr:nvCxnSpPr>
      <xdr:spPr>
        <a:xfrm flipV="1">
          <a:off x="9639300" y="10871953"/>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28158</xdr:rowOff>
    </xdr:from>
    <xdr:to>
      <xdr:col>46</xdr:col>
      <xdr:colOff>38100</xdr:colOff>
      <xdr:row>63</xdr:row>
      <xdr:rowOff>129758</xdr:rowOff>
    </xdr:to>
    <xdr:sp macro="" textlink="">
      <xdr:nvSpPr>
        <xdr:cNvPr id="235" name="楕円 234">
          <a:extLst>
            <a:ext uri="{FF2B5EF4-FFF2-40B4-BE49-F238E27FC236}">
              <a16:creationId xmlns:a16="http://schemas.microsoft.com/office/drawing/2014/main" id="{05E2781B-13CD-433E-A9D4-BDFD24404FBB}"/>
            </a:ext>
          </a:extLst>
        </xdr:cNvPr>
        <xdr:cNvSpPr/>
      </xdr:nvSpPr>
      <xdr:spPr>
        <a:xfrm>
          <a:off x="8699500" y="108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74741</xdr:rowOff>
    </xdr:from>
    <xdr:to>
      <xdr:col>50</xdr:col>
      <xdr:colOff>114300</xdr:colOff>
      <xdr:row>63</xdr:row>
      <xdr:rowOff>78958</xdr:rowOff>
    </xdr:to>
    <xdr:cxnSp macro="">
      <xdr:nvCxnSpPr>
        <xdr:cNvPr id="236" name="直線コネクタ 235">
          <a:extLst>
            <a:ext uri="{FF2B5EF4-FFF2-40B4-BE49-F238E27FC236}">
              <a16:creationId xmlns:a16="http://schemas.microsoft.com/office/drawing/2014/main" id="{C1A1491E-C96B-410D-858A-59EF95CF1622}"/>
            </a:ext>
          </a:extLst>
        </xdr:cNvPr>
        <xdr:cNvCxnSpPr/>
      </xdr:nvCxnSpPr>
      <xdr:spPr>
        <a:xfrm flipV="1">
          <a:off x="8750300" y="10876091"/>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D01FAD35-6B6A-4ECF-8B33-C7601C0D67F7}"/>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0BDDB345-1CA0-4CF4-BCEA-587B622EE647}"/>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63E8B8B3-70B1-4CDA-94E9-BA22E285E8B2}"/>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40" name="n_4aveValue【橋りょう・トンネル】&#10;一人当たり有形固定資産（償却資産）額">
          <a:extLst>
            <a:ext uri="{FF2B5EF4-FFF2-40B4-BE49-F238E27FC236}">
              <a16:creationId xmlns:a16="http://schemas.microsoft.com/office/drawing/2014/main" id="{8EBBE952-78C0-4CA1-97FF-5F19ADBBC184}"/>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116668</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F6D57966-62BC-4BEF-B31F-6C8662C5DF03}"/>
            </a:ext>
          </a:extLst>
        </xdr:cNvPr>
        <xdr:cNvSpPr txBox="1"/>
      </xdr:nvSpPr>
      <xdr:spPr>
        <a:xfrm>
          <a:off x="9327095" y="1091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120885</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FDCDCF1B-E566-474F-9ECF-9D055F42293C}"/>
            </a:ext>
          </a:extLst>
        </xdr:cNvPr>
        <xdr:cNvSpPr txBox="1"/>
      </xdr:nvSpPr>
      <xdr:spPr>
        <a:xfrm>
          <a:off x="8450795" y="1092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B78593FE-192B-4675-9DA2-1D55E340B2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C2881106-14A5-45D2-8C06-BD9ED1D97D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5BF079EA-AE79-4128-B8A2-98E640E116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0A08FD73-FBB5-48EF-B5C3-FCF63A00A2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F22D3981-EE75-40A5-8DAE-15175DF392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A87DDBC4-3FD7-43BD-9BBC-B51C2ADFC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B5FBD1AC-431A-4C2A-AEB0-5CD89E19BB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392A8F6C-9A37-49C7-B01A-D3E450625E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CD03F90E-D8C3-465C-A2A2-040AC8B2FA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100C76E9-72BF-4FD7-94EB-263502130F7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a16="http://schemas.microsoft.com/office/drawing/2014/main" id="{05DEFB49-816E-4B2F-B85F-4ABF684584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a:extLst>
            <a:ext uri="{FF2B5EF4-FFF2-40B4-BE49-F238E27FC236}">
              <a16:creationId xmlns:a16="http://schemas.microsoft.com/office/drawing/2014/main" id="{A3082E63-7DBD-490C-8CD0-3DE727855E0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a:extLst>
            <a:ext uri="{FF2B5EF4-FFF2-40B4-BE49-F238E27FC236}">
              <a16:creationId xmlns:a16="http://schemas.microsoft.com/office/drawing/2014/main" id="{F226456A-2E97-4474-8334-2E407157560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a:extLst>
            <a:ext uri="{FF2B5EF4-FFF2-40B4-BE49-F238E27FC236}">
              <a16:creationId xmlns:a16="http://schemas.microsoft.com/office/drawing/2014/main" id="{2726B55C-EC88-4623-83C8-3C9FEBAA886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a:extLst>
            <a:ext uri="{FF2B5EF4-FFF2-40B4-BE49-F238E27FC236}">
              <a16:creationId xmlns:a16="http://schemas.microsoft.com/office/drawing/2014/main" id="{AA0339C4-F4A1-4484-AA00-DFCAB2C3C5B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a:extLst>
            <a:ext uri="{FF2B5EF4-FFF2-40B4-BE49-F238E27FC236}">
              <a16:creationId xmlns:a16="http://schemas.microsoft.com/office/drawing/2014/main" id="{FBB618E5-808B-440D-929B-07E3692A72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a:extLst>
            <a:ext uri="{FF2B5EF4-FFF2-40B4-BE49-F238E27FC236}">
              <a16:creationId xmlns:a16="http://schemas.microsoft.com/office/drawing/2014/main" id="{3AA87745-E60B-41D9-90C3-F0E46EC3019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a:extLst>
            <a:ext uri="{FF2B5EF4-FFF2-40B4-BE49-F238E27FC236}">
              <a16:creationId xmlns:a16="http://schemas.microsoft.com/office/drawing/2014/main" id="{57146972-4580-48F5-B5FC-7ADFBBC6149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a:extLst>
            <a:ext uri="{FF2B5EF4-FFF2-40B4-BE49-F238E27FC236}">
              <a16:creationId xmlns:a16="http://schemas.microsoft.com/office/drawing/2014/main" id="{398E448E-129E-46E1-B740-6BC771517E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a:extLst>
            <a:ext uri="{FF2B5EF4-FFF2-40B4-BE49-F238E27FC236}">
              <a16:creationId xmlns:a16="http://schemas.microsoft.com/office/drawing/2014/main" id="{D4837740-6C34-4507-97FF-45DBC0DC7C0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a:extLst>
            <a:ext uri="{FF2B5EF4-FFF2-40B4-BE49-F238E27FC236}">
              <a16:creationId xmlns:a16="http://schemas.microsoft.com/office/drawing/2014/main" id="{059C0A34-4BA0-4DBB-96FA-56E24399C7A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F4BFEF87-C65B-4AE0-A23A-A3930B42D1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a:extLst>
            <a:ext uri="{FF2B5EF4-FFF2-40B4-BE49-F238E27FC236}">
              <a16:creationId xmlns:a16="http://schemas.microsoft.com/office/drawing/2014/main" id="{85BEDBD2-EF23-457F-8516-B9D53512C18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id="{A26BB25E-C837-4E9E-B456-627E908C0F9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67" name="直線コネクタ 266">
          <a:extLst>
            <a:ext uri="{FF2B5EF4-FFF2-40B4-BE49-F238E27FC236}">
              <a16:creationId xmlns:a16="http://schemas.microsoft.com/office/drawing/2014/main" id="{EDB870E2-3EF7-4384-B3DA-50EC01505FE3}"/>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公営住宅】&#10;有形固定資産減価償却率最小値テキスト">
          <a:extLst>
            <a:ext uri="{FF2B5EF4-FFF2-40B4-BE49-F238E27FC236}">
              <a16:creationId xmlns:a16="http://schemas.microsoft.com/office/drawing/2014/main" id="{6E6E2876-B25D-4341-AB2F-5F077867CE5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a:extLst>
            <a:ext uri="{FF2B5EF4-FFF2-40B4-BE49-F238E27FC236}">
              <a16:creationId xmlns:a16="http://schemas.microsoft.com/office/drawing/2014/main" id="{870FB0F8-ED05-4EAA-9848-02DC276A2F7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0" name="【公営住宅】&#10;有形固定資産減価償却率最大値テキスト">
          <a:extLst>
            <a:ext uri="{FF2B5EF4-FFF2-40B4-BE49-F238E27FC236}">
              <a16:creationId xmlns:a16="http://schemas.microsoft.com/office/drawing/2014/main" id="{FA8E0D70-856F-4C39-82C3-AB8D8B6C653F}"/>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71" name="直線コネクタ 270">
          <a:extLst>
            <a:ext uri="{FF2B5EF4-FFF2-40B4-BE49-F238E27FC236}">
              <a16:creationId xmlns:a16="http://schemas.microsoft.com/office/drawing/2014/main" id="{3595ABCF-00AD-42EB-9B9B-0ACC1CEAFB91}"/>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72" name="【公営住宅】&#10;有形固定資産減価償却率平均値テキスト">
          <a:extLst>
            <a:ext uri="{FF2B5EF4-FFF2-40B4-BE49-F238E27FC236}">
              <a16:creationId xmlns:a16="http://schemas.microsoft.com/office/drawing/2014/main" id="{1E89ED80-D45A-4FF4-A8F2-748CBA2FA612}"/>
            </a:ext>
          </a:extLst>
        </xdr:cNvPr>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73" name="フローチャート: 判断 272">
          <a:extLst>
            <a:ext uri="{FF2B5EF4-FFF2-40B4-BE49-F238E27FC236}">
              <a16:creationId xmlns:a16="http://schemas.microsoft.com/office/drawing/2014/main" id="{112DC1AC-6872-4237-99DD-705A4DFA84A4}"/>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74" name="フローチャート: 判断 273">
          <a:extLst>
            <a:ext uri="{FF2B5EF4-FFF2-40B4-BE49-F238E27FC236}">
              <a16:creationId xmlns:a16="http://schemas.microsoft.com/office/drawing/2014/main" id="{87C038C0-8165-4EE7-A9AC-DAD193DDAC05}"/>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75" name="フローチャート: 判断 274">
          <a:extLst>
            <a:ext uri="{FF2B5EF4-FFF2-40B4-BE49-F238E27FC236}">
              <a16:creationId xmlns:a16="http://schemas.microsoft.com/office/drawing/2014/main" id="{95A60DAA-DDA8-4DB3-B56B-632892F6AFD0}"/>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6" name="フローチャート: 判断 275">
          <a:extLst>
            <a:ext uri="{FF2B5EF4-FFF2-40B4-BE49-F238E27FC236}">
              <a16:creationId xmlns:a16="http://schemas.microsoft.com/office/drawing/2014/main" id="{C799B751-341C-4315-84E2-E203DC4F67CB}"/>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77" name="フローチャート: 判断 276">
          <a:extLst>
            <a:ext uri="{FF2B5EF4-FFF2-40B4-BE49-F238E27FC236}">
              <a16:creationId xmlns:a16="http://schemas.microsoft.com/office/drawing/2014/main" id="{65353B43-C373-4C79-93B9-A6BB688FAD3F}"/>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AA2C1051-0604-4C3D-9D67-BE0C398D82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E2DF448F-D57C-4CCB-AFCF-AC4D99C30D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6A021C3F-25C5-4EB2-ABC9-A185927EB5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A92CA87D-5874-4715-8F41-AA26A7E9C16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7FFC3C6-459C-47D2-BB30-48BE55C2DC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63500</xdr:rowOff>
    </xdr:from>
    <xdr:to>
      <xdr:col>24</xdr:col>
      <xdr:colOff>114300</xdr:colOff>
      <xdr:row>81</xdr:row>
      <xdr:rowOff>165100</xdr:rowOff>
    </xdr:to>
    <xdr:sp macro="" textlink="">
      <xdr:nvSpPr>
        <xdr:cNvPr id="283" name="楕円 282">
          <a:extLst>
            <a:ext uri="{FF2B5EF4-FFF2-40B4-BE49-F238E27FC236}">
              <a16:creationId xmlns:a16="http://schemas.microsoft.com/office/drawing/2014/main" id="{49EFB9E0-1AAC-4582-850A-01D3190C168C}"/>
            </a:ext>
          </a:extLst>
        </xdr:cNvPr>
        <xdr:cNvSpPr/>
      </xdr:nvSpPr>
      <xdr:spPr>
        <a:xfrm>
          <a:off x="45847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86377</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3868931E-6832-4DE0-9081-12BAF6EF9BB0}"/>
            </a:ext>
          </a:extLst>
        </xdr:cNvPr>
        <xdr:cNvSpPr txBox="1"/>
      </xdr:nvSpPr>
      <xdr:spPr>
        <a:xfrm>
          <a:off x="4673600"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23495</xdr:rowOff>
    </xdr:from>
    <xdr:to>
      <xdr:col>20</xdr:col>
      <xdr:colOff>38100</xdr:colOff>
      <xdr:row>81</xdr:row>
      <xdr:rowOff>125095</xdr:rowOff>
    </xdr:to>
    <xdr:sp macro="" textlink="">
      <xdr:nvSpPr>
        <xdr:cNvPr id="285" name="楕円 284">
          <a:extLst>
            <a:ext uri="{FF2B5EF4-FFF2-40B4-BE49-F238E27FC236}">
              <a16:creationId xmlns:a16="http://schemas.microsoft.com/office/drawing/2014/main" id="{2F84DD7A-0C84-40A2-AABB-7ABDB1019723}"/>
            </a:ext>
          </a:extLst>
        </xdr:cNvPr>
        <xdr:cNvSpPr/>
      </xdr:nvSpPr>
      <xdr:spPr>
        <a:xfrm>
          <a:off x="3746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74295</xdr:rowOff>
    </xdr:from>
    <xdr:to>
      <xdr:col>24</xdr:col>
      <xdr:colOff>63500</xdr:colOff>
      <xdr:row>81</xdr:row>
      <xdr:rowOff>114300</xdr:rowOff>
    </xdr:to>
    <xdr:cxnSp macro="">
      <xdr:nvCxnSpPr>
        <xdr:cNvPr id="286" name="直線コネクタ 285">
          <a:extLst>
            <a:ext uri="{FF2B5EF4-FFF2-40B4-BE49-F238E27FC236}">
              <a16:creationId xmlns:a16="http://schemas.microsoft.com/office/drawing/2014/main" id="{5F44237E-C017-455E-9862-D289ABF84186}"/>
            </a:ext>
          </a:extLst>
        </xdr:cNvPr>
        <xdr:cNvCxnSpPr/>
      </xdr:nvCxnSpPr>
      <xdr:spPr>
        <a:xfrm>
          <a:off x="3797300" y="139617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128270</xdr:rowOff>
    </xdr:from>
    <xdr:to>
      <xdr:col>15</xdr:col>
      <xdr:colOff>101600</xdr:colOff>
      <xdr:row>81</xdr:row>
      <xdr:rowOff>58420</xdr:rowOff>
    </xdr:to>
    <xdr:sp macro="" textlink="">
      <xdr:nvSpPr>
        <xdr:cNvPr id="287" name="楕円 286">
          <a:extLst>
            <a:ext uri="{FF2B5EF4-FFF2-40B4-BE49-F238E27FC236}">
              <a16:creationId xmlns:a16="http://schemas.microsoft.com/office/drawing/2014/main" id="{31A32488-C0A8-4E91-B717-FF7AA9CC9ACD}"/>
            </a:ext>
          </a:extLst>
        </xdr:cNvPr>
        <xdr:cNvSpPr/>
      </xdr:nvSpPr>
      <xdr:spPr>
        <a:xfrm>
          <a:off x="2857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xdr:rowOff>
    </xdr:from>
    <xdr:to>
      <xdr:col>19</xdr:col>
      <xdr:colOff>177800</xdr:colOff>
      <xdr:row>81</xdr:row>
      <xdr:rowOff>74295</xdr:rowOff>
    </xdr:to>
    <xdr:cxnSp macro="">
      <xdr:nvCxnSpPr>
        <xdr:cNvPr id="288" name="直線コネクタ 287">
          <a:extLst>
            <a:ext uri="{FF2B5EF4-FFF2-40B4-BE49-F238E27FC236}">
              <a16:creationId xmlns:a16="http://schemas.microsoft.com/office/drawing/2014/main" id="{C55B2ADB-A03C-4C9B-8DE4-0258C57F0808}"/>
            </a:ext>
          </a:extLst>
        </xdr:cNvPr>
        <xdr:cNvCxnSpPr/>
      </xdr:nvCxnSpPr>
      <xdr:spPr>
        <a:xfrm>
          <a:off x="2908300" y="138950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289" name="n_1aveValue【公営住宅】&#10;有形固定資産減価償却率">
          <a:extLst>
            <a:ext uri="{FF2B5EF4-FFF2-40B4-BE49-F238E27FC236}">
              <a16:creationId xmlns:a16="http://schemas.microsoft.com/office/drawing/2014/main" id="{82A4D08D-28B4-4BD1-9439-3089FD121BB0}"/>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290" name="n_2aveValue【公営住宅】&#10;有形固定資産減価償却率">
          <a:extLst>
            <a:ext uri="{FF2B5EF4-FFF2-40B4-BE49-F238E27FC236}">
              <a16:creationId xmlns:a16="http://schemas.microsoft.com/office/drawing/2014/main" id="{1580BFFA-604B-47C9-B062-9611D9FC7AB4}"/>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1" name="n_3aveValue【公営住宅】&#10;有形固定資産減価償却率">
          <a:extLst>
            <a:ext uri="{FF2B5EF4-FFF2-40B4-BE49-F238E27FC236}">
              <a16:creationId xmlns:a16="http://schemas.microsoft.com/office/drawing/2014/main" id="{3E38389F-F4E6-4E0D-86C1-0A4A47E730FC}"/>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92" name="n_4aveValue【公営住宅】&#10;有形固定資産減価償却率">
          <a:extLst>
            <a:ext uri="{FF2B5EF4-FFF2-40B4-BE49-F238E27FC236}">
              <a16:creationId xmlns:a16="http://schemas.microsoft.com/office/drawing/2014/main" id="{CFF819FF-5F24-47CA-A418-48B6B2B394CE}"/>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141622</xdr:rowOff>
    </xdr:from>
    <xdr:ext cx="405111" cy="259045"/>
    <xdr:sp macro="" textlink="">
      <xdr:nvSpPr>
        <xdr:cNvPr id="293" name="n_1mainValue【公営住宅】&#10;有形固定資産減価償却率">
          <a:extLst>
            <a:ext uri="{FF2B5EF4-FFF2-40B4-BE49-F238E27FC236}">
              <a16:creationId xmlns:a16="http://schemas.microsoft.com/office/drawing/2014/main" id="{CFB2F9E4-6D0D-4C5B-8157-22FC3C0AE7A5}"/>
            </a:ext>
          </a:extLst>
        </xdr:cNvPr>
        <xdr:cNvSpPr txBox="1"/>
      </xdr:nvSpPr>
      <xdr:spPr>
        <a:xfrm>
          <a:off x="35820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74947</xdr:rowOff>
    </xdr:from>
    <xdr:ext cx="405111" cy="259045"/>
    <xdr:sp macro="" textlink="">
      <xdr:nvSpPr>
        <xdr:cNvPr id="294" name="n_2mainValue【公営住宅】&#10;有形固定資産減価償却率">
          <a:extLst>
            <a:ext uri="{FF2B5EF4-FFF2-40B4-BE49-F238E27FC236}">
              <a16:creationId xmlns:a16="http://schemas.microsoft.com/office/drawing/2014/main" id="{F6846A82-5735-4A36-A137-1BB13AD87C17}"/>
            </a:ext>
          </a:extLst>
        </xdr:cNvPr>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27684CCA-C5CD-494D-95C1-55A3F12AE6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CD57C0FF-8622-48FD-96BD-E9A5C332A2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506CEA02-81B0-4680-A921-99479F341C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4611410C-F5B0-43C5-88B7-43B4732C7F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314B7C41-48DB-46D1-B359-CCFB4A9DEE3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1DF15C7C-724B-4AFD-9D12-210EB03320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EC38707C-6D55-4009-A279-4CC3A7D783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F954D0B9-D63A-411D-968D-2DEAD9683A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613998F5-A6B6-4F70-BBE6-DE17C8FD67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1EFF0B9-C4D9-4919-9490-0D14748579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22C3FC69-DF18-4706-8247-3AE1A66DDD0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8E764E3D-6133-4D87-915A-A333558E230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1F11FDAC-1C32-44CA-8B47-1662075FB82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6D861539-BD40-4648-B283-B0EDEDFE747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CA8C8150-F874-4D21-9B90-460FEC3DC2C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B3854633-E263-4F83-9C1C-CC37917B003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3193D4E4-719F-40B6-9C23-E4FC0696B1E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BB0D7BD8-1C73-467B-982C-C6BF121CA8C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F0F2A7BB-71CA-4244-8F42-469CA04A80D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4" name="テキスト ボックス 313">
          <a:extLst>
            <a:ext uri="{FF2B5EF4-FFF2-40B4-BE49-F238E27FC236}">
              <a16:creationId xmlns:a16="http://schemas.microsoft.com/office/drawing/2014/main" id="{F554E432-0FE6-40A4-A17D-263BB6101B1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E3C3F230-7B4F-452D-8810-0DA13277813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a:extLst>
            <a:ext uri="{FF2B5EF4-FFF2-40B4-BE49-F238E27FC236}">
              <a16:creationId xmlns:a16="http://schemas.microsoft.com/office/drawing/2014/main" id="{4C07EC04-12BD-4323-BA29-378FA8619C6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06A69137-D55D-418F-AB4E-EE12FD43FFF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F0139DD0-AD64-486F-AE40-137DBF754D0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1399871B-E6B4-4F5F-B98F-5D7AA1900F5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20" name="直線コネクタ 319">
          <a:extLst>
            <a:ext uri="{FF2B5EF4-FFF2-40B4-BE49-F238E27FC236}">
              <a16:creationId xmlns:a16="http://schemas.microsoft.com/office/drawing/2014/main" id="{6204C9D4-7691-440F-9DBF-A7311FAF6B6B}"/>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21" name="【公営住宅】&#10;一人当たり面積最小値テキスト">
          <a:extLst>
            <a:ext uri="{FF2B5EF4-FFF2-40B4-BE49-F238E27FC236}">
              <a16:creationId xmlns:a16="http://schemas.microsoft.com/office/drawing/2014/main" id="{CAFBB1BC-CC21-4AD1-B05A-D3FBA9040BFF}"/>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22" name="直線コネクタ 321">
          <a:extLst>
            <a:ext uri="{FF2B5EF4-FFF2-40B4-BE49-F238E27FC236}">
              <a16:creationId xmlns:a16="http://schemas.microsoft.com/office/drawing/2014/main" id="{D508A0E0-F1A4-4CEC-873F-64C1D6F50CD5}"/>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23" name="【公営住宅】&#10;一人当たり面積最大値テキスト">
          <a:extLst>
            <a:ext uri="{FF2B5EF4-FFF2-40B4-BE49-F238E27FC236}">
              <a16:creationId xmlns:a16="http://schemas.microsoft.com/office/drawing/2014/main" id="{18A18674-6C39-490D-911A-5B6B7B4C3A7E}"/>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24" name="直線コネクタ 323">
          <a:extLst>
            <a:ext uri="{FF2B5EF4-FFF2-40B4-BE49-F238E27FC236}">
              <a16:creationId xmlns:a16="http://schemas.microsoft.com/office/drawing/2014/main" id="{B7C7FE14-D232-47D6-B8A0-C696FB1C8C93}"/>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25" name="【公営住宅】&#10;一人当たり面積平均値テキスト">
          <a:extLst>
            <a:ext uri="{FF2B5EF4-FFF2-40B4-BE49-F238E27FC236}">
              <a16:creationId xmlns:a16="http://schemas.microsoft.com/office/drawing/2014/main" id="{F8D591F1-6664-45D6-91FE-06FD8C904FC3}"/>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26" name="フローチャート: 判断 325">
          <a:extLst>
            <a:ext uri="{FF2B5EF4-FFF2-40B4-BE49-F238E27FC236}">
              <a16:creationId xmlns:a16="http://schemas.microsoft.com/office/drawing/2014/main" id="{64350B20-7DD3-4CAC-9090-3C7F1B657648}"/>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27" name="フローチャート: 判断 326">
          <a:extLst>
            <a:ext uri="{FF2B5EF4-FFF2-40B4-BE49-F238E27FC236}">
              <a16:creationId xmlns:a16="http://schemas.microsoft.com/office/drawing/2014/main" id="{0CC11DCE-DD6F-4C31-A3B8-6C9E12299D55}"/>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28" name="フローチャート: 判断 327">
          <a:extLst>
            <a:ext uri="{FF2B5EF4-FFF2-40B4-BE49-F238E27FC236}">
              <a16:creationId xmlns:a16="http://schemas.microsoft.com/office/drawing/2014/main" id="{972A6C69-FBDC-4BE8-B83D-12222CEBC5B2}"/>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29" name="フローチャート: 判断 328">
          <a:extLst>
            <a:ext uri="{FF2B5EF4-FFF2-40B4-BE49-F238E27FC236}">
              <a16:creationId xmlns:a16="http://schemas.microsoft.com/office/drawing/2014/main" id="{F4D7A603-E2D1-4A63-9641-C4ECFE8BA725}"/>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30" name="フローチャート: 判断 329">
          <a:extLst>
            <a:ext uri="{FF2B5EF4-FFF2-40B4-BE49-F238E27FC236}">
              <a16:creationId xmlns:a16="http://schemas.microsoft.com/office/drawing/2014/main" id="{A92D34A7-51B5-4E70-B9A2-E2EC4D67F183}"/>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E88E749-EEA3-4531-B93D-26826BCB49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2097BC1D-E8CA-4AC9-A9C1-D37744F904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7F39358B-4040-47AF-934F-02372E207A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F366DFFE-EA2F-4848-B75C-53AF9734C0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83EEB533-FB00-4F0D-8C99-DD28B4050A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76780</xdr:rowOff>
    </xdr:from>
    <xdr:to>
      <xdr:col>55</xdr:col>
      <xdr:colOff>50800</xdr:colOff>
      <xdr:row>86</xdr:row>
      <xdr:rowOff>6930</xdr:rowOff>
    </xdr:to>
    <xdr:sp macro="" textlink="">
      <xdr:nvSpPr>
        <xdr:cNvPr id="336" name="楕円 335">
          <a:extLst>
            <a:ext uri="{FF2B5EF4-FFF2-40B4-BE49-F238E27FC236}">
              <a16:creationId xmlns:a16="http://schemas.microsoft.com/office/drawing/2014/main" id="{6923097D-535A-4AE8-9804-E8B7152DC874}"/>
            </a:ext>
          </a:extLst>
        </xdr:cNvPr>
        <xdr:cNvSpPr/>
      </xdr:nvSpPr>
      <xdr:spPr>
        <a:xfrm>
          <a:off x="10426700" y="146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99657</xdr:rowOff>
    </xdr:from>
    <xdr:ext cx="469744" cy="259045"/>
    <xdr:sp macro="" textlink="">
      <xdr:nvSpPr>
        <xdr:cNvPr id="337" name="【公営住宅】&#10;一人当たり面積該当値テキスト">
          <a:extLst>
            <a:ext uri="{FF2B5EF4-FFF2-40B4-BE49-F238E27FC236}">
              <a16:creationId xmlns:a16="http://schemas.microsoft.com/office/drawing/2014/main" id="{C6AEF284-1B3B-493F-9529-ABFE98359D1A}"/>
            </a:ext>
          </a:extLst>
        </xdr:cNvPr>
        <xdr:cNvSpPr txBox="1"/>
      </xdr:nvSpPr>
      <xdr:spPr>
        <a:xfrm>
          <a:off x="10515600" y="1450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81679</xdr:rowOff>
    </xdr:from>
    <xdr:to>
      <xdr:col>50</xdr:col>
      <xdr:colOff>165100</xdr:colOff>
      <xdr:row>86</xdr:row>
      <xdr:rowOff>11829</xdr:rowOff>
    </xdr:to>
    <xdr:sp macro="" textlink="">
      <xdr:nvSpPr>
        <xdr:cNvPr id="338" name="楕円 337">
          <a:extLst>
            <a:ext uri="{FF2B5EF4-FFF2-40B4-BE49-F238E27FC236}">
              <a16:creationId xmlns:a16="http://schemas.microsoft.com/office/drawing/2014/main" id="{8E53A6C2-BCF7-4940-B846-5C1EED2071CC}"/>
            </a:ext>
          </a:extLst>
        </xdr:cNvPr>
        <xdr:cNvSpPr/>
      </xdr:nvSpPr>
      <xdr:spPr>
        <a:xfrm>
          <a:off x="9588500" y="146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127580</xdr:rowOff>
    </xdr:from>
    <xdr:to>
      <xdr:col>55</xdr:col>
      <xdr:colOff>0</xdr:colOff>
      <xdr:row>85</xdr:row>
      <xdr:rowOff>132479</xdr:rowOff>
    </xdr:to>
    <xdr:cxnSp macro="">
      <xdr:nvCxnSpPr>
        <xdr:cNvPr id="339" name="直線コネクタ 338">
          <a:extLst>
            <a:ext uri="{FF2B5EF4-FFF2-40B4-BE49-F238E27FC236}">
              <a16:creationId xmlns:a16="http://schemas.microsoft.com/office/drawing/2014/main" id="{A7252E1E-BBD6-4379-8009-B9987D625573}"/>
            </a:ext>
          </a:extLst>
        </xdr:cNvPr>
        <xdr:cNvCxnSpPr/>
      </xdr:nvCxnSpPr>
      <xdr:spPr>
        <a:xfrm flipV="1">
          <a:off x="9639300" y="1470083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86795</xdr:rowOff>
    </xdr:from>
    <xdr:to>
      <xdr:col>46</xdr:col>
      <xdr:colOff>38100</xdr:colOff>
      <xdr:row>86</xdr:row>
      <xdr:rowOff>16945</xdr:rowOff>
    </xdr:to>
    <xdr:sp macro="" textlink="">
      <xdr:nvSpPr>
        <xdr:cNvPr id="340" name="楕円 339">
          <a:extLst>
            <a:ext uri="{FF2B5EF4-FFF2-40B4-BE49-F238E27FC236}">
              <a16:creationId xmlns:a16="http://schemas.microsoft.com/office/drawing/2014/main" id="{02E335B6-060F-4FB8-9A02-E37E2E553869}"/>
            </a:ext>
          </a:extLst>
        </xdr:cNvPr>
        <xdr:cNvSpPr/>
      </xdr:nvSpPr>
      <xdr:spPr>
        <a:xfrm>
          <a:off x="8699500" y="146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132479</xdr:rowOff>
    </xdr:from>
    <xdr:to>
      <xdr:col>50</xdr:col>
      <xdr:colOff>114300</xdr:colOff>
      <xdr:row>85</xdr:row>
      <xdr:rowOff>137595</xdr:rowOff>
    </xdr:to>
    <xdr:cxnSp macro="">
      <xdr:nvCxnSpPr>
        <xdr:cNvPr id="341" name="直線コネクタ 340">
          <a:extLst>
            <a:ext uri="{FF2B5EF4-FFF2-40B4-BE49-F238E27FC236}">
              <a16:creationId xmlns:a16="http://schemas.microsoft.com/office/drawing/2014/main" id="{714F1A42-F4D3-41D8-A2A5-F8A3B47DAE33}"/>
            </a:ext>
          </a:extLst>
        </xdr:cNvPr>
        <xdr:cNvCxnSpPr/>
      </xdr:nvCxnSpPr>
      <xdr:spPr>
        <a:xfrm flipV="1">
          <a:off x="8750300" y="14705729"/>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42" name="n_1aveValue【公営住宅】&#10;一人当たり面積">
          <a:extLst>
            <a:ext uri="{FF2B5EF4-FFF2-40B4-BE49-F238E27FC236}">
              <a16:creationId xmlns:a16="http://schemas.microsoft.com/office/drawing/2014/main" id="{54D3A55B-FC81-4C07-A800-B04E61F683E6}"/>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43" name="n_2aveValue【公営住宅】&#10;一人当たり面積">
          <a:extLst>
            <a:ext uri="{FF2B5EF4-FFF2-40B4-BE49-F238E27FC236}">
              <a16:creationId xmlns:a16="http://schemas.microsoft.com/office/drawing/2014/main" id="{48CFEE37-A0FC-4C43-8398-D532BC538BD1}"/>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44" name="n_3aveValue【公営住宅】&#10;一人当たり面積">
          <a:extLst>
            <a:ext uri="{FF2B5EF4-FFF2-40B4-BE49-F238E27FC236}">
              <a16:creationId xmlns:a16="http://schemas.microsoft.com/office/drawing/2014/main" id="{718A0397-8D3A-4451-8E8A-F8A33A71E5D6}"/>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45" name="n_4aveValue【公営住宅】&#10;一人当たり面積">
          <a:extLst>
            <a:ext uri="{FF2B5EF4-FFF2-40B4-BE49-F238E27FC236}">
              <a16:creationId xmlns:a16="http://schemas.microsoft.com/office/drawing/2014/main" id="{23097DC9-8345-478C-8477-314C738DE8E5}"/>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28356</xdr:rowOff>
    </xdr:from>
    <xdr:ext cx="469744" cy="259045"/>
    <xdr:sp macro="" textlink="">
      <xdr:nvSpPr>
        <xdr:cNvPr id="346" name="n_1mainValue【公営住宅】&#10;一人当たり面積">
          <a:extLst>
            <a:ext uri="{FF2B5EF4-FFF2-40B4-BE49-F238E27FC236}">
              <a16:creationId xmlns:a16="http://schemas.microsoft.com/office/drawing/2014/main" id="{EE500084-716E-4179-B01D-EADB1C7A8B53}"/>
            </a:ext>
          </a:extLst>
        </xdr:cNvPr>
        <xdr:cNvSpPr txBox="1"/>
      </xdr:nvSpPr>
      <xdr:spPr>
        <a:xfrm>
          <a:off x="9391727" y="1443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33472</xdr:rowOff>
    </xdr:from>
    <xdr:ext cx="469744" cy="259045"/>
    <xdr:sp macro="" textlink="">
      <xdr:nvSpPr>
        <xdr:cNvPr id="347" name="n_2mainValue【公営住宅】&#10;一人当たり面積">
          <a:extLst>
            <a:ext uri="{FF2B5EF4-FFF2-40B4-BE49-F238E27FC236}">
              <a16:creationId xmlns:a16="http://schemas.microsoft.com/office/drawing/2014/main" id="{B58C21BE-4D36-426B-A591-FA64FA1C49C1}"/>
            </a:ext>
          </a:extLst>
        </xdr:cNvPr>
        <xdr:cNvSpPr txBox="1"/>
      </xdr:nvSpPr>
      <xdr:spPr>
        <a:xfrm>
          <a:off x="8515427" y="144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AB1D3991-260A-40B7-8B8F-B924038C50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3944814A-E7FD-45D3-9E0A-CE519B425C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4302A65A-E913-4552-9713-CA44787258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F3951943-6F48-41A9-BF46-902D41B691B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06958B6A-5002-44EC-AFAD-2FAFB253122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39BFEC2B-6A7F-4A77-9669-BD10FC8F18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2ADAC4B3-867B-4AE9-ADD9-C3F98DD7FE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071BDF02-DA1F-4EEA-94BA-B5BF7D2FF8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a:extLst>
            <a:ext uri="{FF2B5EF4-FFF2-40B4-BE49-F238E27FC236}">
              <a16:creationId xmlns:a16="http://schemas.microsoft.com/office/drawing/2014/main" id="{9942F82F-28C8-4EE6-927C-52D8597482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a:extLst>
            <a:ext uri="{FF2B5EF4-FFF2-40B4-BE49-F238E27FC236}">
              <a16:creationId xmlns:a16="http://schemas.microsoft.com/office/drawing/2014/main" id="{65005F1A-9759-42A1-BCEC-D1E83590F2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a:extLst>
            <a:ext uri="{FF2B5EF4-FFF2-40B4-BE49-F238E27FC236}">
              <a16:creationId xmlns:a16="http://schemas.microsoft.com/office/drawing/2014/main" id="{C92E9CC0-EF43-49FA-B142-11F792F125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a:extLst>
            <a:ext uri="{FF2B5EF4-FFF2-40B4-BE49-F238E27FC236}">
              <a16:creationId xmlns:a16="http://schemas.microsoft.com/office/drawing/2014/main" id="{2EF60A00-533C-435D-89BB-A2CEEA5F5F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a:extLst>
            <a:ext uri="{FF2B5EF4-FFF2-40B4-BE49-F238E27FC236}">
              <a16:creationId xmlns:a16="http://schemas.microsoft.com/office/drawing/2014/main" id="{725F849E-181A-4262-8BB5-351E8D5BB9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a:extLst>
            <a:ext uri="{FF2B5EF4-FFF2-40B4-BE49-F238E27FC236}">
              <a16:creationId xmlns:a16="http://schemas.microsoft.com/office/drawing/2014/main" id="{869F0118-1C06-4A20-809C-44E8C4214B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a:extLst>
            <a:ext uri="{FF2B5EF4-FFF2-40B4-BE49-F238E27FC236}">
              <a16:creationId xmlns:a16="http://schemas.microsoft.com/office/drawing/2014/main" id="{01D7F9EC-7FA7-4B37-B2DE-059F761C57D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a:extLst>
            <a:ext uri="{FF2B5EF4-FFF2-40B4-BE49-F238E27FC236}">
              <a16:creationId xmlns:a16="http://schemas.microsoft.com/office/drawing/2014/main" id="{F9CFB4E5-34A6-462C-9700-094D176CCAA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a:extLst>
            <a:ext uri="{FF2B5EF4-FFF2-40B4-BE49-F238E27FC236}">
              <a16:creationId xmlns:a16="http://schemas.microsoft.com/office/drawing/2014/main" id="{EBF76E86-18BD-4FDA-9298-38DC9E9D0E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a:extLst>
            <a:ext uri="{FF2B5EF4-FFF2-40B4-BE49-F238E27FC236}">
              <a16:creationId xmlns:a16="http://schemas.microsoft.com/office/drawing/2014/main" id="{D7D54250-7594-48D5-9FD0-C6230003F5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a:extLst>
            <a:ext uri="{FF2B5EF4-FFF2-40B4-BE49-F238E27FC236}">
              <a16:creationId xmlns:a16="http://schemas.microsoft.com/office/drawing/2014/main" id="{1FD97475-5A0C-4C47-9120-6329E3AF53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a:extLst>
            <a:ext uri="{FF2B5EF4-FFF2-40B4-BE49-F238E27FC236}">
              <a16:creationId xmlns:a16="http://schemas.microsoft.com/office/drawing/2014/main" id="{976EBD45-A3A5-4378-A9F7-BFF445FF98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a:extLst>
            <a:ext uri="{FF2B5EF4-FFF2-40B4-BE49-F238E27FC236}">
              <a16:creationId xmlns:a16="http://schemas.microsoft.com/office/drawing/2014/main" id="{382965AE-FF90-4D18-9735-D15C3A90C4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a:extLst>
            <a:ext uri="{FF2B5EF4-FFF2-40B4-BE49-F238E27FC236}">
              <a16:creationId xmlns:a16="http://schemas.microsoft.com/office/drawing/2014/main" id="{A57210EB-2B00-4463-87FE-BD69F4635D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a:extLst>
            <a:ext uri="{FF2B5EF4-FFF2-40B4-BE49-F238E27FC236}">
              <a16:creationId xmlns:a16="http://schemas.microsoft.com/office/drawing/2014/main" id="{5C09F831-B03E-4C46-A8A4-1A8BDCACF9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a:extLst>
            <a:ext uri="{FF2B5EF4-FFF2-40B4-BE49-F238E27FC236}">
              <a16:creationId xmlns:a16="http://schemas.microsoft.com/office/drawing/2014/main" id="{ED27548A-995F-47D7-97A0-B3FE73B164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a:extLst>
            <a:ext uri="{FF2B5EF4-FFF2-40B4-BE49-F238E27FC236}">
              <a16:creationId xmlns:a16="http://schemas.microsoft.com/office/drawing/2014/main" id="{FC53B1FC-7F16-4F44-A6D4-847152C856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a:extLst>
            <a:ext uri="{FF2B5EF4-FFF2-40B4-BE49-F238E27FC236}">
              <a16:creationId xmlns:a16="http://schemas.microsoft.com/office/drawing/2014/main" id="{4BC08127-4B29-4D2A-90A0-71FCCDBAFE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4" name="テキスト ボックス 373">
          <a:extLst>
            <a:ext uri="{FF2B5EF4-FFF2-40B4-BE49-F238E27FC236}">
              <a16:creationId xmlns:a16="http://schemas.microsoft.com/office/drawing/2014/main" id="{96C1335D-7D00-4FC6-A8F3-FB61249738E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08B15047-EBB1-4223-B32E-8751D46D8E2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6" name="テキスト ボックス 375">
          <a:extLst>
            <a:ext uri="{FF2B5EF4-FFF2-40B4-BE49-F238E27FC236}">
              <a16:creationId xmlns:a16="http://schemas.microsoft.com/office/drawing/2014/main" id="{69840ADF-CC60-48E6-A58B-4998C72E649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C370A1D4-63C7-450B-9EB8-19DE28A0FCE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99EB44F0-057C-46D3-B76B-D86FF3786CB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D42CB702-A3DF-4E82-8134-F2D14444B18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7F4472F0-4515-4556-99FD-1BF852E8BFD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529ABFD9-F57E-44B3-9D81-792D4379343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032E9A58-FE1D-4C96-BBF4-6E2135A02D7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1ADEB597-AFD8-4983-8EBE-549EAF406BB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CC16AFC5-FACE-446E-89FC-9C45273D57D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A9EFFCF5-F8E2-4366-BA92-63F42A9B3C3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6" name="テキスト ボックス 385">
          <a:extLst>
            <a:ext uri="{FF2B5EF4-FFF2-40B4-BE49-F238E27FC236}">
              <a16:creationId xmlns:a16="http://schemas.microsoft.com/office/drawing/2014/main" id="{2CE19488-F14C-484E-8AC2-4C988B5A105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8F815CD4-DD12-4E26-8765-56F5FEDA7E2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a:extLst>
            <a:ext uri="{FF2B5EF4-FFF2-40B4-BE49-F238E27FC236}">
              <a16:creationId xmlns:a16="http://schemas.microsoft.com/office/drawing/2014/main" id="{A0F22E04-668F-4D93-BBDD-F296DB7235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389" name="直線コネクタ 388">
          <a:extLst>
            <a:ext uri="{FF2B5EF4-FFF2-40B4-BE49-F238E27FC236}">
              <a16:creationId xmlns:a16="http://schemas.microsoft.com/office/drawing/2014/main" id="{5421227D-B309-4359-B3A0-4FC4819D9DFE}"/>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0" name="【認定こども園・幼稚園・保育所】&#10;有形固定資産減価償却率最小値テキスト">
          <a:extLst>
            <a:ext uri="{FF2B5EF4-FFF2-40B4-BE49-F238E27FC236}">
              <a16:creationId xmlns:a16="http://schemas.microsoft.com/office/drawing/2014/main" id="{3AD5C990-D4B9-49C3-A2E6-8E1828A108B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1" name="直線コネクタ 390">
          <a:extLst>
            <a:ext uri="{FF2B5EF4-FFF2-40B4-BE49-F238E27FC236}">
              <a16:creationId xmlns:a16="http://schemas.microsoft.com/office/drawing/2014/main" id="{A7B21C2D-9FDD-40A1-9DAE-089EE6F45E5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392" name="【認定こども園・幼稚園・保育所】&#10;有形固定資産減価償却率最大値テキスト">
          <a:extLst>
            <a:ext uri="{FF2B5EF4-FFF2-40B4-BE49-F238E27FC236}">
              <a16:creationId xmlns:a16="http://schemas.microsoft.com/office/drawing/2014/main" id="{5ED1BAA9-0967-40D5-83E2-40629BFAC3B2}"/>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393" name="直線コネクタ 392">
          <a:extLst>
            <a:ext uri="{FF2B5EF4-FFF2-40B4-BE49-F238E27FC236}">
              <a16:creationId xmlns:a16="http://schemas.microsoft.com/office/drawing/2014/main" id="{CAD16876-5361-427B-B5CC-9BD9FF68C5ED}"/>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394" name="【認定こども園・幼稚園・保育所】&#10;有形固定資産減価償却率平均値テキスト">
          <a:extLst>
            <a:ext uri="{FF2B5EF4-FFF2-40B4-BE49-F238E27FC236}">
              <a16:creationId xmlns:a16="http://schemas.microsoft.com/office/drawing/2014/main" id="{78B57CDA-F8B9-423B-B506-2650D728554D}"/>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95" name="フローチャート: 判断 394">
          <a:extLst>
            <a:ext uri="{FF2B5EF4-FFF2-40B4-BE49-F238E27FC236}">
              <a16:creationId xmlns:a16="http://schemas.microsoft.com/office/drawing/2014/main" id="{5B502AC1-900A-4CA0-8C47-DF13E13050A8}"/>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96" name="フローチャート: 判断 395">
          <a:extLst>
            <a:ext uri="{FF2B5EF4-FFF2-40B4-BE49-F238E27FC236}">
              <a16:creationId xmlns:a16="http://schemas.microsoft.com/office/drawing/2014/main" id="{3D5545A7-3491-4DA5-990E-696720CB8623}"/>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97" name="フローチャート: 判断 396">
          <a:extLst>
            <a:ext uri="{FF2B5EF4-FFF2-40B4-BE49-F238E27FC236}">
              <a16:creationId xmlns:a16="http://schemas.microsoft.com/office/drawing/2014/main" id="{AA80091A-6C18-42B1-9A21-33C44BDA0C5A}"/>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98" name="フローチャート: 判断 397">
          <a:extLst>
            <a:ext uri="{FF2B5EF4-FFF2-40B4-BE49-F238E27FC236}">
              <a16:creationId xmlns:a16="http://schemas.microsoft.com/office/drawing/2014/main" id="{516A6F75-D728-4249-8856-F7BC39A12383}"/>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399" name="フローチャート: 判断 398">
          <a:extLst>
            <a:ext uri="{FF2B5EF4-FFF2-40B4-BE49-F238E27FC236}">
              <a16:creationId xmlns:a16="http://schemas.microsoft.com/office/drawing/2014/main" id="{8CFE2B3A-E782-4BFE-A98D-6010699D4EFC}"/>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4A927DC0-4870-4CBD-96B7-362AC5EE22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5790F14E-AB35-406F-9212-B5FE3AA546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2A75FB9F-80F8-4D8A-A31B-B212ACE59C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76F12694-B8D4-41AD-9701-AD9D268FDF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6FF66F39-30ED-4611-88AA-3B18FD2536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111941</xdr:rowOff>
    </xdr:from>
    <xdr:to>
      <xdr:col>85</xdr:col>
      <xdr:colOff>177800</xdr:colOff>
      <xdr:row>39</xdr:row>
      <xdr:rowOff>42091</xdr:rowOff>
    </xdr:to>
    <xdr:sp macro="" textlink="">
      <xdr:nvSpPr>
        <xdr:cNvPr id="405" name="楕円 404">
          <a:extLst>
            <a:ext uri="{FF2B5EF4-FFF2-40B4-BE49-F238E27FC236}">
              <a16:creationId xmlns:a16="http://schemas.microsoft.com/office/drawing/2014/main" id="{F62A500C-B734-494A-9BF3-F506EAFABC67}"/>
            </a:ext>
          </a:extLst>
        </xdr:cNvPr>
        <xdr:cNvSpPr/>
      </xdr:nvSpPr>
      <xdr:spPr>
        <a:xfrm>
          <a:off x="16268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90368</xdr:rowOff>
    </xdr:from>
    <xdr:ext cx="405111" cy="259045"/>
    <xdr:sp macro="" textlink="">
      <xdr:nvSpPr>
        <xdr:cNvPr id="406" name="【認定こども園・幼稚園・保育所】&#10;有形固定資産減価償却率該当値テキスト">
          <a:extLst>
            <a:ext uri="{FF2B5EF4-FFF2-40B4-BE49-F238E27FC236}">
              <a16:creationId xmlns:a16="http://schemas.microsoft.com/office/drawing/2014/main" id="{032829C6-71BA-45BB-96A6-0E9FF37387BA}"/>
            </a:ext>
          </a:extLst>
        </xdr:cNvPr>
        <xdr:cNvSpPr txBox="1"/>
      </xdr:nvSpPr>
      <xdr:spPr>
        <a:xfrm>
          <a:off x="16357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69487</xdr:rowOff>
    </xdr:from>
    <xdr:to>
      <xdr:col>81</xdr:col>
      <xdr:colOff>101600</xdr:colOff>
      <xdr:row>38</xdr:row>
      <xdr:rowOff>171087</xdr:rowOff>
    </xdr:to>
    <xdr:sp macro="" textlink="">
      <xdr:nvSpPr>
        <xdr:cNvPr id="407" name="楕円 406">
          <a:extLst>
            <a:ext uri="{FF2B5EF4-FFF2-40B4-BE49-F238E27FC236}">
              <a16:creationId xmlns:a16="http://schemas.microsoft.com/office/drawing/2014/main" id="{EE1AC7B2-C893-4BB7-AE8A-5354283BF1A9}"/>
            </a:ext>
          </a:extLst>
        </xdr:cNvPr>
        <xdr:cNvSpPr/>
      </xdr:nvSpPr>
      <xdr:spPr>
        <a:xfrm>
          <a:off x="15430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120287</xdr:rowOff>
    </xdr:from>
    <xdr:to>
      <xdr:col>85</xdr:col>
      <xdr:colOff>127000</xdr:colOff>
      <xdr:row>38</xdr:row>
      <xdr:rowOff>162741</xdr:rowOff>
    </xdr:to>
    <xdr:cxnSp macro="">
      <xdr:nvCxnSpPr>
        <xdr:cNvPr id="408" name="直線コネクタ 407">
          <a:extLst>
            <a:ext uri="{FF2B5EF4-FFF2-40B4-BE49-F238E27FC236}">
              <a16:creationId xmlns:a16="http://schemas.microsoft.com/office/drawing/2014/main" id="{A8195BFA-85E3-453B-9606-350B8BE30427}"/>
            </a:ext>
          </a:extLst>
        </xdr:cNvPr>
        <xdr:cNvCxnSpPr/>
      </xdr:nvCxnSpPr>
      <xdr:spPr>
        <a:xfrm>
          <a:off x="15481300" y="663538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409" name="楕円 408">
          <a:extLst>
            <a:ext uri="{FF2B5EF4-FFF2-40B4-BE49-F238E27FC236}">
              <a16:creationId xmlns:a16="http://schemas.microsoft.com/office/drawing/2014/main" id="{237F400C-D85B-485B-94DA-D7BCADB7904A}"/>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120287</xdr:rowOff>
    </xdr:to>
    <xdr:cxnSp macro="">
      <xdr:nvCxnSpPr>
        <xdr:cNvPr id="410" name="直線コネクタ 409">
          <a:extLst>
            <a:ext uri="{FF2B5EF4-FFF2-40B4-BE49-F238E27FC236}">
              <a16:creationId xmlns:a16="http://schemas.microsoft.com/office/drawing/2014/main" id="{C31AC930-4D3A-4357-B72D-182DFA875BFB}"/>
            </a:ext>
          </a:extLst>
        </xdr:cNvPr>
        <xdr:cNvCxnSpPr/>
      </xdr:nvCxnSpPr>
      <xdr:spPr>
        <a:xfrm>
          <a:off x="14592300" y="656844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11" name="n_1aveValue【認定こども園・幼稚園・保育所】&#10;有形固定資産減価償却率">
          <a:extLst>
            <a:ext uri="{FF2B5EF4-FFF2-40B4-BE49-F238E27FC236}">
              <a16:creationId xmlns:a16="http://schemas.microsoft.com/office/drawing/2014/main" id="{BE3BFE4B-8DCA-4DAB-93BA-8C2A13184CFE}"/>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12" name="n_2aveValue【認定こども園・幼稚園・保育所】&#10;有形固定資産減価償却率">
          <a:extLst>
            <a:ext uri="{FF2B5EF4-FFF2-40B4-BE49-F238E27FC236}">
              <a16:creationId xmlns:a16="http://schemas.microsoft.com/office/drawing/2014/main" id="{5B7C74D7-B3E1-44AE-AD6F-BCBA0CE8D073}"/>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13" name="n_3aveValue【認定こども園・幼稚園・保育所】&#10;有形固定資産減価償却率">
          <a:extLst>
            <a:ext uri="{FF2B5EF4-FFF2-40B4-BE49-F238E27FC236}">
              <a16:creationId xmlns:a16="http://schemas.microsoft.com/office/drawing/2014/main" id="{C1D58F5F-7143-4C3D-A2D5-271543C510BB}"/>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14" name="n_4aveValue【認定こども園・幼稚園・保育所】&#10;有形固定資産減価償却率">
          <a:extLst>
            <a:ext uri="{FF2B5EF4-FFF2-40B4-BE49-F238E27FC236}">
              <a16:creationId xmlns:a16="http://schemas.microsoft.com/office/drawing/2014/main" id="{04953897-544E-450B-8F1E-299B5ECF45E4}"/>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162214</xdr:rowOff>
    </xdr:from>
    <xdr:ext cx="405111" cy="259045"/>
    <xdr:sp macro="" textlink="">
      <xdr:nvSpPr>
        <xdr:cNvPr id="415" name="n_1mainValue【認定こども園・幼稚園・保育所】&#10;有形固定資産減価償却率">
          <a:extLst>
            <a:ext uri="{FF2B5EF4-FFF2-40B4-BE49-F238E27FC236}">
              <a16:creationId xmlns:a16="http://schemas.microsoft.com/office/drawing/2014/main" id="{9A395896-CD29-46F8-9B03-838AEC47C15B}"/>
            </a:ext>
          </a:extLst>
        </xdr:cNvPr>
        <xdr:cNvSpPr txBox="1"/>
      </xdr:nvSpPr>
      <xdr:spPr>
        <a:xfrm>
          <a:off x="152660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16" name="n_2mainValue【認定こども園・幼稚園・保育所】&#10;有形固定資産減価償却率">
          <a:extLst>
            <a:ext uri="{FF2B5EF4-FFF2-40B4-BE49-F238E27FC236}">
              <a16:creationId xmlns:a16="http://schemas.microsoft.com/office/drawing/2014/main" id="{2083BB7F-2581-4622-A31E-BA4B528C0315}"/>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6AA30802-774B-46B9-93D7-276DFBFAEB8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CE3D64A6-5F66-4A55-B2E4-305201BC03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4C7658B8-1ECB-42AC-BBA9-1BA5658675D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A5123194-ECA0-4B40-BBE0-334BE6C929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145AF743-9B4F-42D0-A541-AF77132E963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BA8CC3A7-9393-4993-8FF2-0DC935F2D1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99313A3E-D290-4B13-9C6B-F2242019D7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3966E698-E518-4A0F-8A61-BBFE9AA9EC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E359E223-7692-4CD7-951F-0793C6B29A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89FDB5F5-F53A-42F0-9CD3-97405A66B2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a:extLst>
            <a:ext uri="{FF2B5EF4-FFF2-40B4-BE49-F238E27FC236}">
              <a16:creationId xmlns:a16="http://schemas.microsoft.com/office/drawing/2014/main" id="{8419B805-7D49-47CE-A742-B41C47BD4D5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a:extLst>
            <a:ext uri="{FF2B5EF4-FFF2-40B4-BE49-F238E27FC236}">
              <a16:creationId xmlns:a16="http://schemas.microsoft.com/office/drawing/2014/main" id="{F0AE445A-4BC8-4982-A591-CCC036299D7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a:extLst>
            <a:ext uri="{FF2B5EF4-FFF2-40B4-BE49-F238E27FC236}">
              <a16:creationId xmlns:a16="http://schemas.microsoft.com/office/drawing/2014/main" id="{A2C75A26-19EA-4C3A-906A-DF8D4F7EF81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a:extLst>
            <a:ext uri="{FF2B5EF4-FFF2-40B4-BE49-F238E27FC236}">
              <a16:creationId xmlns:a16="http://schemas.microsoft.com/office/drawing/2014/main" id="{BE5775E8-ACFE-41CA-B63D-01BE235FD2F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a:extLst>
            <a:ext uri="{FF2B5EF4-FFF2-40B4-BE49-F238E27FC236}">
              <a16:creationId xmlns:a16="http://schemas.microsoft.com/office/drawing/2014/main" id="{49DF3F5C-F4EC-4730-9609-DDA1211C0D7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a:extLst>
            <a:ext uri="{FF2B5EF4-FFF2-40B4-BE49-F238E27FC236}">
              <a16:creationId xmlns:a16="http://schemas.microsoft.com/office/drawing/2014/main" id="{35FACB5F-913B-4762-BCD3-84878F3531C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a:extLst>
            <a:ext uri="{FF2B5EF4-FFF2-40B4-BE49-F238E27FC236}">
              <a16:creationId xmlns:a16="http://schemas.microsoft.com/office/drawing/2014/main" id="{F10E2A45-CF27-4BB4-9D05-BB7B4D69DBD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a:extLst>
            <a:ext uri="{FF2B5EF4-FFF2-40B4-BE49-F238E27FC236}">
              <a16:creationId xmlns:a16="http://schemas.microsoft.com/office/drawing/2014/main" id="{0BD6C6DA-2FA8-41EF-9956-82253B7626C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a:extLst>
            <a:ext uri="{FF2B5EF4-FFF2-40B4-BE49-F238E27FC236}">
              <a16:creationId xmlns:a16="http://schemas.microsoft.com/office/drawing/2014/main" id="{6CBB36AB-768D-41CE-A88F-DD7EEB8DAFE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a:extLst>
            <a:ext uri="{FF2B5EF4-FFF2-40B4-BE49-F238E27FC236}">
              <a16:creationId xmlns:a16="http://schemas.microsoft.com/office/drawing/2014/main" id="{17880B90-5CB9-4659-869F-42F3FB68A57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a:extLst>
            <a:ext uri="{FF2B5EF4-FFF2-40B4-BE49-F238E27FC236}">
              <a16:creationId xmlns:a16="http://schemas.microsoft.com/office/drawing/2014/main" id="{2C84DCB0-31ED-4CA3-A9DD-A001084B5BD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a:extLst>
            <a:ext uri="{FF2B5EF4-FFF2-40B4-BE49-F238E27FC236}">
              <a16:creationId xmlns:a16="http://schemas.microsoft.com/office/drawing/2014/main" id="{FCE763B3-628F-423C-A723-9B74433AA78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DDA9A38A-A6E8-44E9-9C1C-58CC981C7C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54EFD0C7-F9D5-41F6-8D6F-939209BF98A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a:extLst>
            <a:ext uri="{FF2B5EF4-FFF2-40B4-BE49-F238E27FC236}">
              <a16:creationId xmlns:a16="http://schemas.microsoft.com/office/drawing/2014/main" id="{370D44B6-83F6-41DA-87E3-5ABF74DD2D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42" name="直線コネクタ 441">
          <a:extLst>
            <a:ext uri="{FF2B5EF4-FFF2-40B4-BE49-F238E27FC236}">
              <a16:creationId xmlns:a16="http://schemas.microsoft.com/office/drawing/2014/main" id="{CA1E1520-8720-4DAF-8CC0-CE2C5B587AB8}"/>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43" name="【認定こども園・幼稚園・保育所】&#10;一人当たり面積最小値テキスト">
          <a:extLst>
            <a:ext uri="{FF2B5EF4-FFF2-40B4-BE49-F238E27FC236}">
              <a16:creationId xmlns:a16="http://schemas.microsoft.com/office/drawing/2014/main" id="{0A66F0E5-D80D-4FD9-B95C-D4B22F1AB2D3}"/>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44" name="直線コネクタ 443">
          <a:extLst>
            <a:ext uri="{FF2B5EF4-FFF2-40B4-BE49-F238E27FC236}">
              <a16:creationId xmlns:a16="http://schemas.microsoft.com/office/drawing/2014/main" id="{2F641B40-48EC-4B4B-A1BD-3DAF66A6E1A5}"/>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45" name="【認定こども園・幼稚園・保育所】&#10;一人当たり面積最大値テキスト">
          <a:extLst>
            <a:ext uri="{FF2B5EF4-FFF2-40B4-BE49-F238E27FC236}">
              <a16:creationId xmlns:a16="http://schemas.microsoft.com/office/drawing/2014/main" id="{8D12C976-F06B-4301-AC85-EB18705FA5DC}"/>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46" name="直線コネクタ 445">
          <a:extLst>
            <a:ext uri="{FF2B5EF4-FFF2-40B4-BE49-F238E27FC236}">
              <a16:creationId xmlns:a16="http://schemas.microsoft.com/office/drawing/2014/main" id="{1576D248-56DE-4586-9CB3-BC235C8DB0F9}"/>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47" name="【認定こども園・幼稚園・保育所】&#10;一人当たり面積平均値テキスト">
          <a:extLst>
            <a:ext uri="{FF2B5EF4-FFF2-40B4-BE49-F238E27FC236}">
              <a16:creationId xmlns:a16="http://schemas.microsoft.com/office/drawing/2014/main" id="{1D696FCE-C54E-421A-9277-588D72EFF1E3}"/>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48" name="フローチャート: 判断 447">
          <a:extLst>
            <a:ext uri="{FF2B5EF4-FFF2-40B4-BE49-F238E27FC236}">
              <a16:creationId xmlns:a16="http://schemas.microsoft.com/office/drawing/2014/main" id="{D049CE98-D7F9-4834-A39B-710D903757E0}"/>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49" name="フローチャート: 判断 448">
          <a:extLst>
            <a:ext uri="{FF2B5EF4-FFF2-40B4-BE49-F238E27FC236}">
              <a16:creationId xmlns:a16="http://schemas.microsoft.com/office/drawing/2014/main" id="{2D12B645-0D48-4C6E-BBE3-FB8AEF6F5913}"/>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50" name="フローチャート: 判断 449">
          <a:extLst>
            <a:ext uri="{FF2B5EF4-FFF2-40B4-BE49-F238E27FC236}">
              <a16:creationId xmlns:a16="http://schemas.microsoft.com/office/drawing/2014/main" id="{C69E058D-8E17-4C5B-96CF-030976940CAE}"/>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51" name="フローチャート: 判断 450">
          <a:extLst>
            <a:ext uri="{FF2B5EF4-FFF2-40B4-BE49-F238E27FC236}">
              <a16:creationId xmlns:a16="http://schemas.microsoft.com/office/drawing/2014/main" id="{48B83575-7A07-4830-8B59-4F2939B4E3AC}"/>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52" name="フローチャート: 判断 451">
          <a:extLst>
            <a:ext uri="{FF2B5EF4-FFF2-40B4-BE49-F238E27FC236}">
              <a16:creationId xmlns:a16="http://schemas.microsoft.com/office/drawing/2014/main" id="{3DF2F8E8-031A-44CC-949C-9DC416829782}"/>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CE169180-0D7C-4DBE-87BE-269612448A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E4C9B6D0-023E-43F8-B61B-055423CDD3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F7425A44-0B6A-4835-94B2-F95EC7D10F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56AC5ADC-F0FF-4CCC-85DB-8375744B0A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4D290FFF-3E8A-4F3B-BDD8-CE0A465A1B4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129903</xdr:rowOff>
    </xdr:from>
    <xdr:to>
      <xdr:col>116</xdr:col>
      <xdr:colOff>114300</xdr:colOff>
      <xdr:row>38</xdr:row>
      <xdr:rowOff>60053</xdr:rowOff>
    </xdr:to>
    <xdr:sp macro="" textlink="">
      <xdr:nvSpPr>
        <xdr:cNvPr id="458" name="楕円 457">
          <a:extLst>
            <a:ext uri="{FF2B5EF4-FFF2-40B4-BE49-F238E27FC236}">
              <a16:creationId xmlns:a16="http://schemas.microsoft.com/office/drawing/2014/main" id="{B62E3F6F-0E17-486C-8C3A-7ECE53B7EC01}"/>
            </a:ext>
          </a:extLst>
        </xdr:cNvPr>
        <xdr:cNvSpPr/>
      </xdr:nvSpPr>
      <xdr:spPr>
        <a:xfrm>
          <a:off x="221107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152780</xdr:rowOff>
    </xdr:from>
    <xdr:ext cx="469744" cy="259045"/>
    <xdr:sp macro="" textlink="">
      <xdr:nvSpPr>
        <xdr:cNvPr id="459" name="【認定こども園・幼稚園・保育所】&#10;一人当たり面積該当値テキスト">
          <a:extLst>
            <a:ext uri="{FF2B5EF4-FFF2-40B4-BE49-F238E27FC236}">
              <a16:creationId xmlns:a16="http://schemas.microsoft.com/office/drawing/2014/main" id="{EEFBC7D4-6305-400B-ADE4-C5B9A93D6E8C}"/>
            </a:ext>
          </a:extLst>
        </xdr:cNvPr>
        <xdr:cNvSpPr txBox="1"/>
      </xdr:nvSpPr>
      <xdr:spPr>
        <a:xfrm>
          <a:off x="22199600" y="632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147864</xdr:rowOff>
    </xdr:from>
    <xdr:to>
      <xdr:col>112</xdr:col>
      <xdr:colOff>38100</xdr:colOff>
      <xdr:row>38</xdr:row>
      <xdr:rowOff>78014</xdr:rowOff>
    </xdr:to>
    <xdr:sp macro="" textlink="">
      <xdr:nvSpPr>
        <xdr:cNvPr id="460" name="楕円 459">
          <a:extLst>
            <a:ext uri="{FF2B5EF4-FFF2-40B4-BE49-F238E27FC236}">
              <a16:creationId xmlns:a16="http://schemas.microsoft.com/office/drawing/2014/main" id="{16A788B7-0845-484B-9588-6F7F3E2AB2AB}"/>
            </a:ext>
          </a:extLst>
        </xdr:cNvPr>
        <xdr:cNvSpPr/>
      </xdr:nvSpPr>
      <xdr:spPr>
        <a:xfrm>
          <a:off x="2127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9253</xdr:rowOff>
    </xdr:from>
    <xdr:to>
      <xdr:col>116</xdr:col>
      <xdr:colOff>63500</xdr:colOff>
      <xdr:row>38</xdr:row>
      <xdr:rowOff>27215</xdr:rowOff>
    </xdr:to>
    <xdr:cxnSp macro="">
      <xdr:nvCxnSpPr>
        <xdr:cNvPr id="461" name="直線コネクタ 460">
          <a:extLst>
            <a:ext uri="{FF2B5EF4-FFF2-40B4-BE49-F238E27FC236}">
              <a16:creationId xmlns:a16="http://schemas.microsoft.com/office/drawing/2014/main" id="{D6AB04EC-4467-4EC8-A466-08D5A57D495A}"/>
            </a:ext>
          </a:extLst>
        </xdr:cNvPr>
        <xdr:cNvCxnSpPr/>
      </xdr:nvCxnSpPr>
      <xdr:spPr>
        <a:xfrm flipV="1">
          <a:off x="21323300" y="652435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165826</xdr:rowOff>
    </xdr:from>
    <xdr:to>
      <xdr:col>107</xdr:col>
      <xdr:colOff>101600</xdr:colOff>
      <xdr:row>38</xdr:row>
      <xdr:rowOff>95976</xdr:rowOff>
    </xdr:to>
    <xdr:sp macro="" textlink="">
      <xdr:nvSpPr>
        <xdr:cNvPr id="462" name="楕円 461">
          <a:extLst>
            <a:ext uri="{FF2B5EF4-FFF2-40B4-BE49-F238E27FC236}">
              <a16:creationId xmlns:a16="http://schemas.microsoft.com/office/drawing/2014/main" id="{02CFC312-2EF9-4E4F-8EA1-4BC894DC7C41}"/>
            </a:ext>
          </a:extLst>
        </xdr:cNvPr>
        <xdr:cNvSpPr/>
      </xdr:nvSpPr>
      <xdr:spPr>
        <a:xfrm>
          <a:off x="20383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27215</xdr:rowOff>
    </xdr:from>
    <xdr:to>
      <xdr:col>111</xdr:col>
      <xdr:colOff>177800</xdr:colOff>
      <xdr:row>38</xdr:row>
      <xdr:rowOff>45176</xdr:rowOff>
    </xdr:to>
    <xdr:cxnSp macro="">
      <xdr:nvCxnSpPr>
        <xdr:cNvPr id="463" name="直線コネクタ 462">
          <a:extLst>
            <a:ext uri="{FF2B5EF4-FFF2-40B4-BE49-F238E27FC236}">
              <a16:creationId xmlns:a16="http://schemas.microsoft.com/office/drawing/2014/main" id="{E5D181F9-5262-4637-AD35-084CE1C07378}"/>
            </a:ext>
          </a:extLst>
        </xdr:cNvPr>
        <xdr:cNvCxnSpPr/>
      </xdr:nvCxnSpPr>
      <xdr:spPr>
        <a:xfrm flipV="1">
          <a:off x="20434300" y="65423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464" name="n_1aveValue【認定こども園・幼稚園・保育所】&#10;一人当たり面積">
          <a:extLst>
            <a:ext uri="{FF2B5EF4-FFF2-40B4-BE49-F238E27FC236}">
              <a16:creationId xmlns:a16="http://schemas.microsoft.com/office/drawing/2014/main" id="{CF5BBFC7-0BAA-402F-A837-C652370C4D7E}"/>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65" name="n_2aveValue【認定こども園・幼稚園・保育所】&#10;一人当たり面積">
          <a:extLst>
            <a:ext uri="{FF2B5EF4-FFF2-40B4-BE49-F238E27FC236}">
              <a16:creationId xmlns:a16="http://schemas.microsoft.com/office/drawing/2014/main" id="{6FA69A13-C388-4917-8E09-5C4C386A3B2A}"/>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466" name="n_3aveValue【認定こども園・幼稚園・保育所】&#10;一人当たり面積">
          <a:extLst>
            <a:ext uri="{FF2B5EF4-FFF2-40B4-BE49-F238E27FC236}">
              <a16:creationId xmlns:a16="http://schemas.microsoft.com/office/drawing/2014/main" id="{73146D6E-FD67-4E0E-A90D-E1601549C126}"/>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467" name="n_4aveValue【認定こども園・幼稚園・保育所】&#10;一人当たり面積">
          <a:extLst>
            <a:ext uri="{FF2B5EF4-FFF2-40B4-BE49-F238E27FC236}">
              <a16:creationId xmlns:a16="http://schemas.microsoft.com/office/drawing/2014/main" id="{C6C1D0E9-642A-4C3A-8F78-EC51262A4FA9}"/>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94541</xdr:rowOff>
    </xdr:from>
    <xdr:ext cx="469744" cy="259045"/>
    <xdr:sp macro="" textlink="">
      <xdr:nvSpPr>
        <xdr:cNvPr id="468" name="n_1mainValue【認定こども園・幼稚園・保育所】&#10;一人当たり面積">
          <a:extLst>
            <a:ext uri="{FF2B5EF4-FFF2-40B4-BE49-F238E27FC236}">
              <a16:creationId xmlns:a16="http://schemas.microsoft.com/office/drawing/2014/main" id="{47F1946F-94DC-4286-A37F-E11E9729790F}"/>
            </a:ext>
          </a:extLst>
        </xdr:cNvPr>
        <xdr:cNvSpPr txBox="1"/>
      </xdr:nvSpPr>
      <xdr:spPr>
        <a:xfrm>
          <a:off x="210757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112503</xdr:rowOff>
    </xdr:from>
    <xdr:ext cx="469744" cy="259045"/>
    <xdr:sp macro="" textlink="">
      <xdr:nvSpPr>
        <xdr:cNvPr id="469" name="n_2mainValue【認定こども園・幼稚園・保育所】&#10;一人当たり面積">
          <a:extLst>
            <a:ext uri="{FF2B5EF4-FFF2-40B4-BE49-F238E27FC236}">
              <a16:creationId xmlns:a16="http://schemas.microsoft.com/office/drawing/2014/main" id="{ABD52EAC-9082-4DC1-887E-574DB76CDC2B}"/>
            </a:ext>
          </a:extLst>
        </xdr:cNvPr>
        <xdr:cNvSpPr txBox="1"/>
      </xdr:nvSpPr>
      <xdr:spPr>
        <a:xfrm>
          <a:off x="20199427" y="628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11519D14-1F32-4B5D-8EB3-9029A28A2B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C6F78E8B-D512-49AB-A175-C2F11C5F06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3EE276A4-EF7C-40D1-89D7-6D3E674784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8925695D-73B4-4D78-A409-9DF5739550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CF077995-81E5-409E-902B-F437A9A7EB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3457EC2D-8D5A-4D83-B765-CFCC924855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4C0D9CC0-E5F5-414E-AD96-26CAE61C61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482A60C1-F5F1-4568-A385-315E2102BC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BBD41169-4C12-4302-814D-AB9E81CF5D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B1462F51-D12E-45C9-9F4A-932FEBCE62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0" name="テキスト ボックス 479">
          <a:extLst>
            <a:ext uri="{FF2B5EF4-FFF2-40B4-BE49-F238E27FC236}">
              <a16:creationId xmlns:a16="http://schemas.microsoft.com/office/drawing/2014/main" id="{A4D9D8A6-53D2-4A52-A7C0-C67D0833E6D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id="{A8253916-6968-4074-A1FD-E6104823B90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BBA97597-C7E8-421F-8ED0-F8A2D68EACB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id="{16C56A0A-D267-4152-B929-21584FE0665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id="{B6EC35DF-2261-4EE0-B047-BB220683A7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id="{9C3AFD84-E5F4-4A32-A8F3-AE73462807F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id="{05B35C3C-48B5-4EB9-8398-AC233F410D9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id="{59E07746-544F-4D13-9948-3CB89BEE2C8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id="{82CA89AA-72DE-4049-B542-8EDB3B979F7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id="{5A9E4688-FDAE-4828-886D-EA7A1C64FD4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a:extLst>
            <a:ext uri="{FF2B5EF4-FFF2-40B4-BE49-F238E27FC236}">
              <a16:creationId xmlns:a16="http://schemas.microsoft.com/office/drawing/2014/main" id="{44F4C8BB-A529-422B-88A4-378418CA3E8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DD862996-FF6A-4FE3-ACF6-2DDDC0AEAF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2" name="テキスト ボックス 491">
          <a:extLst>
            <a:ext uri="{FF2B5EF4-FFF2-40B4-BE49-F238E27FC236}">
              <a16:creationId xmlns:a16="http://schemas.microsoft.com/office/drawing/2014/main" id="{E7655AA8-BAEB-4626-9387-684837EC402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id="{CF6AC554-B306-4FAD-AACD-7D9DABCB25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494" name="直線コネクタ 493">
          <a:extLst>
            <a:ext uri="{FF2B5EF4-FFF2-40B4-BE49-F238E27FC236}">
              <a16:creationId xmlns:a16="http://schemas.microsoft.com/office/drawing/2014/main" id="{3E50463E-F465-4544-B556-FDBBAE77FEDA}"/>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495" name="【学校施設】&#10;有形固定資産減価償却率最小値テキスト">
          <a:extLst>
            <a:ext uri="{FF2B5EF4-FFF2-40B4-BE49-F238E27FC236}">
              <a16:creationId xmlns:a16="http://schemas.microsoft.com/office/drawing/2014/main" id="{D40C63AD-B3D7-46E1-A16C-A38CC3E503B9}"/>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496" name="直線コネクタ 495">
          <a:extLst>
            <a:ext uri="{FF2B5EF4-FFF2-40B4-BE49-F238E27FC236}">
              <a16:creationId xmlns:a16="http://schemas.microsoft.com/office/drawing/2014/main" id="{F3FF9489-42F7-48CD-BDAD-323CDFFDD494}"/>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497" name="【学校施設】&#10;有形固定資産減価償却率最大値テキスト">
          <a:extLst>
            <a:ext uri="{FF2B5EF4-FFF2-40B4-BE49-F238E27FC236}">
              <a16:creationId xmlns:a16="http://schemas.microsoft.com/office/drawing/2014/main" id="{7697D2E2-D72F-4CEB-9C80-9B9C28B1FF07}"/>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498" name="直線コネクタ 497">
          <a:extLst>
            <a:ext uri="{FF2B5EF4-FFF2-40B4-BE49-F238E27FC236}">
              <a16:creationId xmlns:a16="http://schemas.microsoft.com/office/drawing/2014/main" id="{57190B40-6E83-4E78-A061-FF7E4385BFC8}"/>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499" name="【学校施設】&#10;有形固定資産減価償却率平均値テキスト">
          <a:extLst>
            <a:ext uri="{FF2B5EF4-FFF2-40B4-BE49-F238E27FC236}">
              <a16:creationId xmlns:a16="http://schemas.microsoft.com/office/drawing/2014/main" id="{8E2FE7D2-E12F-4A98-BA31-ECFBFE657C05}"/>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00" name="フローチャート: 判断 499">
          <a:extLst>
            <a:ext uri="{FF2B5EF4-FFF2-40B4-BE49-F238E27FC236}">
              <a16:creationId xmlns:a16="http://schemas.microsoft.com/office/drawing/2014/main" id="{5F083485-6420-4AD3-815C-3DF6CDBE6A61}"/>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01" name="フローチャート: 判断 500">
          <a:extLst>
            <a:ext uri="{FF2B5EF4-FFF2-40B4-BE49-F238E27FC236}">
              <a16:creationId xmlns:a16="http://schemas.microsoft.com/office/drawing/2014/main" id="{FA90E4AC-7B6C-4F03-8848-8908590515B6}"/>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02" name="フローチャート: 判断 501">
          <a:extLst>
            <a:ext uri="{FF2B5EF4-FFF2-40B4-BE49-F238E27FC236}">
              <a16:creationId xmlns:a16="http://schemas.microsoft.com/office/drawing/2014/main" id="{658A8C59-9520-4EC8-95FE-393D7241CAEA}"/>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03" name="フローチャート: 判断 502">
          <a:extLst>
            <a:ext uri="{FF2B5EF4-FFF2-40B4-BE49-F238E27FC236}">
              <a16:creationId xmlns:a16="http://schemas.microsoft.com/office/drawing/2014/main" id="{1202FC65-A273-4C0A-BB7C-8FCA9E67402F}"/>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04" name="フローチャート: 判断 503">
          <a:extLst>
            <a:ext uri="{FF2B5EF4-FFF2-40B4-BE49-F238E27FC236}">
              <a16:creationId xmlns:a16="http://schemas.microsoft.com/office/drawing/2014/main" id="{219C33B0-E268-4FAC-8FE6-D7105D59311F}"/>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864E0D7-B01B-4158-9833-CD8020C920C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A080C2F5-0B7C-4FB9-B51E-50FE30F7DCC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1A8B62D-A246-4947-9A92-F316D5C5E45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9A41AED-BFE2-4868-9214-BFB8A48667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33EB892-4CAA-4AF7-ADA9-067DE08543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10" name="楕円 509">
          <a:extLst>
            <a:ext uri="{FF2B5EF4-FFF2-40B4-BE49-F238E27FC236}">
              <a16:creationId xmlns:a16="http://schemas.microsoft.com/office/drawing/2014/main" id="{410F050F-E122-4C7A-A3CF-C4C27D56C931}"/>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11" name="【学校施設】&#10;有形固定資産減価償却率該当値テキスト">
          <a:extLst>
            <a:ext uri="{FF2B5EF4-FFF2-40B4-BE49-F238E27FC236}">
              <a16:creationId xmlns:a16="http://schemas.microsoft.com/office/drawing/2014/main" id="{76998282-44AD-406E-ACD4-BDA1109E0479}"/>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512" name="楕円 511">
          <a:extLst>
            <a:ext uri="{FF2B5EF4-FFF2-40B4-BE49-F238E27FC236}">
              <a16:creationId xmlns:a16="http://schemas.microsoft.com/office/drawing/2014/main" id="{61BC2EC4-28EC-4868-B82F-F1958D26EBD9}"/>
            </a:ext>
          </a:extLst>
        </xdr:cNvPr>
        <xdr:cNvSpPr/>
      </xdr:nvSpPr>
      <xdr:spPr>
        <a:xfrm>
          <a:off x="1543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61</xdr:row>
      <xdr:rowOff>26670</xdr:rowOff>
    </xdr:to>
    <xdr:cxnSp macro="">
      <xdr:nvCxnSpPr>
        <xdr:cNvPr id="513" name="直線コネクタ 512">
          <a:extLst>
            <a:ext uri="{FF2B5EF4-FFF2-40B4-BE49-F238E27FC236}">
              <a16:creationId xmlns:a16="http://schemas.microsoft.com/office/drawing/2014/main" id="{E58814D4-3EAA-414B-BF22-594DE75ED598}"/>
            </a:ext>
          </a:extLst>
        </xdr:cNvPr>
        <xdr:cNvCxnSpPr/>
      </xdr:nvCxnSpPr>
      <xdr:spPr>
        <a:xfrm>
          <a:off x="15481300" y="104489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4" name="楕円 513">
          <a:extLst>
            <a:ext uri="{FF2B5EF4-FFF2-40B4-BE49-F238E27FC236}">
              <a16:creationId xmlns:a16="http://schemas.microsoft.com/office/drawing/2014/main" id="{9E8D3FC9-4AD3-43FD-B86E-057FCEA10E3C}"/>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161925</xdr:rowOff>
    </xdr:to>
    <xdr:cxnSp macro="">
      <xdr:nvCxnSpPr>
        <xdr:cNvPr id="515" name="直線コネクタ 514">
          <a:extLst>
            <a:ext uri="{FF2B5EF4-FFF2-40B4-BE49-F238E27FC236}">
              <a16:creationId xmlns:a16="http://schemas.microsoft.com/office/drawing/2014/main" id="{2940B164-4243-4CDE-BEEE-08F021AB42AC}"/>
            </a:ext>
          </a:extLst>
        </xdr:cNvPr>
        <xdr:cNvCxnSpPr/>
      </xdr:nvCxnSpPr>
      <xdr:spPr>
        <a:xfrm>
          <a:off x="14592300" y="1037844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16" name="n_1aveValue【学校施設】&#10;有形固定資産減価償却率">
          <a:extLst>
            <a:ext uri="{FF2B5EF4-FFF2-40B4-BE49-F238E27FC236}">
              <a16:creationId xmlns:a16="http://schemas.microsoft.com/office/drawing/2014/main" id="{F8581E8D-3395-45D2-B4EA-29FD696660FF}"/>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17" name="n_2aveValue【学校施設】&#10;有形固定資産減価償却率">
          <a:extLst>
            <a:ext uri="{FF2B5EF4-FFF2-40B4-BE49-F238E27FC236}">
              <a16:creationId xmlns:a16="http://schemas.microsoft.com/office/drawing/2014/main" id="{5FE91496-85CD-426E-89FD-6CA466425049}"/>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18" name="n_3aveValue【学校施設】&#10;有形固定資産減価償却率">
          <a:extLst>
            <a:ext uri="{FF2B5EF4-FFF2-40B4-BE49-F238E27FC236}">
              <a16:creationId xmlns:a16="http://schemas.microsoft.com/office/drawing/2014/main" id="{E36FF00C-8C01-4A4C-831E-681162FE2BF4}"/>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19" name="n_4aveValue【学校施設】&#10;有形固定資産減価償却率">
          <a:extLst>
            <a:ext uri="{FF2B5EF4-FFF2-40B4-BE49-F238E27FC236}">
              <a16:creationId xmlns:a16="http://schemas.microsoft.com/office/drawing/2014/main" id="{3E95F2F6-A16C-4C3B-A910-49F01D449EB5}"/>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520" name="n_1mainValue【学校施設】&#10;有形固定資産減価償却率">
          <a:extLst>
            <a:ext uri="{FF2B5EF4-FFF2-40B4-BE49-F238E27FC236}">
              <a16:creationId xmlns:a16="http://schemas.microsoft.com/office/drawing/2014/main" id="{ED92DBCC-60E9-462B-8E0E-F55E255ABC2B}"/>
            </a:ext>
          </a:extLst>
        </xdr:cNvPr>
        <xdr:cNvSpPr txBox="1"/>
      </xdr:nvSpPr>
      <xdr:spPr>
        <a:xfrm>
          <a:off x="15266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21" name="n_2mainValue【学校施設】&#10;有形固定資産減価償却率">
          <a:extLst>
            <a:ext uri="{FF2B5EF4-FFF2-40B4-BE49-F238E27FC236}">
              <a16:creationId xmlns:a16="http://schemas.microsoft.com/office/drawing/2014/main" id="{D0D4FC87-078F-49D3-AA78-47D07FA597F8}"/>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81C75712-E7D0-4A03-9F89-18D343F45B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069588D9-1FBD-4A73-B050-FF860F7192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794EE91A-9595-45C3-9FC8-B4CD0119FF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A0D4807C-12BB-470C-95EF-4042AD90B2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D5083BD6-670F-420D-A85C-CF3A687B783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8133820D-F2CD-441E-BF7C-D2EDBC1E3E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2C092593-FB9B-46F0-A0A6-BF1BF50940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4466E8E4-5DA6-4D68-BBED-0D2376FACC5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932BA603-635C-4685-9D61-79A434D002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92531C85-D497-434F-9EF6-2628B1543C0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2" name="直線コネクタ 531">
          <a:extLst>
            <a:ext uri="{FF2B5EF4-FFF2-40B4-BE49-F238E27FC236}">
              <a16:creationId xmlns:a16="http://schemas.microsoft.com/office/drawing/2014/main" id="{D8038FD1-14D5-420F-9A58-1D7331C62C3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3" name="テキスト ボックス 532">
          <a:extLst>
            <a:ext uri="{FF2B5EF4-FFF2-40B4-BE49-F238E27FC236}">
              <a16:creationId xmlns:a16="http://schemas.microsoft.com/office/drawing/2014/main" id="{B11CC881-5B48-491D-8C91-6B893D7155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4" name="直線コネクタ 533">
          <a:extLst>
            <a:ext uri="{FF2B5EF4-FFF2-40B4-BE49-F238E27FC236}">
              <a16:creationId xmlns:a16="http://schemas.microsoft.com/office/drawing/2014/main" id="{4C977A48-35D7-462F-A167-438E7654ABA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5" name="テキスト ボックス 534">
          <a:extLst>
            <a:ext uri="{FF2B5EF4-FFF2-40B4-BE49-F238E27FC236}">
              <a16:creationId xmlns:a16="http://schemas.microsoft.com/office/drawing/2014/main" id="{F39B61AF-DD8F-4AB7-80B2-CF5F7398CB5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6" name="直線コネクタ 535">
          <a:extLst>
            <a:ext uri="{FF2B5EF4-FFF2-40B4-BE49-F238E27FC236}">
              <a16:creationId xmlns:a16="http://schemas.microsoft.com/office/drawing/2014/main" id="{AFF56899-22C0-4D01-9AFF-94DEA0A7297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7" name="テキスト ボックス 536">
          <a:extLst>
            <a:ext uri="{FF2B5EF4-FFF2-40B4-BE49-F238E27FC236}">
              <a16:creationId xmlns:a16="http://schemas.microsoft.com/office/drawing/2014/main" id="{0AD399B5-3D7C-4355-9FB6-B8131E978FF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8" name="直線コネクタ 537">
          <a:extLst>
            <a:ext uri="{FF2B5EF4-FFF2-40B4-BE49-F238E27FC236}">
              <a16:creationId xmlns:a16="http://schemas.microsoft.com/office/drawing/2014/main" id="{3C0FC3B8-7C13-47D8-A44F-2856F9497B5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9" name="テキスト ボックス 538">
          <a:extLst>
            <a:ext uri="{FF2B5EF4-FFF2-40B4-BE49-F238E27FC236}">
              <a16:creationId xmlns:a16="http://schemas.microsoft.com/office/drawing/2014/main" id="{FD46BDF5-9C73-4440-973D-5C47F7220F1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0" name="直線コネクタ 539">
          <a:extLst>
            <a:ext uri="{FF2B5EF4-FFF2-40B4-BE49-F238E27FC236}">
              <a16:creationId xmlns:a16="http://schemas.microsoft.com/office/drawing/2014/main" id="{18C0734B-C0B4-4BE8-993A-1A8B79B087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1" name="テキスト ボックス 540">
          <a:extLst>
            <a:ext uri="{FF2B5EF4-FFF2-40B4-BE49-F238E27FC236}">
              <a16:creationId xmlns:a16="http://schemas.microsoft.com/office/drawing/2014/main" id="{7355DBC9-EC28-4741-ADBC-4979E9B3E4E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B60F7636-DFD3-4105-AC94-D7B1B268F2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3" name="テキスト ボックス 542">
          <a:extLst>
            <a:ext uri="{FF2B5EF4-FFF2-40B4-BE49-F238E27FC236}">
              <a16:creationId xmlns:a16="http://schemas.microsoft.com/office/drawing/2014/main" id="{3AAE0C46-3406-4EF5-89FA-88638DC8BE8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a:extLst>
            <a:ext uri="{FF2B5EF4-FFF2-40B4-BE49-F238E27FC236}">
              <a16:creationId xmlns:a16="http://schemas.microsoft.com/office/drawing/2014/main" id="{F97E4F8F-D148-4D10-AD38-2AE2705A99C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45" name="直線コネクタ 544">
          <a:extLst>
            <a:ext uri="{FF2B5EF4-FFF2-40B4-BE49-F238E27FC236}">
              <a16:creationId xmlns:a16="http://schemas.microsoft.com/office/drawing/2014/main" id="{331F87E1-A15B-4247-97F1-A8DAE9ECCEFD}"/>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546" name="【学校施設】&#10;一人当たり面積最小値テキスト">
          <a:extLst>
            <a:ext uri="{FF2B5EF4-FFF2-40B4-BE49-F238E27FC236}">
              <a16:creationId xmlns:a16="http://schemas.microsoft.com/office/drawing/2014/main" id="{C1A58864-1AC4-42BC-A7BC-C962666006A0}"/>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47" name="直線コネクタ 546">
          <a:extLst>
            <a:ext uri="{FF2B5EF4-FFF2-40B4-BE49-F238E27FC236}">
              <a16:creationId xmlns:a16="http://schemas.microsoft.com/office/drawing/2014/main" id="{BE8E51D0-63E3-4084-8ACA-025671A6EE4D}"/>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48" name="【学校施設】&#10;一人当たり面積最大値テキスト">
          <a:extLst>
            <a:ext uri="{FF2B5EF4-FFF2-40B4-BE49-F238E27FC236}">
              <a16:creationId xmlns:a16="http://schemas.microsoft.com/office/drawing/2014/main" id="{4E3FE631-B6DC-4A3D-A97D-5F8AB1D6E350}"/>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49" name="直線コネクタ 548">
          <a:extLst>
            <a:ext uri="{FF2B5EF4-FFF2-40B4-BE49-F238E27FC236}">
              <a16:creationId xmlns:a16="http://schemas.microsoft.com/office/drawing/2014/main" id="{E8271536-0076-4B73-A09F-451A27CD775A}"/>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550" name="【学校施設】&#10;一人当たり面積平均値テキスト">
          <a:extLst>
            <a:ext uri="{FF2B5EF4-FFF2-40B4-BE49-F238E27FC236}">
              <a16:creationId xmlns:a16="http://schemas.microsoft.com/office/drawing/2014/main" id="{8BC05CAC-1462-4F5E-8AF0-6ED6939AEB27}"/>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51" name="フローチャート: 判断 550">
          <a:extLst>
            <a:ext uri="{FF2B5EF4-FFF2-40B4-BE49-F238E27FC236}">
              <a16:creationId xmlns:a16="http://schemas.microsoft.com/office/drawing/2014/main" id="{D1385B82-E9F7-444B-85F1-74BCD6BDEC15}"/>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52" name="フローチャート: 判断 551">
          <a:extLst>
            <a:ext uri="{FF2B5EF4-FFF2-40B4-BE49-F238E27FC236}">
              <a16:creationId xmlns:a16="http://schemas.microsoft.com/office/drawing/2014/main" id="{6C9CABAE-53FE-4890-BBE0-D2B44D8CF7FF}"/>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53" name="フローチャート: 判断 552">
          <a:extLst>
            <a:ext uri="{FF2B5EF4-FFF2-40B4-BE49-F238E27FC236}">
              <a16:creationId xmlns:a16="http://schemas.microsoft.com/office/drawing/2014/main" id="{A6AB3D68-41C2-44C5-A348-C313714776BA}"/>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54" name="フローチャート: 判断 553">
          <a:extLst>
            <a:ext uri="{FF2B5EF4-FFF2-40B4-BE49-F238E27FC236}">
              <a16:creationId xmlns:a16="http://schemas.microsoft.com/office/drawing/2014/main" id="{298A73CA-383B-422D-A56E-F7EDC0147E1A}"/>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55" name="フローチャート: 判断 554">
          <a:extLst>
            <a:ext uri="{FF2B5EF4-FFF2-40B4-BE49-F238E27FC236}">
              <a16:creationId xmlns:a16="http://schemas.microsoft.com/office/drawing/2014/main" id="{DE405C18-B112-4590-A3E9-8DC559F905A3}"/>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FA20CFC3-B3D0-46BA-9B00-DC9D5D87321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103E30EE-F9E5-41AA-B602-3AE2D00396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CB19672B-5D1F-46A5-81B3-0DB2B8A05A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7F68C9C3-55F3-4D6D-A4E0-F8DCE1BBA4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B0556736-52AF-4F92-9C7C-7AFD257E9B2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110363</xdr:rowOff>
    </xdr:from>
    <xdr:to>
      <xdr:col>116</xdr:col>
      <xdr:colOff>114300</xdr:colOff>
      <xdr:row>63</xdr:row>
      <xdr:rowOff>40513</xdr:rowOff>
    </xdr:to>
    <xdr:sp macro="" textlink="">
      <xdr:nvSpPr>
        <xdr:cNvPr id="561" name="楕円 560">
          <a:extLst>
            <a:ext uri="{FF2B5EF4-FFF2-40B4-BE49-F238E27FC236}">
              <a16:creationId xmlns:a16="http://schemas.microsoft.com/office/drawing/2014/main" id="{1EFD148F-B829-48F4-BB5D-77DF4A7362C6}"/>
            </a:ext>
          </a:extLst>
        </xdr:cNvPr>
        <xdr:cNvSpPr/>
      </xdr:nvSpPr>
      <xdr:spPr>
        <a:xfrm>
          <a:off x="221107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25290</xdr:rowOff>
    </xdr:from>
    <xdr:ext cx="469744" cy="259045"/>
    <xdr:sp macro="" textlink="">
      <xdr:nvSpPr>
        <xdr:cNvPr id="562" name="【学校施設】&#10;一人当たり面積該当値テキスト">
          <a:extLst>
            <a:ext uri="{FF2B5EF4-FFF2-40B4-BE49-F238E27FC236}">
              <a16:creationId xmlns:a16="http://schemas.microsoft.com/office/drawing/2014/main" id="{5235DD2B-08B9-4BF2-84F5-92B2035EC750}"/>
            </a:ext>
          </a:extLst>
        </xdr:cNvPr>
        <xdr:cNvSpPr txBox="1"/>
      </xdr:nvSpPr>
      <xdr:spPr>
        <a:xfrm>
          <a:off x="22199600" y="1065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115888</xdr:rowOff>
    </xdr:from>
    <xdr:to>
      <xdr:col>112</xdr:col>
      <xdr:colOff>38100</xdr:colOff>
      <xdr:row>63</xdr:row>
      <xdr:rowOff>46038</xdr:rowOff>
    </xdr:to>
    <xdr:sp macro="" textlink="">
      <xdr:nvSpPr>
        <xdr:cNvPr id="563" name="楕円 562">
          <a:extLst>
            <a:ext uri="{FF2B5EF4-FFF2-40B4-BE49-F238E27FC236}">
              <a16:creationId xmlns:a16="http://schemas.microsoft.com/office/drawing/2014/main" id="{76E69093-368C-4168-B1FC-4C78BDC48534}"/>
            </a:ext>
          </a:extLst>
        </xdr:cNvPr>
        <xdr:cNvSpPr/>
      </xdr:nvSpPr>
      <xdr:spPr>
        <a:xfrm>
          <a:off x="21272500" y="1074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161163</xdr:rowOff>
    </xdr:from>
    <xdr:to>
      <xdr:col>116</xdr:col>
      <xdr:colOff>63500</xdr:colOff>
      <xdr:row>62</xdr:row>
      <xdr:rowOff>166688</xdr:rowOff>
    </xdr:to>
    <xdr:cxnSp macro="">
      <xdr:nvCxnSpPr>
        <xdr:cNvPr id="564" name="直線コネクタ 563">
          <a:extLst>
            <a:ext uri="{FF2B5EF4-FFF2-40B4-BE49-F238E27FC236}">
              <a16:creationId xmlns:a16="http://schemas.microsoft.com/office/drawing/2014/main" id="{4DB3974A-8073-403B-9A1A-40226A293BA5}"/>
            </a:ext>
          </a:extLst>
        </xdr:cNvPr>
        <xdr:cNvCxnSpPr/>
      </xdr:nvCxnSpPr>
      <xdr:spPr>
        <a:xfrm flipV="1">
          <a:off x="21323300" y="10791063"/>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121983</xdr:rowOff>
    </xdr:from>
    <xdr:to>
      <xdr:col>107</xdr:col>
      <xdr:colOff>101600</xdr:colOff>
      <xdr:row>63</xdr:row>
      <xdr:rowOff>52133</xdr:rowOff>
    </xdr:to>
    <xdr:sp macro="" textlink="">
      <xdr:nvSpPr>
        <xdr:cNvPr id="565" name="楕円 564">
          <a:extLst>
            <a:ext uri="{FF2B5EF4-FFF2-40B4-BE49-F238E27FC236}">
              <a16:creationId xmlns:a16="http://schemas.microsoft.com/office/drawing/2014/main" id="{53FC5FB2-FA7C-408D-8790-8ECF9EDC0FCC}"/>
            </a:ext>
          </a:extLst>
        </xdr:cNvPr>
        <xdr:cNvSpPr/>
      </xdr:nvSpPr>
      <xdr:spPr>
        <a:xfrm>
          <a:off x="20383500" y="10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166688</xdr:rowOff>
    </xdr:from>
    <xdr:to>
      <xdr:col>111</xdr:col>
      <xdr:colOff>177800</xdr:colOff>
      <xdr:row>63</xdr:row>
      <xdr:rowOff>1333</xdr:rowOff>
    </xdr:to>
    <xdr:cxnSp macro="">
      <xdr:nvCxnSpPr>
        <xdr:cNvPr id="566" name="直線コネクタ 565">
          <a:extLst>
            <a:ext uri="{FF2B5EF4-FFF2-40B4-BE49-F238E27FC236}">
              <a16:creationId xmlns:a16="http://schemas.microsoft.com/office/drawing/2014/main" id="{958EF6AF-3CC5-4E67-B354-B355119432E9}"/>
            </a:ext>
          </a:extLst>
        </xdr:cNvPr>
        <xdr:cNvCxnSpPr/>
      </xdr:nvCxnSpPr>
      <xdr:spPr>
        <a:xfrm flipV="1">
          <a:off x="20434300" y="10796588"/>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567" name="n_1aveValue【学校施設】&#10;一人当たり面積">
          <a:extLst>
            <a:ext uri="{FF2B5EF4-FFF2-40B4-BE49-F238E27FC236}">
              <a16:creationId xmlns:a16="http://schemas.microsoft.com/office/drawing/2014/main" id="{D871B0D3-42E8-4D5F-B7D9-256B055CA723}"/>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568" name="n_2aveValue【学校施設】&#10;一人当たり面積">
          <a:extLst>
            <a:ext uri="{FF2B5EF4-FFF2-40B4-BE49-F238E27FC236}">
              <a16:creationId xmlns:a16="http://schemas.microsoft.com/office/drawing/2014/main" id="{BCC8CC76-C1B0-456F-B9C5-A698E596AF74}"/>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569" name="n_3aveValue【学校施設】&#10;一人当たり面積">
          <a:extLst>
            <a:ext uri="{FF2B5EF4-FFF2-40B4-BE49-F238E27FC236}">
              <a16:creationId xmlns:a16="http://schemas.microsoft.com/office/drawing/2014/main" id="{2DB9EFA1-1C60-431E-89FB-0E53416C28C9}"/>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570" name="n_4aveValue【学校施設】&#10;一人当たり面積">
          <a:extLst>
            <a:ext uri="{FF2B5EF4-FFF2-40B4-BE49-F238E27FC236}">
              <a16:creationId xmlns:a16="http://schemas.microsoft.com/office/drawing/2014/main" id="{455C4BED-BB0B-4762-A4CA-A33CEDEF7454}"/>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37165</xdr:rowOff>
    </xdr:from>
    <xdr:ext cx="469744" cy="259045"/>
    <xdr:sp macro="" textlink="">
      <xdr:nvSpPr>
        <xdr:cNvPr id="571" name="n_1mainValue【学校施設】&#10;一人当たり面積">
          <a:extLst>
            <a:ext uri="{FF2B5EF4-FFF2-40B4-BE49-F238E27FC236}">
              <a16:creationId xmlns:a16="http://schemas.microsoft.com/office/drawing/2014/main" id="{EBEBC5DC-D892-4078-AA11-3FBDD306CD32}"/>
            </a:ext>
          </a:extLst>
        </xdr:cNvPr>
        <xdr:cNvSpPr txBox="1"/>
      </xdr:nvSpPr>
      <xdr:spPr>
        <a:xfrm>
          <a:off x="21075727" y="1083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43260</xdr:rowOff>
    </xdr:from>
    <xdr:ext cx="469744" cy="259045"/>
    <xdr:sp macro="" textlink="">
      <xdr:nvSpPr>
        <xdr:cNvPr id="572" name="n_2mainValue【学校施設】&#10;一人当たり面積">
          <a:extLst>
            <a:ext uri="{FF2B5EF4-FFF2-40B4-BE49-F238E27FC236}">
              <a16:creationId xmlns:a16="http://schemas.microsoft.com/office/drawing/2014/main" id="{F373B74A-950A-46B6-BC52-F58F32C93EC6}"/>
            </a:ext>
          </a:extLst>
        </xdr:cNvPr>
        <xdr:cNvSpPr txBox="1"/>
      </xdr:nvSpPr>
      <xdr:spPr>
        <a:xfrm>
          <a:off x="20199427" y="1084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5B34FCBA-2AD1-4531-8DA4-AEFE5FF0B5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A4B39A0A-50FD-4088-BEC5-2DBD6776ED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A4F79E10-EC7E-40CC-A2A4-96D3744ECA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DCE02A70-C570-4C50-8730-A2E76E77BF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BCFF95AB-AA22-4C88-8071-2BD4D35475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46461DDB-7A45-4606-AEF2-645F97E0C3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A62FA0C2-ECA2-4053-8DA2-8B564C97A7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3C8AA16C-F60A-4899-8754-C6F97C8AB98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C858DE97-BD3D-4906-9FE1-D33A0867FD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8AFA20A2-F836-4949-9076-ECE9FC90EE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E090EF9A-3027-411B-B47D-034BDE62807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86A18FDC-92E8-467F-A34D-4603ABC1C4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EFD020DF-08C5-455A-BE86-4AA7722F4A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F2372012-E846-43F2-B274-FFC90B4C1F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F2792C6E-7B2F-4B67-BBA9-D84DF0A5B0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11A14D41-8B2F-471F-B96D-7910170F854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a:extLst>
            <a:ext uri="{FF2B5EF4-FFF2-40B4-BE49-F238E27FC236}">
              <a16:creationId xmlns:a16="http://schemas.microsoft.com/office/drawing/2014/main" id="{F06B16C0-C907-4200-9BEA-C45C948C84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a:extLst>
            <a:ext uri="{FF2B5EF4-FFF2-40B4-BE49-F238E27FC236}">
              <a16:creationId xmlns:a16="http://schemas.microsoft.com/office/drawing/2014/main" id="{0B5BF74A-EA8B-4CB4-B58D-BA874A5898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a:extLst>
            <a:ext uri="{FF2B5EF4-FFF2-40B4-BE49-F238E27FC236}">
              <a16:creationId xmlns:a16="http://schemas.microsoft.com/office/drawing/2014/main" id="{082B5B84-BADA-4DF1-A46B-7E7A869103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a:extLst>
            <a:ext uri="{FF2B5EF4-FFF2-40B4-BE49-F238E27FC236}">
              <a16:creationId xmlns:a16="http://schemas.microsoft.com/office/drawing/2014/main" id="{4DE9B7CA-1420-4F9D-98DF-906CFA1BCA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a:extLst>
            <a:ext uri="{FF2B5EF4-FFF2-40B4-BE49-F238E27FC236}">
              <a16:creationId xmlns:a16="http://schemas.microsoft.com/office/drawing/2014/main" id="{17CCF951-B259-4715-B16E-6DB45C0EA2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a:extLst>
            <a:ext uri="{FF2B5EF4-FFF2-40B4-BE49-F238E27FC236}">
              <a16:creationId xmlns:a16="http://schemas.microsoft.com/office/drawing/2014/main" id="{1AA4B3A8-59C0-4B9A-8FC9-CC97A1A07E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a:extLst>
            <a:ext uri="{FF2B5EF4-FFF2-40B4-BE49-F238E27FC236}">
              <a16:creationId xmlns:a16="http://schemas.microsoft.com/office/drawing/2014/main" id="{662D252C-1B72-4680-9229-1399FDB4A3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a:extLst>
            <a:ext uri="{FF2B5EF4-FFF2-40B4-BE49-F238E27FC236}">
              <a16:creationId xmlns:a16="http://schemas.microsoft.com/office/drawing/2014/main" id="{F15A9192-392A-40CD-AE76-6FF0E628BA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a:extLst>
            <a:ext uri="{FF2B5EF4-FFF2-40B4-BE49-F238E27FC236}">
              <a16:creationId xmlns:a16="http://schemas.microsoft.com/office/drawing/2014/main" id="{50FE430B-1538-4D85-B8D5-88ADAB599A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a:extLst>
            <a:ext uri="{FF2B5EF4-FFF2-40B4-BE49-F238E27FC236}">
              <a16:creationId xmlns:a16="http://schemas.microsoft.com/office/drawing/2014/main" id="{D834895B-109A-49F8-9A78-1F292BD325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9" name="テキスト ボックス 598">
          <a:extLst>
            <a:ext uri="{FF2B5EF4-FFF2-40B4-BE49-F238E27FC236}">
              <a16:creationId xmlns:a16="http://schemas.microsoft.com/office/drawing/2014/main" id="{4CC69BEE-0A56-4890-B6E8-A8555D1B14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0" name="直線コネクタ 599">
          <a:extLst>
            <a:ext uri="{FF2B5EF4-FFF2-40B4-BE49-F238E27FC236}">
              <a16:creationId xmlns:a16="http://schemas.microsoft.com/office/drawing/2014/main" id="{EF368917-3F3C-458E-B67E-06FB4797D0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1" name="テキスト ボックス 600">
          <a:extLst>
            <a:ext uri="{FF2B5EF4-FFF2-40B4-BE49-F238E27FC236}">
              <a16:creationId xmlns:a16="http://schemas.microsoft.com/office/drawing/2014/main" id="{C4355E13-778D-430D-95BA-2F150137105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2" name="直線コネクタ 601">
          <a:extLst>
            <a:ext uri="{FF2B5EF4-FFF2-40B4-BE49-F238E27FC236}">
              <a16:creationId xmlns:a16="http://schemas.microsoft.com/office/drawing/2014/main" id="{CF83C8C9-D4C6-42A6-939C-76BEABE1776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3" name="テキスト ボックス 602">
          <a:extLst>
            <a:ext uri="{FF2B5EF4-FFF2-40B4-BE49-F238E27FC236}">
              <a16:creationId xmlns:a16="http://schemas.microsoft.com/office/drawing/2014/main" id="{53D277B8-4161-4234-8202-5E78B26EB64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4" name="直線コネクタ 603">
          <a:extLst>
            <a:ext uri="{FF2B5EF4-FFF2-40B4-BE49-F238E27FC236}">
              <a16:creationId xmlns:a16="http://schemas.microsoft.com/office/drawing/2014/main" id="{6B7F6E98-0C92-4AA0-84D9-563260C6C7F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5" name="テキスト ボックス 604">
          <a:extLst>
            <a:ext uri="{FF2B5EF4-FFF2-40B4-BE49-F238E27FC236}">
              <a16:creationId xmlns:a16="http://schemas.microsoft.com/office/drawing/2014/main" id="{7587AF60-FA63-4BC6-8C51-F6532722AD5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6" name="直線コネクタ 605">
          <a:extLst>
            <a:ext uri="{FF2B5EF4-FFF2-40B4-BE49-F238E27FC236}">
              <a16:creationId xmlns:a16="http://schemas.microsoft.com/office/drawing/2014/main" id="{0C99C03E-0DDD-446C-AF89-4A5387134C9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7" name="テキスト ボックス 606">
          <a:extLst>
            <a:ext uri="{FF2B5EF4-FFF2-40B4-BE49-F238E27FC236}">
              <a16:creationId xmlns:a16="http://schemas.microsoft.com/office/drawing/2014/main" id="{137DFB36-951B-4DE7-B2F8-C33F414D1E6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8" name="直線コネクタ 607">
          <a:extLst>
            <a:ext uri="{FF2B5EF4-FFF2-40B4-BE49-F238E27FC236}">
              <a16:creationId xmlns:a16="http://schemas.microsoft.com/office/drawing/2014/main" id="{9C7EB02B-358C-4839-A0C5-76728EFB611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9" name="テキスト ボックス 608">
          <a:extLst>
            <a:ext uri="{FF2B5EF4-FFF2-40B4-BE49-F238E27FC236}">
              <a16:creationId xmlns:a16="http://schemas.microsoft.com/office/drawing/2014/main" id="{E720E6DB-8E54-4578-AE4F-20365FB3AF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0" name="直線コネクタ 609">
          <a:extLst>
            <a:ext uri="{FF2B5EF4-FFF2-40B4-BE49-F238E27FC236}">
              <a16:creationId xmlns:a16="http://schemas.microsoft.com/office/drawing/2014/main" id="{EA3D30F3-143A-483B-8C63-ED27EE2187B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1" name="テキスト ボックス 610">
          <a:extLst>
            <a:ext uri="{FF2B5EF4-FFF2-40B4-BE49-F238E27FC236}">
              <a16:creationId xmlns:a16="http://schemas.microsoft.com/office/drawing/2014/main" id="{E3687D8C-584C-4073-B39F-C824365BC44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2" name="直線コネクタ 611">
          <a:extLst>
            <a:ext uri="{FF2B5EF4-FFF2-40B4-BE49-F238E27FC236}">
              <a16:creationId xmlns:a16="http://schemas.microsoft.com/office/drawing/2014/main" id="{F1682028-1DBC-4683-8051-51D3C4430E1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a:extLst>
            <a:ext uri="{FF2B5EF4-FFF2-40B4-BE49-F238E27FC236}">
              <a16:creationId xmlns:a16="http://schemas.microsoft.com/office/drawing/2014/main" id="{4196DA29-F424-4643-84D2-A26FF81144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14" name="直線コネクタ 613">
          <a:extLst>
            <a:ext uri="{FF2B5EF4-FFF2-40B4-BE49-F238E27FC236}">
              <a16:creationId xmlns:a16="http://schemas.microsoft.com/office/drawing/2014/main" id="{99460412-21C3-4648-AD46-36A75CB2EC0B}"/>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5" name="【公民館】&#10;有形固定資産減価償却率最小値テキスト">
          <a:extLst>
            <a:ext uri="{FF2B5EF4-FFF2-40B4-BE49-F238E27FC236}">
              <a16:creationId xmlns:a16="http://schemas.microsoft.com/office/drawing/2014/main" id="{7D7F6F7C-71DA-4EF9-8E94-6434BD0586D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6" name="直線コネクタ 615">
          <a:extLst>
            <a:ext uri="{FF2B5EF4-FFF2-40B4-BE49-F238E27FC236}">
              <a16:creationId xmlns:a16="http://schemas.microsoft.com/office/drawing/2014/main" id="{0827E4E8-90B5-4D9A-AB4C-316E123C54B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17" name="【公民館】&#10;有形固定資産減価償却率最大値テキスト">
          <a:extLst>
            <a:ext uri="{FF2B5EF4-FFF2-40B4-BE49-F238E27FC236}">
              <a16:creationId xmlns:a16="http://schemas.microsoft.com/office/drawing/2014/main" id="{103A50B2-BF68-4C25-97B6-271CEF1C4A58}"/>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18" name="直線コネクタ 617">
          <a:extLst>
            <a:ext uri="{FF2B5EF4-FFF2-40B4-BE49-F238E27FC236}">
              <a16:creationId xmlns:a16="http://schemas.microsoft.com/office/drawing/2014/main" id="{F9DCC587-A0C0-4033-B9D1-458DF202EF96}"/>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619" name="【公民館】&#10;有形固定資産減価償却率平均値テキスト">
          <a:extLst>
            <a:ext uri="{FF2B5EF4-FFF2-40B4-BE49-F238E27FC236}">
              <a16:creationId xmlns:a16="http://schemas.microsoft.com/office/drawing/2014/main" id="{7EFF4C46-6E9F-4D87-8268-6C36D0B4E30F}"/>
            </a:ext>
          </a:extLst>
        </xdr:cNvPr>
        <xdr:cNvSpPr txBox="1"/>
      </xdr:nvSpPr>
      <xdr:spPr>
        <a:xfrm>
          <a:off x="16357600" y="1818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20" name="フローチャート: 判断 619">
          <a:extLst>
            <a:ext uri="{FF2B5EF4-FFF2-40B4-BE49-F238E27FC236}">
              <a16:creationId xmlns:a16="http://schemas.microsoft.com/office/drawing/2014/main" id="{0BDF0992-94B0-44B1-98C8-22DA18BDB78B}"/>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21" name="フローチャート: 判断 620">
          <a:extLst>
            <a:ext uri="{FF2B5EF4-FFF2-40B4-BE49-F238E27FC236}">
              <a16:creationId xmlns:a16="http://schemas.microsoft.com/office/drawing/2014/main" id="{0C69A8F3-0413-4AD1-81B7-C8F09DC3776C}"/>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22" name="フローチャート: 判断 621">
          <a:extLst>
            <a:ext uri="{FF2B5EF4-FFF2-40B4-BE49-F238E27FC236}">
              <a16:creationId xmlns:a16="http://schemas.microsoft.com/office/drawing/2014/main" id="{C5F4F7A7-6BD8-4E8C-96B9-FFCF94A033FC}"/>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23" name="フローチャート: 判断 622">
          <a:extLst>
            <a:ext uri="{FF2B5EF4-FFF2-40B4-BE49-F238E27FC236}">
              <a16:creationId xmlns:a16="http://schemas.microsoft.com/office/drawing/2014/main" id="{6DC160EF-A131-44B0-A05D-0FA4F4B8B155}"/>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24" name="フローチャート: 判断 623">
          <a:extLst>
            <a:ext uri="{FF2B5EF4-FFF2-40B4-BE49-F238E27FC236}">
              <a16:creationId xmlns:a16="http://schemas.microsoft.com/office/drawing/2014/main" id="{5D07128D-F9A3-4C17-A39B-52F401660C16}"/>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B7A6808C-0045-4629-A52D-6102E676ABF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4EDE94E0-D49A-4412-A94A-7629D703D7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6FC5F22F-5047-4936-A642-DEBA1DD96A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E1AC4561-FFE2-4BA5-BE94-FE9EB1A4B6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B94AC3C3-BCBE-44DE-A6E6-45BBC92583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30" name="楕円 629">
          <a:extLst>
            <a:ext uri="{FF2B5EF4-FFF2-40B4-BE49-F238E27FC236}">
              <a16:creationId xmlns:a16="http://schemas.microsoft.com/office/drawing/2014/main" id="{84209978-FF09-48B3-B734-15DEAA88FA91}"/>
            </a:ext>
          </a:extLst>
        </xdr:cNvPr>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146248</xdr:rowOff>
    </xdr:from>
    <xdr:ext cx="405111" cy="259045"/>
    <xdr:sp macro="" textlink="">
      <xdr:nvSpPr>
        <xdr:cNvPr id="631" name="【公民館】&#10;有形固定資産減価償却率該当値テキスト">
          <a:extLst>
            <a:ext uri="{FF2B5EF4-FFF2-40B4-BE49-F238E27FC236}">
              <a16:creationId xmlns:a16="http://schemas.microsoft.com/office/drawing/2014/main" id="{79A203B7-952E-4396-90FC-AD751DB8B827}"/>
            </a:ext>
          </a:extLst>
        </xdr:cNvPr>
        <xdr:cNvSpPr txBox="1"/>
      </xdr:nvSpPr>
      <xdr:spPr>
        <a:xfrm>
          <a:off x="16357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123371</xdr:rowOff>
    </xdr:from>
    <xdr:to>
      <xdr:col>81</xdr:col>
      <xdr:colOff>101600</xdr:colOff>
      <xdr:row>105</xdr:row>
      <xdr:rowOff>53521</xdr:rowOff>
    </xdr:to>
    <xdr:sp macro="" textlink="">
      <xdr:nvSpPr>
        <xdr:cNvPr id="632" name="楕円 631">
          <a:extLst>
            <a:ext uri="{FF2B5EF4-FFF2-40B4-BE49-F238E27FC236}">
              <a16:creationId xmlns:a16="http://schemas.microsoft.com/office/drawing/2014/main" id="{393CCD4D-DB48-4293-877D-5D60A7B1BB06}"/>
            </a:ext>
          </a:extLst>
        </xdr:cNvPr>
        <xdr:cNvSpPr/>
      </xdr:nvSpPr>
      <xdr:spPr>
        <a:xfrm>
          <a:off x="15430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2721</xdr:rowOff>
    </xdr:to>
    <xdr:cxnSp macro="">
      <xdr:nvCxnSpPr>
        <xdr:cNvPr id="633" name="直線コネクタ 632">
          <a:extLst>
            <a:ext uri="{FF2B5EF4-FFF2-40B4-BE49-F238E27FC236}">
              <a16:creationId xmlns:a16="http://schemas.microsoft.com/office/drawing/2014/main" id="{2BCD1E5C-5114-4F7C-AB87-B69CB49A6292}"/>
            </a:ext>
          </a:extLst>
        </xdr:cNvPr>
        <xdr:cNvCxnSpPr/>
      </xdr:nvCxnSpPr>
      <xdr:spPr>
        <a:xfrm>
          <a:off x="15481300" y="18004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34" name="楕円 633">
          <a:extLst>
            <a:ext uri="{FF2B5EF4-FFF2-40B4-BE49-F238E27FC236}">
              <a16:creationId xmlns:a16="http://schemas.microsoft.com/office/drawing/2014/main" id="{4793254D-BC80-440F-82E5-5D84864376BE}"/>
            </a:ext>
          </a:extLst>
        </xdr:cNvPr>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141514</xdr:rowOff>
    </xdr:from>
    <xdr:to>
      <xdr:col>81</xdr:col>
      <xdr:colOff>50800</xdr:colOff>
      <xdr:row>105</xdr:row>
      <xdr:rowOff>2721</xdr:rowOff>
    </xdr:to>
    <xdr:cxnSp macro="">
      <xdr:nvCxnSpPr>
        <xdr:cNvPr id="635" name="直線コネクタ 634">
          <a:extLst>
            <a:ext uri="{FF2B5EF4-FFF2-40B4-BE49-F238E27FC236}">
              <a16:creationId xmlns:a16="http://schemas.microsoft.com/office/drawing/2014/main" id="{A8315E91-73A6-475A-B17A-77B890444A56}"/>
            </a:ext>
          </a:extLst>
        </xdr:cNvPr>
        <xdr:cNvCxnSpPr/>
      </xdr:nvCxnSpPr>
      <xdr:spPr>
        <a:xfrm>
          <a:off x="14592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636" name="n_1aveValue【公民館】&#10;有形固定資産減価償却率">
          <a:extLst>
            <a:ext uri="{FF2B5EF4-FFF2-40B4-BE49-F238E27FC236}">
              <a16:creationId xmlns:a16="http://schemas.microsoft.com/office/drawing/2014/main" id="{D8623FE3-BF90-448F-9AB1-79EA88F78E62}"/>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637" name="n_2aveValue【公民館】&#10;有形固定資産減価償却率">
          <a:extLst>
            <a:ext uri="{FF2B5EF4-FFF2-40B4-BE49-F238E27FC236}">
              <a16:creationId xmlns:a16="http://schemas.microsoft.com/office/drawing/2014/main" id="{0EC034DE-20E6-4136-8A41-A08C32A2871A}"/>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638" name="n_3aveValue【公民館】&#10;有形固定資産減価償却率">
          <a:extLst>
            <a:ext uri="{FF2B5EF4-FFF2-40B4-BE49-F238E27FC236}">
              <a16:creationId xmlns:a16="http://schemas.microsoft.com/office/drawing/2014/main" id="{B35D231F-D940-4D22-9C17-E3A3B54D0DBD}"/>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639" name="n_4aveValue【公民館】&#10;有形固定資産減価償却率">
          <a:extLst>
            <a:ext uri="{FF2B5EF4-FFF2-40B4-BE49-F238E27FC236}">
              <a16:creationId xmlns:a16="http://schemas.microsoft.com/office/drawing/2014/main" id="{FF6F3260-A02B-4F69-BD52-7607C0944B99}"/>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70048</xdr:rowOff>
    </xdr:from>
    <xdr:ext cx="405111" cy="259045"/>
    <xdr:sp macro="" textlink="">
      <xdr:nvSpPr>
        <xdr:cNvPr id="640" name="n_1mainValue【公民館】&#10;有形固定資産減価償却率">
          <a:extLst>
            <a:ext uri="{FF2B5EF4-FFF2-40B4-BE49-F238E27FC236}">
              <a16:creationId xmlns:a16="http://schemas.microsoft.com/office/drawing/2014/main" id="{D7FA7FF9-D25E-470B-8DC1-1B814F86681E}"/>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41" name="n_2mainValue【公民館】&#10;有形固定資産減価償却率">
          <a:extLst>
            <a:ext uri="{FF2B5EF4-FFF2-40B4-BE49-F238E27FC236}">
              <a16:creationId xmlns:a16="http://schemas.microsoft.com/office/drawing/2014/main" id="{64043449-8D99-487E-B177-1B0892F05081}"/>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6BBE262C-9942-4BB9-8AB6-4AF2B74368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9E932064-6AAE-4AC5-BF6C-54FE49B220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D99CF305-2DE2-4FCF-8B00-C3819A947F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5D07D6F4-A08F-49A8-8509-4ECEF163BF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7613E672-FBB8-4EA1-8312-770F134253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59B0E611-5F34-4095-B3C7-35643FCCFE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64B3C20E-7829-4949-8638-95EF9DF917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F7B5CDE7-D698-45C3-9768-B4BCECA70F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0" name="テキスト ボックス 649">
          <a:extLst>
            <a:ext uri="{FF2B5EF4-FFF2-40B4-BE49-F238E27FC236}">
              <a16:creationId xmlns:a16="http://schemas.microsoft.com/office/drawing/2014/main" id="{4991162A-0083-4715-9FCE-FD00420FC1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a:extLst>
            <a:ext uri="{FF2B5EF4-FFF2-40B4-BE49-F238E27FC236}">
              <a16:creationId xmlns:a16="http://schemas.microsoft.com/office/drawing/2014/main" id="{042310CA-34A1-47D3-9E26-10A164354A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2" name="直線コネクタ 651">
          <a:extLst>
            <a:ext uri="{FF2B5EF4-FFF2-40B4-BE49-F238E27FC236}">
              <a16:creationId xmlns:a16="http://schemas.microsoft.com/office/drawing/2014/main" id="{EAFEED4A-A45E-411B-A1D2-79F63844A26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AECB4D1D-BB3B-4E2D-B798-49D67318D56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4" name="直線コネクタ 653">
          <a:extLst>
            <a:ext uri="{FF2B5EF4-FFF2-40B4-BE49-F238E27FC236}">
              <a16:creationId xmlns:a16="http://schemas.microsoft.com/office/drawing/2014/main" id="{F3737E05-6A2E-4A10-B8D4-990301A2ECC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5" name="テキスト ボックス 654">
          <a:extLst>
            <a:ext uri="{FF2B5EF4-FFF2-40B4-BE49-F238E27FC236}">
              <a16:creationId xmlns:a16="http://schemas.microsoft.com/office/drawing/2014/main" id="{D85E4568-6250-4C45-A3E5-03891D9A755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6" name="直線コネクタ 655">
          <a:extLst>
            <a:ext uri="{FF2B5EF4-FFF2-40B4-BE49-F238E27FC236}">
              <a16:creationId xmlns:a16="http://schemas.microsoft.com/office/drawing/2014/main" id="{F5FC20DE-3A3B-44A4-9920-F66B6B26138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7" name="テキスト ボックス 656">
          <a:extLst>
            <a:ext uri="{FF2B5EF4-FFF2-40B4-BE49-F238E27FC236}">
              <a16:creationId xmlns:a16="http://schemas.microsoft.com/office/drawing/2014/main" id="{6D3FB0B6-912D-4D1B-BBCB-A3DE847C692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8" name="直線コネクタ 657">
          <a:extLst>
            <a:ext uri="{FF2B5EF4-FFF2-40B4-BE49-F238E27FC236}">
              <a16:creationId xmlns:a16="http://schemas.microsoft.com/office/drawing/2014/main" id="{1EC72324-187A-49A3-808B-7FDBACC8F70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9" name="テキスト ボックス 658">
          <a:extLst>
            <a:ext uri="{FF2B5EF4-FFF2-40B4-BE49-F238E27FC236}">
              <a16:creationId xmlns:a16="http://schemas.microsoft.com/office/drawing/2014/main" id="{ADEBF182-4970-4837-AE63-24F37FDD743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0" name="直線コネクタ 659">
          <a:extLst>
            <a:ext uri="{FF2B5EF4-FFF2-40B4-BE49-F238E27FC236}">
              <a16:creationId xmlns:a16="http://schemas.microsoft.com/office/drawing/2014/main" id="{D7E856D8-8C9E-49D8-A22D-B4D1D65EBE3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1" name="テキスト ボックス 660">
          <a:extLst>
            <a:ext uri="{FF2B5EF4-FFF2-40B4-BE49-F238E27FC236}">
              <a16:creationId xmlns:a16="http://schemas.microsoft.com/office/drawing/2014/main" id="{43BEEEC1-7067-4F90-A9D5-370C46FB142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2" name="直線コネクタ 661">
          <a:extLst>
            <a:ext uri="{FF2B5EF4-FFF2-40B4-BE49-F238E27FC236}">
              <a16:creationId xmlns:a16="http://schemas.microsoft.com/office/drawing/2014/main" id="{1A57B7E1-8484-44F0-9E88-A92283714DC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3" name="テキスト ボックス 662">
          <a:extLst>
            <a:ext uri="{FF2B5EF4-FFF2-40B4-BE49-F238E27FC236}">
              <a16:creationId xmlns:a16="http://schemas.microsoft.com/office/drawing/2014/main" id="{1934B54A-33D4-4ED1-AA08-29E523BC45B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4" name="直線コネクタ 663">
          <a:extLst>
            <a:ext uri="{FF2B5EF4-FFF2-40B4-BE49-F238E27FC236}">
              <a16:creationId xmlns:a16="http://schemas.microsoft.com/office/drawing/2014/main" id="{0E468AD3-D570-4B04-BBA9-E14F4BF6237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5" name="テキスト ボックス 664">
          <a:extLst>
            <a:ext uri="{FF2B5EF4-FFF2-40B4-BE49-F238E27FC236}">
              <a16:creationId xmlns:a16="http://schemas.microsoft.com/office/drawing/2014/main" id="{8826E6CB-918D-4637-ACF4-00667439B0E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6" name="【公民館】&#10;一人当たり面積グラフ枠">
          <a:extLst>
            <a:ext uri="{FF2B5EF4-FFF2-40B4-BE49-F238E27FC236}">
              <a16:creationId xmlns:a16="http://schemas.microsoft.com/office/drawing/2014/main" id="{75159494-897A-4A7E-A9BD-7D9C16B51D4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667" name="直線コネクタ 666">
          <a:extLst>
            <a:ext uri="{FF2B5EF4-FFF2-40B4-BE49-F238E27FC236}">
              <a16:creationId xmlns:a16="http://schemas.microsoft.com/office/drawing/2014/main" id="{F7BDA8B2-9606-4D26-809B-C8FE298A03A5}"/>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68" name="【公民館】&#10;一人当たり面積最小値テキスト">
          <a:extLst>
            <a:ext uri="{FF2B5EF4-FFF2-40B4-BE49-F238E27FC236}">
              <a16:creationId xmlns:a16="http://schemas.microsoft.com/office/drawing/2014/main" id="{867C97B1-D420-4136-9B83-F84424D303C5}"/>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69" name="直線コネクタ 668">
          <a:extLst>
            <a:ext uri="{FF2B5EF4-FFF2-40B4-BE49-F238E27FC236}">
              <a16:creationId xmlns:a16="http://schemas.microsoft.com/office/drawing/2014/main" id="{3FDB3051-1E7E-4238-9926-8E2FB7E4EAF5}"/>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670" name="【公民館】&#10;一人当たり面積最大値テキスト">
          <a:extLst>
            <a:ext uri="{FF2B5EF4-FFF2-40B4-BE49-F238E27FC236}">
              <a16:creationId xmlns:a16="http://schemas.microsoft.com/office/drawing/2014/main" id="{1C000F2C-8E9A-4BC4-9617-DAA5DA5EF181}"/>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671" name="直線コネクタ 670">
          <a:extLst>
            <a:ext uri="{FF2B5EF4-FFF2-40B4-BE49-F238E27FC236}">
              <a16:creationId xmlns:a16="http://schemas.microsoft.com/office/drawing/2014/main" id="{020D10B5-6E65-44F8-80FC-E42F258A473A}"/>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672" name="【公民館】&#10;一人当たり面積平均値テキスト">
          <a:extLst>
            <a:ext uri="{FF2B5EF4-FFF2-40B4-BE49-F238E27FC236}">
              <a16:creationId xmlns:a16="http://schemas.microsoft.com/office/drawing/2014/main" id="{D84E7951-917C-4B16-81DE-F9712452006D}"/>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673" name="フローチャート: 判断 672">
          <a:extLst>
            <a:ext uri="{FF2B5EF4-FFF2-40B4-BE49-F238E27FC236}">
              <a16:creationId xmlns:a16="http://schemas.microsoft.com/office/drawing/2014/main" id="{E8BDB952-5F62-47E6-ADCB-B29A91C618B2}"/>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674" name="フローチャート: 判断 673">
          <a:extLst>
            <a:ext uri="{FF2B5EF4-FFF2-40B4-BE49-F238E27FC236}">
              <a16:creationId xmlns:a16="http://schemas.microsoft.com/office/drawing/2014/main" id="{020CDF9A-506C-4FF9-82FF-AF645354F493}"/>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675" name="フローチャート: 判断 674">
          <a:extLst>
            <a:ext uri="{FF2B5EF4-FFF2-40B4-BE49-F238E27FC236}">
              <a16:creationId xmlns:a16="http://schemas.microsoft.com/office/drawing/2014/main" id="{5431EDE4-F63D-4EC7-A109-7740B632062C}"/>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676" name="フローチャート: 判断 675">
          <a:extLst>
            <a:ext uri="{FF2B5EF4-FFF2-40B4-BE49-F238E27FC236}">
              <a16:creationId xmlns:a16="http://schemas.microsoft.com/office/drawing/2014/main" id="{236F101E-D05A-41A5-8C43-9ACD0D64168B}"/>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677" name="フローチャート: 判断 676">
          <a:extLst>
            <a:ext uri="{FF2B5EF4-FFF2-40B4-BE49-F238E27FC236}">
              <a16:creationId xmlns:a16="http://schemas.microsoft.com/office/drawing/2014/main" id="{DF43D7B9-94E2-4DFF-8A6F-163AE4B9CAE4}"/>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EFA1478-A4B4-47FE-BE7D-69321BD362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9C55A92-F2A2-4B46-8ACF-CA15F7F1DBC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DB7DB6C-0D77-476C-8D13-16FE3EA1F0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1449E05-FC85-4FFA-885A-8F77658A23E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1AB1B29-280B-4D32-A998-FFA5BC9FA58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151783</xdr:rowOff>
    </xdr:from>
    <xdr:to>
      <xdr:col>116</xdr:col>
      <xdr:colOff>114300</xdr:colOff>
      <xdr:row>109</xdr:row>
      <xdr:rowOff>81933</xdr:rowOff>
    </xdr:to>
    <xdr:sp macro="" textlink="">
      <xdr:nvSpPr>
        <xdr:cNvPr id="683" name="楕円 682">
          <a:extLst>
            <a:ext uri="{FF2B5EF4-FFF2-40B4-BE49-F238E27FC236}">
              <a16:creationId xmlns:a16="http://schemas.microsoft.com/office/drawing/2014/main" id="{C3A36C8D-51E1-41FA-9606-B30F23C99CDE}"/>
            </a:ext>
          </a:extLst>
        </xdr:cNvPr>
        <xdr:cNvSpPr/>
      </xdr:nvSpPr>
      <xdr:spPr>
        <a:xfrm>
          <a:off x="22110700" y="18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66710</xdr:rowOff>
    </xdr:from>
    <xdr:ext cx="469744" cy="259045"/>
    <xdr:sp macro="" textlink="">
      <xdr:nvSpPr>
        <xdr:cNvPr id="684" name="【公民館】&#10;一人当たり面積該当値テキスト">
          <a:extLst>
            <a:ext uri="{FF2B5EF4-FFF2-40B4-BE49-F238E27FC236}">
              <a16:creationId xmlns:a16="http://schemas.microsoft.com/office/drawing/2014/main" id="{5CCE0A10-E644-4984-9C20-65AB54CD9553}"/>
            </a:ext>
          </a:extLst>
        </xdr:cNvPr>
        <xdr:cNvSpPr txBox="1"/>
      </xdr:nvSpPr>
      <xdr:spPr>
        <a:xfrm>
          <a:off x="22199600" y="1858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151783</xdr:rowOff>
    </xdr:from>
    <xdr:to>
      <xdr:col>112</xdr:col>
      <xdr:colOff>38100</xdr:colOff>
      <xdr:row>109</xdr:row>
      <xdr:rowOff>81933</xdr:rowOff>
    </xdr:to>
    <xdr:sp macro="" textlink="">
      <xdr:nvSpPr>
        <xdr:cNvPr id="685" name="楕円 684">
          <a:extLst>
            <a:ext uri="{FF2B5EF4-FFF2-40B4-BE49-F238E27FC236}">
              <a16:creationId xmlns:a16="http://schemas.microsoft.com/office/drawing/2014/main" id="{471CF892-7A40-4A23-B126-247FFDEA32C0}"/>
            </a:ext>
          </a:extLst>
        </xdr:cNvPr>
        <xdr:cNvSpPr/>
      </xdr:nvSpPr>
      <xdr:spPr>
        <a:xfrm>
          <a:off x="21272500" y="18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31133</xdr:rowOff>
    </xdr:from>
    <xdr:to>
      <xdr:col>116</xdr:col>
      <xdr:colOff>63500</xdr:colOff>
      <xdr:row>109</xdr:row>
      <xdr:rowOff>31133</xdr:rowOff>
    </xdr:to>
    <xdr:cxnSp macro="">
      <xdr:nvCxnSpPr>
        <xdr:cNvPr id="686" name="直線コネクタ 685">
          <a:extLst>
            <a:ext uri="{FF2B5EF4-FFF2-40B4-BE49-F238E27FC236}">
              <a16:creationId xmlns:a16="http://schemas.microsoft.com/office/drawing/2014/main" id="{009380DF-DE87-464E-BD6C-3AF49B7DA97F}"/>
            </a:ext>
          </a:extLst>
        </xdr:cNvPr>
        <xdr:cNvCxnSpPr/>
      </xdr:nvCxnSpPr>
      <xdr:spPr>
        <a:xfrm>
          <a:off x="21323300" y="187191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152110</xdr:rowOff>
    </xdr:from>
    <xdr:to>
      <xdr:col>107</xdr:col>
      <xdr:colOff>101600</xdr:colOff>
      <xdr:row>109</xdr:row>
      <xdr:rowOff>82260</xdr:rowOff>
    </xdr:to>
    <xdr:sp macro="" textlink="">
      <xdr:nvSpPr>
        <xdr:cNvPr id="687" name="楕円 686">
          <a:extLst>
            <a:ext uri="{FF2B5EF4-FFF2-40B4-BE49-F238E27FC236}">
              <a16:creationId xmlns:a16="http://schemas.microsoft.com/office/drawing/2014/main" id="{DFF37F76-9323-4FE5-81F0-8A2AEE50B050}"/>
            </a:ext>
          </a:extLst>
        </xdr:cNvPr>
        <xdr:cNvSpPr/>
      </xdr:nvSpPr>
      <xdr:spPr>
        <a:xfrm>
          <a:off x="20383500" y="186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31133</xdr:rowOff>
    </xdr:from>
    <xdr:to>
      <xdr:col>111</xdr:col>
      <xdr:colOff>177800</xdr:colOff>
      <xdr:row>109</xdr:row>
      <xdr:rowOff>31460</xdr:rowOff>
    </xdr:to>
    <xdr:cxnSp macro="">
      <xdr:nvCxnSpPr>
        <xdr:cNvPr id="688" name="直線コネクタ 687">
          <a:extLst>
            <a:ext uri="{FF2B5EF4-FFF2-40B4-BE49-F238E27FC236}">
              <a16:creationId xmlns:a16="http://schemas.microsoft.com/office/drawing/2014/main" id="{69C5CC97-6411-4A3D-B96A-303DF7B37C1B}"/>
            </a:ext>
          </a:extLst>
        </xdr:cNvPr>
        <xdr:cNvCxnSpPr/>
      </xdr:nvCxnSpPr>
      <xdr:spPr>
        <a:xfrm flipV="1">
          <a:off x="20434300" y="1871918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689" name="n_1aveValue【公民館】&#10;一人当たり面積">
          <a:extLst>
            <a:ext uri="{FF2B5EF4-FFF2-40B4-BE49-F238E27FC236}">
              <a16:creationId xmlns:a16="http://schemas.microsoft.com/office/drawing/2014/main" id="{780602E5-44F7-4480-9990-9D9797C1B4C7}"/>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690" name="n_2aveValue【公民館】&#10;一人当たり面積">
          <a:extLst>
            <a:ext uri="{FF2B5EF4-FFF2-40B4-BE49-F238E27FC236}">
              <a16:creationId xmlns:a16="http://schemas.microsoft.com/office/drawing/2014/main" id="{0C226424-F41A-46F7-94A1-F9D1A87B8AED}"/>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691" name="n_3aveValue【公民館】&#10;一人当たり面積">
          <a:extLst>
            <a:ext uri="{FF2B5EF4-FFF2-40B4-BE49-F238E27FC236}">
              <a16:creationId xmlns:a16="http://schemas.microsoft.com/office/drawing/2014/main" id="{DFBF6D3A-F580-4BFA-A214-FC8A61A86CCB}"/>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692" name="n_4aveValue【公民館】&#10;一人当たり面積">
          <a:extLst>
            <a:ext uri="{FF2B5EF4-FFF2-40B4-BE49-F238E27FC236}">
              <a16:creationId xmlns:a16="http://schemas.microsoft.com/office/drawing/2014/main" id="{4AEC258D-E27A-41DF-A896-8216E64BB955}"/>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73060</xdr:rowOff>
    </xdr:from>
    <xdr:ext cx="469744" cy="259045"/>
    <xdr:sp macro="" textlink="">
      <xdr:nvSpPr>
        <xdr:cNvPr id="693" name="n_1mainValue【公民館】&#10;一人当たり面積">
          <a:extLst>
            <a:ext uri="{FF2B5EF4-FFF2-40B4-BE49-F238E27FC236}">
              <a16:creationId xmlns:a16="http://schemas.microsoft.com/office/drawing/2014/main" id="{AA58E273-BE1B-4261-B722-F60A2B63214E}"/>
            </a:ext>
          </a:extLst>
        </xdr:cNvPr>
        <xdr:cNvSpPr txBox="1"/>
      </xdr:nvSpPr>
      <xdr:spPr>
        <a:xfrm>
          <a:off x="21075727" y="187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73387</xdr:rowOff>
    </xdr:from>
    <xdr:ext cx="469744" cy="259045"/>
    <xdr:sp macro="" textlink="">
      <xdr:nvSpPr>
        <xdr:cNvPr id="694" name="n_2mainValue【公民館】&#10;一人当たり面積">
          <a:extLst>
            <a:ext uri="{FF2B5EF4-FFF2-40B4-BE49-F238E27FC236}">
              <a16:creationId xmlns:a16="http://schemas.microsoft.com/office/drawing/2014/main" id="{6D134DE9-AF10-4B98-9BDE-C49359812663}"/>
            </a:ext>
          </a:extLst>
        </xdr:cNvPr>
        <xdr:cNvSpPr txBox="1"/>
      </xdr:nvSpPr>
      <xdr:spPr>
        <a:xfrm>
          <a:off x="20199427" y="1876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id="{A7AAC2B3-D6CF-4D6E-BFD3-B5915EBB16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id="{45037DE7-C0D5-4156-AE7E-995A8E3EC3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id="{E3D5DBE2-C0C1-4E52-8F44-9FB7F0465C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橋りょう・トンネル、学校施設であり、一方で特に低くなっている施設は、公営住宅、公民館である。公営住宅については、居住者のいない老朽化の著しい木造住宅は順次除去を行っているため、低くなっている。公民館は、災害時の指定避難所となっていることから、近年改修及び修繕を行っているため、低くなっている。橋りょうについては、国見町橋梁長寿命化計画に基づきながら、計画的に修繕を行う必要がある。</a:t>
          </a:r>
          <a:endParaRPr lang="ja-JP" altLang="ja-JP" sz="1400">
            <a:effectLst/>
          </a:endParaRPr>
        </a:p>
        <a:p>
          <a:r>
            <a:rPr kumimoji="1" lang="ja-JP" altLang="ja-JP" sz="1100">
              <a:solidFill>
                <a:schemeClr val="dk1"/>
              </a:solidFill>
              <a:effectLst/>
              <a:latin typeface="+mn-lt"/>
              <a:ea typeface="+mn-ea"/>
              <a:cs typeface="+mn-cs"/>
            </a:rPr>
            <a:t>　その他の施設においても老朽化が進んでおり、今後は公共施設等総合管理計画及び個別施設計画に基づき、施設の修繕や更新により長寿命化を図るほか、公共施設等の集約化・複合化を進めるなどにより、施設保有量の適正化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EBED5A-29DE-4B87-BE30-39706AC766C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E93A67-2A41-4E24-9783-5DD6432D80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B82A87-C719-4F4D-8106-9C9A000F35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DD1F91-0C52-4A45-8247-F0D4A3CB67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1F4EDB-EECF-4B33-B597-083DD23407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682484-06CE-4AE4-B8A9-6C7ED5BC6C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32017C-641C-4F37-B2F0-4DDFF471BCD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73E4EB-673F-43D0-848F-7FB5E3412F4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7F231B-6D40-4C49-9B43-D6C0E27C6E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C4AFFA-3A56-4840-B359-420CF49A08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4FFB13-717B-4B2F-80C0-FB81B38F04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47FCB6-B040-4B32-93EB-AC5ABCB421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173949-16E4-42B6-BBD5-A7DAA1C569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1CE038-CFF6-45C1-9BFC-2F6BC9FE1C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14EBE8-1B0E-4E7C-B727-2C1B5E92166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2A800E6-6692-427B-8597-88920AA6715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228655-B787-4E92-A60C-9A9F53E7BD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3383C5-8B13-4761-8429-A14D448773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21E956-A561-47F4-938D-AFDF053E32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CF16D2-2635-4C6A-B2E3-3B475C5867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E424C3-DE49-4B2D-914D-EDCE2E0ABC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431CEA-FE5D-4A24-B1EC-FDEEE3B92A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18FECF-FAB1-4765-B912-32067790804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10ED3C-E3CC-4529-9766-32686F36C8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31E4DC-3C29-45D1-92EA-295FD22CFA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FC1B7A-2728-47BF-ACA3-078BF84DDB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1556C5-496C-482D-BBB8-F5D225BA76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BE1363-B573-4CAD-917D-AA6803B00C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D3674D-6D28-46DD-8E51-176BE732F6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25E3D2-6208-4A4E-8E8E-131E4BE687B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CA7116-F25D-4D05-AEF5-1126151DD9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EB8AFC-525E-409A-B673-283ADED7F6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0252AE-69F3-4D4E-B063-3493984857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E03F53-2D56-4BC8-BC51-68FDFC64CE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B85C16-A6ED-4DC2-ADD8-3178DC3127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FF4D33-350B-434F-8616-9B4F110971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0EAE36-8078-4D73-814A-F4FA5F8160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AE7669-F595-4C1A-BC42-FF7F71F3A8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AA2912-98B0-4945-8E2B-016E7DFF49A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E7DEF66-9BF1-4303-B7A9-D424209FB3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8EF81DC-BEC4-4FBB-9D35-578409AE43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CD7EF8A-92B6-4609-A901-41E7681DCD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C5B3CA7-2D3B-4AE9-AA0E-E1AD6DCFCA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5EADB3C-3D24-43A3-B579-3B2932124D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CAC18B3-1953-4ACA-A299-D8D408BC64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3C76152-920E-401F-BDAC-1468D5555B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C24A1B7-27B5-4631-A079-DA0DFEB4A72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C8A5305-6A0B-41FC-BFB3-BDF48A9858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306A0E0-5FA6-4ED3-AEFC-A66846135E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9493459-A61B-4D36-AEC0-5F78D26539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D420CA7-847D-4A8D-A2F1-DF725FA6E8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82F260C-42BC-41AC-A792-193787DA4B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402D5CB-07D3-4ADD-87CB-05363B8841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D1ED65A-C492-4B96-ABE5-690015547F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23A23C5-FA64-4DFA-B365-000590EDBD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3DB5534-77E7-4A42-8B99-A2138420E3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EC3B799-8CF7-447D-A430-36B96A5148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E22F074-8004-4031-AE9E-A8D7BC78E2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7C1F6C4-2871-4DEB-8A35-10978D46223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CB1E64C-EC81-4F20-9D84-166E67B067E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0130AC9-54EF-4093-A3ED-0893F9C3AB7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0D73C96-8A1C-4F01-8FAA-E32221C442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DE6B2EE-F40C-4996-A234-E9909FF2A81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CBD763D-DE62-4856-944D-2F9F58493E2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591E488-56E9-4090-A40B-54EC716557E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8631DB6-E901-41A7-BE98-6FD11ADA29F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10A14EB-169D-49E9-ACBA-126BBF9954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8555642-0B48-4602-9942-0E6BBAA475D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130994E-944B-4D8E-8504-0EC5FFA6259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F3F114D-6696-45A3-936D-DE5412BF75E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3BC8FD6-7734-49DC-9101-235734BA35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0D6AF8F-5C47-4E9D-A5FF-7CDE278371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C577869-4196-4AC8-83DF-87FFAD7FD46C}"/>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FBDB553-C9D9-4683-B92B-B908037003D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D93D0BC-709E-437B-98DE-A9ACC3F3CC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68356D5-DEB9-4BDE-A0B7-FA2959C1A50A}"/>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279C40D4-40F2-4EB2-BAD1-BCA608B1324B}"/>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9B8F484-E9B5-4AF3-935B-549801AA6663}"/>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9AF63B10-F0A3-4BDD-B1E3-B731091A2FF6}"/>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24BA815B-70D0-462D-8B18-33E5E2847F00}"/>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D4FD996A-1278-4E13-B295-D05AAD53A89B}"/>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8BFBC5A3-BC18-49AF-B664-668418B2ABB2}"/>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1512CC35-BCBD-42EC-A781-C12F23731E2B}"/>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47BC30B-C0D8-476E-86F1-95F70B2905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86E0D30-BEF2-439E-B83F-2EF832D19D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711B1EA-2FF2-4603-8B8B-785F6F2CAC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40E2E26-FD9C-476D-B126-B6CC05386B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E62580B-1BAE-496A-A2B1-270B9975D0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90" name="楕円 89">
          <a:extLst>
            <a:ext uri="{FF2B5EF4-FFF2-40B4-BE49-F238E27FC236}">
              <a16:creationId xmlns:a16="http://schemas.microsoft.com/office/drawing/2014/main" id="{108FEFF6-C794-4DA8-A5E2-5A9C414130C9}"/>
            </a:ext>
          </a:extLst>
        </xdr:cNvPr>
        <xdr:cNvSpPr/>
      </xdr:nvSpPr>
      <xdr:spPr>
        <a:xfrm>
          <a:off x="45847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3493390-3550-4CF9-82D0-1892C513982B}"/>
            </a:ext>
          </a:extLst>
        </xdr:cNvPr>
        <xdr:cNvSpPr txBox="1"/>
      </xdr:nvSpPr>
      <xdr:spPr>
        <a:xfrm>
          <a:off x="467360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138612</xdr:rowOff>
    </xdr:from>
    <xdr:to>
      <xdr:col>20</xdr:col>
      <xdr:colOff>38100</xdr:colOff>
      <xdr:row>62</xdr:row>
      <xdr:rowOff>68762</xdr:rowOff>
    </xdr:to>
    <xdr:sp macro="" textlink="">
      <xdr:nvSpPr>
        <xdr:cNvPr id="92" name="楕円 91">
          <a:extLst>
            <a:ext uri="{FF2B5EF4-FFF2-40B4-BE49-F238E27FC236}">
              <a16:creationId xmlns:a16="http://schemas.microsoft.com/office/drawing/2014/main" id="{7ED37362-E797-4A26-8B7F-BF4952DA77A0}"/>
            </a:ext>
          </a:extLst>
        </xdr:cNvPr>
        <xdr:cNvSpPr/>
      </xdr:nvSpPr>
      <xdr:spPr>
        <a:xfrm>
          <a:off x="3746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17962</xdr:rowOff>
    </xdr:from>
    <xdr:to>
      <xdr:col>24</xdr:col>
      <xdr:colOff>63500</xdr:colOff>
      <xdr:row>62</xdr:row>
      <xdr:rowOff>17962</xdr:rowOff>
    </xdr:to>
    <xdr:cxnSp macro="">
      <xdr:nvCxnSpPr>
        <xdr:cNvPr id="93" name="直線コネクタ 92">
          <a:extLst>
            <a:ext uri="{FF2B5EF4-FFF2-40B4-BE49-F238E27FC236}">
              <a16:creationId xmlns:a16="http://schemas.microsoft.com/office/drawing/2014/main" id="{8C04E4C8-E1BA-426B-845A-2280626B88A8}"/>
            </a:ext>
          </a:extLst>
        </xdr:cNvPr>
        <xdr:cNvCxnSpPr/>
      </xdr:nvCxnSpPr>
      <xdr:spPr>
        <a:xfrm>
          <a:off x="3797300" y="106478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92891</xdr:rowOff>
    </xdr:from>
    <xdr:to>
      <xdr:col>15</xdr:col>
      <xdr:colOff>101600</xdr:colOff>
      <xdr:row>62</xdr:row>
      <xdr:rowOff>23041</xdr:rowOff>
    </xdr:to>
    <xdr:sp macro="" textlink="">
      <xdr:nvSpPr>
        <xdr:cNvPr id="94" name="楕円 93">
          <a:extLst>
            <a:ext uri="{FF2B5EF4-FFF2-40B4-BE49-F238E27FC236}">
              <a16:creationId xmlns:a16="http://schemas.microsoft.com/office/drawing/2014/main" id="{F749BFA6-DC3A-48FA-BB54-F19DA72AC92F}"/>
            </a:ext>
          </a:extLst>
        </xdr:cNvPr>
        <xdr:cNvSpPr/>
      </xdr:nvSpPr>
      <xdr:spPr>
        <a:xfrm>
          <a:off x="2857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143691</xdr:rowOff>
    </xdr:from>
    <xdr:to>
      <xdr:col>19</xdr:col>
      <xdr:colOff>177800</xdr:colOff>
      <xdr:row>62</xdr:row>
      <xdr:rowOff>17962</xdr:rowOff>
    </xdr:to>
    <xdr:cxnSp macro="">
      <xdr:nvCxnSpPr>
        <xdr:cNvPr id="95" name="直線コネクタ 94">
          <a:extLst>
            <a:ext uri="{FF2B5EF4-FFF2-40B4-BE49-F238E27FC236}">
              <a16:creationId xmlns:a16="http://schemas.microsoft.com/office/drawing/2014/main" id="{CB604393-9E19-4EC8-9DB7-B601F8A2AA2C}"/>
            </a:ext>
          </a:extLst>
        </xdr:cNvPr>
        <xdr:cNvCxnSpPr/>
      </xdr:nvCxnSpPr>
      <xdr:spPr>
        <a:xfrm>
          <a:off x="2908300" y="1060214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96" name="n_1aveValue【体育館・プール】&#10;有形固定資産減価償却率">
          <a:extLst>
            <a:ext uri="{FF2B5EF4-FFF2-40B4-BE49-F238E27FC236}">
              <a16:creationId xmlns:a16="http://schemas.microsoft.com/office/drawing/2014/main" id="{03B94CE2-9FD6-4858-B359-BF84BFA9A1F1}"/>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97" name="n_2aveValue【体育館・プール】&#10;有形固定資産減価償却率">
          <a:extLst>
            <a:ext uri="{FF2B5EF4-FFF2-40B4-BE49-F238E27FC236}">
              <a16:creationId xmlns:a16="http://schemas.microsoft.com/office/drawing/2014/main" id="{F84EFA06-3B3D-4F2D-82D5-87D9B2BECE22}"/>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98" name="n_3aveValue【体育館・プール】&#10;有形固定資産減価償却率">
          <a:extLst>
            <a:ext uri="{FF2B5EF4-FFF2-40B4-BE49-F238E27FC236}">
              <a16:creationId xmlns:a16="http://schemas.microsoft.com/office/drawing/2014/main" id="{40E4F9D3-8C4A-4DB8-9579-EFF9D66AA43A}"/>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99" name="n_4aveValue【体育館・プール】&#10;有形固定資産減価償却率">
          <a:extLst>
            <a:ext uri="{FF2B5EF4-FFF2-40B4-BE49-F238E27FC236}">
              <a16:creationId xmlns:a16="http://schemas.microsoft.com/office/drawing/2014/main" id="{58356B19-A126-4165-B21B-2B26CE7378C1}"/>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59889</xdr:rowOff>
    </xdr:from>
    <xdr:ext cx="405111" cy="259045"/>
    <xdr:sp macro="" textlink="">
      <xdr:nvSpPr>
        <xdr:cNvPr id="100" name="n_1mainValue【体育館・プール】&#10;有形固定資産減価償却率">
          <a:extLst>
            <a:ext uri="{FF2B5EF4-FFF2-40B4-BE49-F238E27FC236}">
              <a16:creationId xmlns:a16="http://schemas.microsoft.com/office/drawing/2014/main" id="{10195E5C-18FE-44D8-B91A-3CF7A317CB38}"/>
            </a:ext>
          </a:extLst>
        </xdr:cNvPr>
        <xdr:cNvSpPr txBox="1"/>
      </xdr:nvSpPr>
      <xdr:spPr>
        <a:xfrm>
          <a:off x="35820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39568</xdr:rowOff>
    </xdr:from>
    <xdr:ext cx="405111" cy="259045"/>
    <xdr:sp macro="" textlink="">
      <xdr:nvSpPr>
        <xdr:cNvPr id="101" name="n_2mainValue【体育館・プール】&#10;有形固定資産減価償却率">
          <a:extLst>
            <a:ext uri="{FF2B5EF4-FFF2-40B4-BE49-F238E27FC236}">
              <a16:creationId xmlns:a16="http://schemas.microsoft.com/office/drawing/2014/main" id="{3BE3F56E-CCC7-4990-A49D-87413210BBC5}"/>
            </a:ext>
          </a:extLst>
        </xdr:cNvPr>
        <xdr:cNvSpPr txBox="1"/>
      </xdr:nvSpPr>
      <xdr:spPr>
        <a:xfrm>
          <a:off x="27057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560AE088-5C14-40F5-9FE4-390C2E031A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DCE567F0-F3DD-408F-A7CE-412507CC45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0288FFF7-B399-49FA-9448-B1CE7CB547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ECB57E3E-1C22-452D-A186-861C899919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C72C8DFB-FC41-4FB0-A50E-8C74C67962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70591C5A-F005-4141-AF09-4747283B7F6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6221EF23-08EA-4AC9-802A-A01717F765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CE778EE5-0387-4DBA-B856-8909DCF63A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FFBCB025-C5C4-4F56-A975-644ED2B6C5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2C1DF109-4234-4B55-AE91-7977DE2186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5A5F0A2B-5487-40E9-9E64-38DA25DA923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6B357C8B-AB5E-4DE8-808F-DDFE0212B64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740A1553-47C9-43A0-90FA-C00B096857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7B93EF14-08EF-46C5-BCDF-6420CBA2D7B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2F35B81B-7F1A-4271-8952-FD6A7A320D4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ABC78F3B-D17C-42A7-92BC-9D71FBBDC18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9EEE0F67-E1E5-4362-B379-700FFFC4299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53A8EA70-3596-43CF-8B77-7C5646E1958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DC1C86C6-5A6B-482E-87CC-39E3C12D3C2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89E56B18-AF41-4B0F-B361-3996969C7A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929448E3-6BAA-4A16-A812-1AE99EB0BC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64A970D1-E076-4C5E-9B83-29D3DC82A65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5EA95816-404A-4ECA-898E-BF3DC891DE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25" name="直線コネクタ 124">
          <a:extLst>
            <a:ext uri="{FF2B5EF4-FFF2-40B4-BE49-F238E27FC236}">
              <a16:creationId xmlns:a16="http://schemas.microsoft.com/office/drawing/2014/main" id="{119C926B-6C95-4BD4-838E-A8376B20B409}"/>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26" name="【体育館・プール】&#10;一人当たり面積最小値テキスト">
          <a:extLst>
            <a:ext uri="{FF2B5EF4-FFF2-40B4-BE49-F238E27FC236}">
              <a16:creationId xmlns:a16="http://schemas.microsoft.com/office/drawing/2014/main" id="{49132510-E232-4232-A16E-315EB699AD74}"/>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27" name="直線コネクタ 126">
          <a:extLst>
            <a:ext uri="{FF2B5EF4-FFF2-40B4-BE49-F238E27FC236}">
              <a16:creationId xmlns:a16="http://schemas.microsoft.com/office/drawing/2014/main" id="{3A5A75F9-6926-4D7E-B69F-827E8B7C2B47}"/>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28" name="【体育館・プール】&#10;一人当たり面積最大値テキスト">
          <a:extLst>
            <a:ext uri="{FF2B5EF4-FFF2-40B4-BE49-F238E27FC236}">
              <a16:creationId xmlns:a16="http://schemas.microsoft.com/office/drawing/2014/main" id="{A445E38C-F1DB-4099-94DD-8E49CFC6399F}"/>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29" name="直線コネクタ 128">
          <a:extLst>
            <a:ext uri="{FF2B5EF4-FFF2-40B4-BE49-F238E27FC236}">
              <a16:creationId xmlns:a16="http://schemas.microsoft.com/office/drawing/2014/main" id="{6DEFDA3A-C7BC-48B1-A5A3-84FB9B15A0A0}"/>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130" name="【体育館・プール】&#10;一人当たり面積平均値テキスト">
          <a:extLst>
            <a:ext uri="{FF2B5EF4-FFF2-40B4-BE49-F238E27FC236}">
              <a16:creationId xmlns:a16="http://schemas.microsoft.com/office/drawing/2014/main" id="{93289A09-F8D5-467E-8000-BB4825935C8B}"/>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1" name="フローチャート: 判断 130">
          <a:extLst>
            <a:ext uri="{FF2B5EF4-FFF2-40B4-BE49-F238E27FC236}">
              <a16:creationId xmlns:a16="http://schemas.microsoft.com/office/drawing/2014/main" id="{67717E83-3923-41DF-AD18-D30379B5FAB4}"/>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2" name="フローチャート: 判断 131">
          <a:extLst>
            <a:ext uri="{FF2B5EF4-FFF2-40B4-BE49-F238E27FC236}">
              <a16:creationId xmlns:a16="http://schemas.microsoft.com/office/drawing/2014/main" id="{9AD07632-BEC3-435C-85E0-3804431BDC52}"/>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3" name="フローチャート: 判断 132">
          <a:extLst>
            <a:ext uri="{FF2B5EF4-FFF2-40B4-BE49-F238E27FC236}">
              <a16:creationId xmlns:a16="http://schemas.microsoft.com/office/drawing/2014/main" id="{57CD268E-8F53-45F5-8053-AC21435D35A1}"/>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34" name="フローチャート: 判断 133">
          <a:extLst>
            <a:ext uri="{FF2B5EF4-FFF2-40B4-BE49-F238E27FC236}">
              <a16:creationId xmlns:a16="http://schemas.microsoft.com/office/drawing/2014/main" id="{A67DAEEB-4A64-43B4-85DC-6626D6E1B9D7}"/>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35" name="フローチャート: 判断 134">
          <a:extLst>
            <a:ext uri="{FF2B5EF4-FFF2-40B4-BE49-F238E27FC236}">
              <a16:creationId xmlns:a16="http://schemas.microsoft.com/office/drawing/2014/main" id="{EC3D33D5-E9C0-42AC-A8A9-D972BC58F80E}"/>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7923422-027D-4DD6-81EA-1206FE75A0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4E50A52C-C4AB-4AF4-BF69-E2AFE33AA9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E2FCE5EF-6C7E-43A3-A9EA-E9A139AAC4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0F26D90-CA10-43D1-8151-75E8F1AECC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67172DB-83A5-4F25-B016-7B49DE8CA3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41" name="楕円 140">
          <a:extLst>
            <a:ext uri="{FF2B5EF4-FFF2-40B4-BE49-F238E27FC236}">
              <a16:creationId xmlns:a16="http://schemas.microsoft.com/office/drawing/2014/main" id="{7E212730-61BD-4EEA-906D-7CAFC5C2DA67}"/>
            </a:ext>
          </a:extLst>
        </xdr:cNvPr>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140987</xdr:rowOff>
    </xdr:from>
    <xdr:ext cx="469744" cy="259045"/>
    <xdr:sp macro="" textlink="">
      <xdr:nvSpPr>
        <xdr:cNvPr id="142" name="【体育館・プール】&#10;一人当たり面積該当値テキスト">
          <a:extLst>
            <a:ext uri="{FF2B5EF4-FFF2-40B4-BE49-F238E27FC236}">
              <a16:creationId xmlns:a16="http://schemas.microsoft.com/office/drawing/2014/main" id="{B72F6225-09E9-4AD7-9F85-B39343B72869}"/>
            </a:ext>
          </a:extLst>
        </xdr:cNvPr>
        <xdr:cNvSpPr txBox="1"/>
      </xdr:nvSpPr>
      <xdr:spPr>
        <a:xfrm>
          <a:off x="10515600"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49784</xdr:rowOff>
    </xdr:from>
    <xdr:to>
      <xdr:col>50</xdr:col>
      <xdr:colOff>165100</xdr:colOff>
      <xdr:row>61</xdr:row>
      <xdr:rowOff>151384</xdr:rowOff>
    </xdr:to>
    <xdr:sp macro="" textlink="">
      <xdr:nvSpPr>
        <xdr:cNvPr id="143" name="楕円 142">
          <a:extLst>
            <a:ext uri="{FF2B5EF4-FFF2-40B4-BE49-F238E27FC236}">
              <a16:creationId xmlns:a16="http://schemas.microsoft.com/office/drawing/2014/main" id="{9B80F355-CA50-4837-944A-F49843A388C7}"/>
            </a:ext>
          </a:extLst>
        </xdr:cNvPr>
        <xdr:cNvSpPr/>
      </xdr:nvSpPr>
      <xdr:spPr>
        <a:xfrm>
          <a:off x="9588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100584</xdr:rowOff>
    </xdr:from>
    <xdr:to>
      <xdr:col>55</xdr:col>
      <xdr:colOff>0</xdr:colOff>
      <xdr:row>62</xdr:row>
      <xdr:rowOff>41910</xdr:rowOff>
    </xdr:to>
    <xdr:cxnSp macro="">
      <xdr:nvCxnSpPr>
        <xdr:cNvPr id="144" name="直線コネクタ 143">
          <a:extLst>
            <a:ext uri="{FF2B5EF4-FFF2-40B4-BE49-F238E27FC236}">
              <a16:creationId xmlns:a16="http://schemas.microsoft.com/office/drawing/2014/main" id="{B46604D9-67AE-4394-91DB-AE47ECD4840C}"/>
            </a:ext>
          </a:extLst>
        </xdr:cNvPr>
        <xdr:cNvCxnSpPr/>
      </xdr:nvCxnSpPr>
      <xdr:spPr>
        <a:xfrm>
          <a:off x="9639300" y="10559034"/>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61214</xdr:rowOff>
    </xdr:from>
    <xdr:to>
      <xdr:col>46</xdr:col>
      <xdr:colOff>38100</xdr:colOff>
      <xdr:row>61</xdr:row>
      <xdr:rowOff>162814</xdr:rowOff>
    </xdr:to>
    <xdr:sp macro="" textlink="">
      <xdr:nvSpPr>
        <xdr:cNvPr id="145" name="楕円 144">
          <a:extLst>
            <a:ext uri="{FF2B5EF4-FFF2-40B4-BE49-F238E27FC236}">
              <a16:creationId xmlns:a16="http://schemas.microsoft.com/office/drawing/2014/main" id="{BF5462A2-87BA-4764-ADB2-1B7DB552DDF1}"/>
            </a:ext>
          </a:extLst>
        </xdr:cNvPr>
        <xdr:cNvSpPr/>
      </xdr:nvSpPr>
      <xdr:spPr>
        <a:xfrm>
          <a:off x="8699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100584</xdr:rowOff>
    </xdr:from>
    <xdr:to>
      <xdr:col>50</xdr:col>
      <xdr:colOff>114300</xdr:colOff>
      <xdr:row>61</xdr:row>
      <xdr:rowOff>112014</xdr:rowOff>
    </xdr:to>
    <xdr:cxnSp macro="">
      <xdr:nvCxnSpPr>
        <xdr:cNvPr id="146" name="直線コネクタ 145">
          <a:extLst>
            <a:ext uri="{FF2B5EF4-FFF2-40B4-BE49-F238E27FC236}">
              <a16:creationId xmlns:a16="http://schemas.microsoft.com/office/drawing/2014/main" id="{1AA72146-A9F7-4FF4-9E33-F636909C4D06}"/>
            </a:ext>
          </a:extLst>
        </xdr:cNvPr>
        <xdr:cNvCxnSpPr/>
      </xdr:nvCxnSpPr>
      <xdr:spPr>
        <a:xfrm flipV="1">
          <a:off x="8750300" y="105590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147" name="n_1aveValue【体育館・プール】&#10;一人当たり面積">
          <a:extLst>
            <a:ext uri="{FF2B5EF4-FFF2-40B4-BE49-F238E27FC236}">
              <a16:creationId xmlns:a16="http://schemas.microsoft.com/office/drawing/2014/main" id="{F9B9A19E-4BEB-417D-B59F-A72B5E12B103}"/>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48" name="n_2aveValue【体育館・プール】&#10;一人当たり面積">
          <a:extLst>
            <a:ext uri="{FF2B5EF4-FFF2-40B4-BE49-F238E27FC236}">
              <a16:creationId xmlns:a16="http://schemas.microsoft.com/office/drawing/2014/main" id="{A1CADC30-8B07-4EC5-9237-724CB189036E}"/>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49" name="n_3aveValue【体育館・プール】&#10;一人当たり面積">
          <a:extLst>
            <a:ext uri="{FF2B5EF4-FFF2-40B4-BE49-F238E27FC236}">
              <a16:creationId xmlns:a16="http://schemas.microsoft.com/office/drawing/2014/main" id="{59F21BB9-91F6-415E-B3F6-EE58D6DF838F}"/>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150" name="n_4aveValue【体育館・プール】&#10;一人当たり面積">
          <a:extLst>
            <a:ext uri="{FF2B5EF4-FFF2-40B4-BE49-F238E27FC236}">
              <a16:creationId xmlns:a16="http://schemas.microsoft.com/office/drawing/2014/main" id="{E5B965B8-614C-48F2-BA2E-E4C70594241B}"/>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167911</xdr:rowOff>
    </xdr:from>
    <xdr:ext cx="469744" cy="259045"/>
    <xdr:sp macro="" textlink="">
      <xdr:nvSpPr>
        <xdr:cNvPr id="151" name="n_1mainValue【体育館・プール】&#10;一人当たり面積">
          <a:extLst>
            <a:ext uri="{FF2B5EF4-FFF2-40B4-BE49-F238E27FC236}">
              <a16:creationId xmlns:a16="http://schemas.microsoft.com/office/drawing/2014/main" id="{4F6D02A5-F5CB-4CF1-8D82-8A8349B2843B}"/>
            </a:ext>
          </a:extLst>
        </xdr:cNvPr>
        <xdr:cNvSpPr txBox="1"/>
      </xdr:nvSpPr>
      <xdr:spPr>
        <a:xfrm>
          <a:off x="93917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153941</xdr:rowOff>
    </xdr:from>
    <xdr:ext cx="469744" cy="259045"/>
    <xdr:sp macro="" textlink="">
      <xdr:nvSpPr>
        <xdr:cNvPr id="152" name="n_2mainValue【体育館・プール】&#10;一人当たり面積">
          <a:extLst>
            <a:ext uri="{FF2B5EF4-FFF2-40B4-BE49-F238E27FC236}">
              <a16:creationId xmlns:a16="http://schemas.microsoft.com/office/drawing/2014/main" id="{D23F94ED-986B-4784-A696-0D13E3FFE171}"/>
            </a:ext>
          </a:extLst>
        </xdr:cNvPr>
        <xdr:cNvSpPr txBox="1"/>
      </xdr:nvSpPr>
      <xdr:spPr>
        <a:xfrm>
          <a:off x="8515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CDC7DA80-A5E5-475D-AC81-0BFD6FF457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C1903528-DC6D-4C89-B9C0-65FDF34B26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29E0BA04-D20F-4576-B1DE-E368FE1A43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85D6E913-906A-40C4-8FA4-268A2A7F80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4FF3AD45-E2E0-4B44-83C8-2F52E027CA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490FD228-DE25-4E54-8EDD-D186774C62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DA8EB992-2E2B-4CEF-B24B-A087645481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8EBB4AE4-E977-465F-91DA-B7E9F5AA55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E2B64C1B-EF6D-4799-8B39-C48006EB4D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47744EB4-140B-424B-9158-6A6BF45E213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3" name="テキスト ボックス 162">
          <a:extLst>
            <a:ext uri="{FF2B5EF4-FFF2-40B4-BE49-F238E27FC236}">
              <a16:creationId xmlns:a16="http://schemas.microsoft.com/office/drawing/2014/main" id="{56E71F1B-4EB8-444B-A3E3-134EF6003BF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a:extLst>
            <a:ext uri="{FF2B5EF4-FFF2-40B4-BE49-F238E27FC236}">
              <a16:creationId xmlns:a16="http://schemas.microsoft.com/office/drawing/2014/main" id="{50983B2F-0BDD-4D26-AC5C-BD22E9A3983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5" name="テキスト ボックス 164">
          <a:extLst>
            <a:ext uri="{FF2B5EF4-FFF2-40B4-BE49-F238E27FC236}">
              <a16:creationId xmlns:a16="http://schemas.microsoft.com/office/drawing/2014/main" id="{763F3A92-D876-4EA6-AF43-2D070FF7100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a:extLst>
            <a:ext uri="{FF2B5EF4-FFF2-40B4-BE49-F238E27FC236}">
              <a16:creationId xmlns:a16="http://schemas.microsoft.com/office/drawing/2014/main" id="{E53B5195-69F6-4D75-BD8F-47AB3FFE21D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a:extLst>
            <a:ext uri="{FF2B5EF4-FFF2-40B4-BE49-F238E27FC236}">
              <a16:creationId xmlns:a16="http://schemas.microsoft.com/office/drawing/2014/main" id="{86CCB96D-396B-4A97-9534-C9222496E5D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a:extLst>
            <a:ext uri="{FF2B5EF4-FFF2-40B4-BE49-F238E27FC236}">
              <a16:creationId xmlns:a16="http://schemas.microsoft.com/office/drawing/2014/main" id="{52032057-2572-4A28-A6F8-5607EC1CECF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a:extLst>
            <a:ext uri="{FF2B5EF4-FFF2-40B4-BE49-F238E27FC236}">
              <a16:creationId xmlns:a16="http://schemas.microsoft.com/office/drawing/2014/main" id="{1CC1FD31-E5B8-463E-A67E-54EED272AEF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a:extLst>
            <a:ext uri="{FF2B5EF4-FFF2-40B4-BE49-F238E27FC236}">
              <a16:creationId xmlns:a16="http://schemas.microsoft.com/office/drawing/2014/main" id="{57410132-B263-4275-95D2-B628162D2C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a:extLst>
            <a:ext uri="{FF2B5EF4-FFF2-40B4-BE49-F238E27FC236}">
              <a16:creationId xmlns:a16="http://schemas.microsoft.com/office/drawing/2014/main" id="{0B0057A8-A705-4E42-9B23-36652AF9FFD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a:extLst>
            <a:ext uri="{FF2B5EF4-FFF2-40B4-BE49-F238E27FC236}">
              <a16:creationId xmlns:a16="http://schemas.microsoft.com/office/drawing/2014/main" id="{D7A8E60A-2D2E-4A19-B79D-B54E7E675DE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3" name="テキスト ボックス 172">
          <a:extLst>
            <a:ext uri="{FF2B5EF4-FFF2-40B4-BE49-F238E27FC236}">
              <a16:creationId xmlns:a16="http://schemas.microsoft.com/office/drawing/2014/main" id="{850F5801-A1CD-4EAA-8CB4-93C64CAB483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E6AED403-A156-4722-B81E-F7C1EAFB4A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5" name="テキスト ボックス 174">
          <a:extLst>
            <a:ext uri="{FF2B5EF4-FFF2-40B4-BE49-F238E27FC236}">
              <a16:creationId xmlns:a16="http://schemas.microsoft.com/office/drawing/2014/main" id="{04EACCA6-4568-4818-B452-CAC87D34A20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a:extLst>
            <a:ext uri="{FF2B5EF4-FFF2-40B4-BE49-F238E27FC236}">
              <a16:creationId xmlns:a16="http://schemas.microsoft.com/office/drawing/2014/main" id="{3D4133A0-4316-4BFA-A41E-447DD34F467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77" name="直線コネクタ 176">
          <a:extLst>
            <a:ext uri="{FF2B5EF4-FFF2-40B4-BE49-F238E27FC236}">
              <a16:creationId xmlns:a16="http://schemas.microsoft.com/office/drawing/2014/main" id="{769A3748-1118-4FC1-8AE8-56C88AE9B6B3}"/>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8" name="【福祉施設】&#10;有形固定資産減価償却率最小値テキスト">
          <a:extLst>
            <a:ext uri="{FF2B5EF4-FFF2-40B4-BE49-F238E27FC236}">
              <a16:creationId xmlns:a16="http://schemas.microsoft.com/office/drawing/2014/main" id="{53248940-8B8C-494D-A771-93ACEE4ABFB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9" name="直線コネクタ 178">
          <a:extLst>
            <a:ext uri="{FF2B5EF4-FFF2-40B4-BE49-F238E27FC236}">
              <a16:creationId xmlns:a16="http://schemas.microsoft.com/office/drawing/2014/main" id="{99FF44F0-389A-4A20-BC7D-2E768E14C66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0" name="【福祉施設】&#10;有形固定資産減価償却率最大値テキスト">
          <a:extLst>
            <a:ext uri="{FF2B5EF4-FFF2-40B4-BE49-F238E27FC236}">
              <a16:creationId xmlns:a16="http://schemas.microsoft.com/office/drawing/2014/main" id="{EB75D32F-1EBD-4F62-9097-D53A847BE481}"/>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1" name="直線コネクタ 180">
          <a:extLst>
            <a:ext uri="{FF2B5EF4-FFF2-40B4-BE49-F238E27FC236}">
              <a16:creationId xmlns:a16="http://schemas.microsoft.com/office/drawing/2014/main" id="{E8FB95ED-C0FF-4F83-90E0-FB30C3E250C5}"/>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182" name="【福祉施設】&#10;有形固定資産減価償却率平均値テキスト">
          <a:extLst>
            <a:ext uri="{FF2B5EF4-FFF2-40B4-BE49-F238E27FC236}">
              <a16:creationId xmlns:a16="http://schemas.microsoft.com/office/drawing/2014/main" id="{F82763EA-9638-42AE-A375-760CB49BD0AA}"/>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83" name="フローチャート: 判断 182">
          <a:extLst>
            <a:ext uri="{FF2B5EF4-FFF2-40B4-BE49-F238E27FC236}">
              <a16:creationId xmlns:a16="http://schemas.microsoft.com/office/drawing/2014/main" id="{A6E97C17-3CDC-4B9A-88A1-189EE3774FC9}"/>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84" name="フローチャート: 判断 183">
          <a:extLst>
            <a:ext uri="{FF2B5EF4-FFF2-40B4-BE49-F238E27FC236}">
              <a16:creationId xmlns:a16="http://schemas.microsoft.com/office/drawing/2014/main" id="{A9226CCF-7A80-4F57-9128-F5DDF7974248}"/>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85" name="フローチャート: 判断 184">
          <a:extLst>
            <a:ext uri="{FF2B5EF4-FFF2-40B4-BE49-F238E27FC236}">
              <a16:creationId xmlns:a16="http://schemas.microsoft.com/office/drawing/2014/main" id="{C410CA23-BE8B-40CA-97FB-BE68D42C0CF9}"/>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86" name="フローチャート: 判断 185">
          <a:extLst>
            <a:ext uri="{FF2B5EF4-FFF2-40B4-BE49-F238E27FC236}">
              <a16:creationId xmlns:a16="http://schemas.microsoft.com/office/drawing/2014/main" id="{A5B70260-15BA-4BD1-A187-5A68C549ECE8}"/>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87" name="フローチャート: 判断 186">
          <a:extLst>
            <a:ext uri="{FF2B5EF4-FFF2-40B4-BE49-F238E27FC236}">
              <a16:creationId xmlns:a16="http://schemas.microsoft.com/office/drawing/2014/main" id="{C7709063-8100-438A-8499-449203D99282}"/>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74F95B55-CD12-4F28-BDF5-44B5586E5A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4E642FE4-B001-4CD3-8A5A-543AA22CD3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DBD99AE5-2078-4E89-B826-FBAF221D60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5F27321D-804C-492A-AC23-33C467EE35B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C231D242-E66C-406E-8C1A-BE3C3F6F98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193" name="楕円 192">
          <a:extLst>
            <a:ext uri="{FF2B5EF4-FFF2-40B4-BE49-F238E27FC236}">
              <a16:creationId xmlns:a16="http://schemas.microsoft.com/office/drawing/2014/main" id="{1B928434-4C96-4289-8122-65197CFA666E}"/>
            </a:ext>
          </a:extLst>
        </xdr:cNvPr>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194" name="【福祉施設】&#10;有形固定資産減価償却率該当値テキスト">
          <a:extLst>
            <a:ext uri="{FF2B5EF4-FFF2-40B4-BE49-F238E27FC236}">
              <a16:creationId xmlns:a16="http://schemas.microsoft.com/office/drawing/2014/main" id="{9E4F2B60-E81E-47A7-87B0-C17B4C2D731A}"/>
            </a:ext>
          </a:extLst>
        </xdr:cNvPr>
        <xdr:cNvSpPr txBox="1"/>
      </xdr:nvSpPr>
      <xdr:spPr>
        <a:xfrm>
          <a:off x="4673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158750</xdr:rowOff>
    </xdr:from>
    <xdr:to>
      <xdr:col>20</xdr:col>
      <xdr:colOff>38100</xdr:colOff>
      <xdr:row>81</xdr:row>
      <xdr:rowOff>88900</xdr:rowOff>
    </xdr:to>
    <xdr:sp macro="" textlink="">
      <xdr:nvSpPr>
        <xdr:cNvPr id="195" name="楕円 194">
          <a:extLst>
            <a:ext uri="{FF2B5EF4-FFF2-40B4-BE49-F238E27FC236}">
              <a16:creationId xmlns:a16="http://schemas.microsoft.com/office/drawing/2014/main" id="{5C8360A6-873D-4D78-9D4E-62A5383E4583}"/>
            </a:ext>
          </a:extLst>
        </xdr:cNvPr>
        <xdr:cNvSpPr/>
      </xdr:nvSpPr>
      <xdr:spPr>
        <a:xfrm>
          <a:off x="3746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95250</xdr:rowOff>
    </xdr:to>
    <xdr:cxnSp macro="">
      <xdr:nvCxnSpPr>
        <xdr:cNvPr id="196" name="直線コネクタ 195">
          <a:extLst>
            <a:ext uri="{FF2B5EF4-FFF2-40B4-BE49-F238E27FC236}">
              <a16:creationId xmlns:a16="http://schemas.microsoft.com/office/drawing/2014/main" id="{C0854F51-1507-4436-A213-38AA1E4EA0FE}"/>
            </a:ext>
          </a:extLst>
        </xdr:cNvPr>
        <xdr:cNvCxnSpPr/>
      </xdr:nvCxnSpPr>
      <xdr:spPr>
        <a:xfrm>
          <a:off x="3797300" y="13925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84455</xdr:rowOff>
    </xdr:from>
    <xdr:to>
      <xdr:col>15</xdr:col>
      <xdr:colOff>101600</xdr:colOff>
      <xdr:row>81</xdr:row>
      <xdr:rowOff>14605</xdr:rowOff>
    </xdr:to>
    <xdr:sp macro="" textlink="">
      <xdr:nvSpPr>
        <xdr:cNvPr id="197" name="楕円 196">
          <a:extLst>
            <a:ext uri="{FF2B5EF4-FFF2-40B4-BE49-F238E27FC236}">
              <a16:creationId xmlns:a16="http://schemas.microsoft.com/office/drawing/2014/main" id="{2BF1983C-0DA0-48A7-9F8B-A66D17AA536C}"/>
            </a:ext>
          </a:extLst>
        </xdr:cNvPr>
        <xdr:cNvSpPr/>
      </xdr:nvSpPr>
      <xdr:spPr>
        <a:xfrm>
          <a:off x="2857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135255</xdr:rowOff>
    </xdr:from>
    <xdr:to>
      <xdr:col>19</xdr:col>
      <xdr:colOff>177800</xdr:colOff>
      <xdr:row>81</xdr:row>
      <xdr:rowOff>38100</xdr:rowOff>
    </xdr:to>
    <xdr:cxnSp macro="">
      <xdr:nvCxnSpPr>
        <xdr:cNvPr id="198" name="直線コネクタ 197">
          <a:extLst>
            <a:ext uri="{FF2B5EF4-FFF2-40B4-BE49-F238E27FC236}">
              <a16:creationId xmlns:a16="http://schemas.microsoft.com/office/drawing/2014/main" id="{9FFFE10C-BFCE-4322-8DC4-C6C56247CAA7}"/>
            </a:ext>
          </a:extLst>
        </xdr:cNvPr>
        <xdr:cNvCxnSpPr/>
      </xdr:nvCxnSpPr>
      <xdr:spPr>
        <a:xfrm>
          <a:off x="2908300" y="138512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199" name="n_1aveValue【福祉施設】&#10;有形固定資産減価償却率">
          <a:extLst>
            <a:ext uri="{FF2B5EF4-FFF2-40B4-BE49-F238E27FC236}">
              <a16:creationId xmlns:a16="http://schemas.microsoft.com/office/drawing/2014/main" id="{DCCE3288-317A-4695-ADFF-C83187AFDDE4}"/>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00" name="n_2aveValue【福祉施設】&#10;有形固定資産減価償却率">
          <a:extLst>
            <a:ext uri="{FF2B5EF4-FFF2-40B4-BE49-F238E27FC236}">
              <a16:creationId xmlns:a16="http://schemas.microsoft.com/office/drawing/2014/main" id="{5A3EDCFE-2461-47B5-BD73-4A206208DF87}"/>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201" name="n_3aveValue【福祉施設】&#10;有形固定資産減価償却率">
          <a:extLst>
            <a:ext uri="{FF2B5EF4-FFF2-40B4-BE49-F238E27FC236}">
              <a16:creationId xmlns:a16="http://schemas.microsoft.com/office/drawing/2014/main" id="{9FB74A73-4C42-4BD2-AC0E-73C480799B44}"/>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02" name="n_4aveValue【福祉施設】&#10;有形固定資産減価償却率">
          <a:extLst>
            <a:ext uri="{FF2B5EF4-FFF2-40B4-BE49-F238E27FC236}">
              <a16:creationId xmlns:a16="http://schemas.microsoft.com/office/drawing/2014/main" id="{ADF41CA4-F454-4FC9-97EF-3ED58F54720A}"/>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105427</xdr:rowOff>
    </xdr:from>
    <xdr:ext cx="405111" cy="259045"/>
    <xdr:sp macro="" textlink="">
      <xdr:nvSpPr>
        <xdr:cNvPr id="203" name="n_1mainValue【福祉施設】&#10;有形固定資産減価償却率">
          <a:extLst>
            <a:ext uri="{FF2B5EF4-FFF2-40B4-BE49-F238E27FC236}">
              <a16:creationId xmlns:a16="http://schemas.microsoft.com/office/drawing/2014/main" id="{A1C53587-CE50-4AAD-8748-60980F6AEEE2}"/>
            </a:ext>
          </a:extLst>
        </xdr:cNvPr>
        <xdr:cNvSpPr txBox="1"/>
      </xdr:nvSpPr>
      <xdr:spPr>
        <a:xfrm>
          <a:off x="3582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31132</xdr:rowOff>
    </xdr:from>
    <xdr:ext cx="405111" cy="259045"/>
    <xdr:sp macro="" textlink="">
      <xdr:nvSpPr>
        <xdr:cNvPr id="204" name="n_2mainValue【福祉施設】&#10;有形固定資産減価償却率">
          <a:extLst>
            <a:ext uri="{FF2B5EF4-FFF2-40B4-BE49-F238E27FC236}">
              <a16:creationId xmlns:a16="http://schemas.microsoft.com/office/drawing/2014/main" id="{0E0E0801-D9B8-4D18-B442-8ED2CE3C78E9}"/>
            </a:ext>
          </a:extLst>
        </xdr:cNvPr>
        <xdr:cNvSpPr txBox="1"/>
      </xdr:nvSpPr>
      <xdr:spPr>
        <a:xfrm>
          <a:off x="2705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DE30F9D9-4863-4F88-B2CB-A2886A5745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152782EA-CA60-44B3-9123-AE91F295254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CCA81C3C-A005-4E1D-938A-395B8A804E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727AC874-1E72-46D6-9DB6-D2BA632B71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34EF0C39-8E32-4B45-AA65-18EEE6BE1B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D1AA4BAD-3104-4270-94A4-80B76C71E6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C038B910-8BB0-436E-9E2D-EADC96FD63B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AA5BC408-FBBC-45A6-9751-2770ED1B7A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E86D6F64-BB50-41B1-8ABE-F4F4F52120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7F75AC36-E60E-40C3-9CA7-F0B3B07160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5" name="直線コネクタ 214">
          <a:extLst>
            <a:ext uri="{FF2B5EF4-FFF2-40B4-BE49-F238E27FC236}">
              <a16:creationId xmlns:a16="http://schemas.microsoft.com/office/drawing/2014/main" id="{C7AAF94D-FCB4-4C7E-A590-694AF67C8BE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16" name="テキスト ボックス 215">
          <a:extLst>
            <a:ext uri="{FF2B5EF4-FFF2-40B4-BE49-F238E27FC236}">
              <a16:creationId xmlns:a16="http://schemas.microsoft.com/office/drawing/2014/main" id="{D700AD2E-D945-4655-A829-EC760CDF2EB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7" name="直線コネクタ 216">
          <a:extLst>
            <a:ext uri="{FF2B5EF4-FFF2-40B4-BE49-F238E27FC236}">
              <a16:creationId xmlns:a16="http://schemas.microsoft.com/office/drawing/2014/main" id="{45368BC2-C80B-4749-8C5B-E6B4997D9BB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8" name="テキスト ボックス 217">
          <a:extLst>
            <a:ext uri="{FF2B5EF4-FFF2-40B4-BE49-F238E27FC236}">
              <a16:creationId xmlns:a16="http://schemas.microsoft.com/office/drawing/2014/main" id="{CF00C3D4-3F14-4507-B1EC-4A151E5A417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19" name="直線コネクタ 218">
          <a:extLst>
            <a:ext uri="{FF2B5EF4-FFF2-40B4-BE49-F238E27FC236}">
              <a16:creationId xmlns:a16="http://schemas.microsoft.com/office/drawing/2014/main" id="{74453A39-29FB-41AE-8CDA-D46957B6FFD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0" name="テキスト ボックス 219">
          <a:extLst>
            <a:ext uri="{FF2B5EF4-FFF2-40B4-BE49-F238E27FC236}">
              <a16:creationId xmlns:a16="http://schemas.microsoft.com/office/drawing/2014/main" id="{657F35C9-8B15-4275-8314-89EEFB55340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BAF6BD22-30C5-4113-A1FC-F764B2EFB79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4C1AD737-EBFA-4C59-9A36-6E925BBE92B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a:extLst>
            <a:ext uri="{FF2B5EF4-FFF2-40B4-BE49-F238E27FC236}">
              <a16:creationId xmlns:a16="http://schemas.microsoft.com/office/drawing/2014/main" id="{DECF821E-CA6B-4CF8-966D-0E134A400D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24" name="直線コネクタ 223">
          <a:extLst>
            <a:ext uri="{FF2B5EF4-FFF2-40B4-BE49-F238E27FC236}">
              <a16:creationId xmlns:a16="http://schemas.microsoft.com/office/drawing/2014/main" id="{6F1FD89C-491C-4775-8CB0-FD23511E5E24}"/>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25" name="【福祉施設】&#10;一人当たり面積最小値テキスト">
          <a:extLst>
            <a:ext uri="{FF2B5EF4-FFF2-40B4-BE49-F238E27FC236}">
              <a16:creationId xmlns:a16="http://schemas.microsoft.com/office/drawing/2014/main" id="{96986D57-B054-4196-9BB9-C28DAD21121B}"/>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26" name="直線コネクタ 225">
          <a:extLst>
            <a:ext uri="{FF2B5EF4-FFF2-40B4-BE49-F238E27FC236}">
              <a16:creationId xmlns:a16="http://schemas.microsoft.com/office/drawing/2014/main" id="{61827623-ADA0-4981-869E-22CF4E78B16A}"/>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27" name="【福祉施設】&#10;一人当たり面積最大値テキスト">
          <a:extLst>
            <a:ext uri="{FF2B5EF4-FFF2-40B4-BE49-F238E27FC236}">
              <a16:creationId xmlns:a16="http://schemas.microsoft.com/office/drawing/2014/main" id="{7920C31E-95AC-4547-B74E-9014B4A45A0C}"/>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28" name="直線コネクタ 227">
          <a:extLst>
            <a:ext uri="{FF2B5EF4-FFF2-40B4-BE49-F238E27FC236}">
              <a16:creationId xmlns:a16="http://schemas.microsoft.com/office/drawing/2014/main" id="{FD5E3E6F-1FDF-4E08-80E1-21FAA75E8682}"/>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29" name="【福祉施設】&#10;一人当たり面積平均値テキスト">
          <a:extLst>
            <a:ext uri="{FF2B5EF4-FFF2-40B4-BE49-F238E27FC236}">
              <a16:creationId xmlns:a16="http://schemas.microsoft.com/office/drawing/2014/main" id="{9081E5BF-4081-4A69-AAD7-A19D7159CCAD}"/>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30" name="フローチャート: 判断 229">
          <a:extLst>
            <a:ext uri="{FF2B5EF4-FFF2-40B4-BE49-F238E27FC236}">
              <a16:creationId xmlns:a16="http://schemas.microsoft.com/office/drawing/2014/main" id="{3C3BA20D-1120-41A1-A19D-D4F82F1FB736}"/>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31" name="フローチャート: 判断 230">
          <a:extLst>
            <a:ext uri="{FF2B5EF4-FFF2-40B4-BE49-F238E27FC236}">
              <a16:creationId xmlns:a16="http://schemas.microsoft.com/office/drawing/2014/main" id="{7E918086-3D60-42B9-9C60-98230E10F0DF}"/>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32" name="フローチャート: 判断 231">
          <a:extLst>
            <a:ext uri="{FF2B5EF4-FFF2-40B4-BE49-F238E27FC236}">
              <a16:creationId xmlns:a16="http://schemas.microsoft.com/office/drawing/2014/main" id="{3CF5736A-403A-47B1-9396-BDF6089070EA}"/>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33" name="フローチャート: 判断 232">
          <a:extLst>
            <a:ext uri="{FF2B5EF4-FFF2-40B4-BE49-F238E27FC236}">
              <a16:creationId xmlns:a16="http://schemas.microsoft.com/office/drawing/2014/main" id="{A4EF4B6D-BDD9-4C66-860D-B167092881F5}"/>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34" name="フローチャート: 判断 233">
          <a:extLst>
            <a:ext uri="{FF2B5EF4-FFF2-40B4-BE49-F238E27FC236}">
              <a16:creationId xmlns:a16="http://schemas.microsoft.com/office/drawing/2014/main" id="{726090FA-2BC2-4324-8C4F-A494AC22B1F4}"/>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5A387D86-BD7A-434A-A515-94AFE3648B2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398A1CF1-CEB0-4A84-9374-F20F27A7A0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C0227067-AB5A-4E73-82E3-E81D70B5A5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32C6A797-E334-46CB-BCC9-39D03D3509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F3B4C709-28A2-4B46-9CFE-D2B7BE6EFC1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xdr:rowOff>
    </xdr:from>
    <xdr:to>
      <xdr:col>55</xdr:col>
      <xdr:colOff>50800</xdr:colOff>
      <xdr:row>85</xdr:row>
      <xdr:rowOff>110617</xdr:rowOff>
    </xdr:to>
    <xdr:sp macro="" textlink="">
      <xdr:nvSpPr>
        <xdr:cNvPr id="240" name="楕円 239">
          <a:extLst>
            <a:ext uri="{FF2B5EF4-FFF2-40B4-BE49-F238E27FC236}">
              <a16:creationId xmlns:a16="http://schemas.microsoft.com/office/drawing/2014/main" id="{E9342B14-5D07-48B5-924D-C1FFF57A1BEA}"/>
            </a:ext>
          </a:extLst>
        </xdr:cNvPr>
        <xdr:cNvSpPr/>
      </xdr:nvSpPr>
      <xdr:spPr>
        <a:xfrm>
          <a:off x="10426700" y="145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95394</xdr:rowOff>
    </xdr:from>
    <xdr:ext cx="469744" cy="259045"/>
    <xdr:sp macro="" textlink="">
      <xdr:nvSpPr>
        <xdr:cNvPr id="241" name="【福祉施設】&#10;一人当たり面積該当値テキスト">
          <a:extLst>
            <a:ext uri="{FF2B5EF4-FFF2-40B4-BE49-F238E27FC236}">
              <a16:creationId xmlns:a16="http://schemas.microsoft.com/office/drawing/2014/main" id="{8DF3ADA6-B1DC-4353-B042-638BAE47B38B}"/>
            </a:ext>
          </a:extLst>
        </xdr:cNvPr>
        <xdr:cNvSpPr txBox="1"/>
      </xdr:nvSpPr>
      <xdr:spPr>
        <a:xfrm>
          <a:off x="10515600" y="1449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9589</xdr:rowOff>
    </xdr:from>
    <xdr:to>
      <xdr:col>50</xdr:col>
      <xdr:colOff>165100</xdr:colOff>
      <xdr:row>85</xdr:row>
      <xdr:rowOff>111189</xdr:rowOff>
    </xdr:to>
    <xdr:sp macro="" textlink="">
      <xdr:nvSpPr>
        <xdr:cNvPr id="242" name="楕円 241">
          <a:extLst>
            <a:ext uri="{FF2B5EF4-FFF2-40B4-BE49-F238E27FC236}">
              <a16:creationId xmlns:a16="http://schemas.microsoft.com/office/drawing/2014/main" id="{94AE80C8-FBB6-497F-BD48-1B9DE3C48512}"/>
            </a:ext>
          </a:extLst>
        </xdr:cNvPr>
        <xdr:cNvSpPr/>
      </xdr:nvSpPr>
      <xdr:spPr>
        <a:xfrm>
          <a:off x="9588500" y="14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59817</xdr:rowOff>
    </xdr:from>
    <xdr:to>
      <xdr:col>55</xdr:col>
      <xdr:colOff>0</xdr:colOff>
      <xdr:row>85</xdr:row>
      <xdr:rowOff>60389</xdr:rowOff>
    </xdr:to>
    <xdr:cxnSp macro="">
      <xdr:nvCxnSpPr>
        <xdr:cNvPr id="243" name="直線コネクタ 242">
          <a:extLst>
            <a:ext uri="{FF2B5EF4-FFF2-40B4-BE49-F238E27FC236}">
              <a16:creationId xmlns:a16="http://schemas.microsoft.com/office/drawing/2014/main" id="{5FDE7147-C075-4B4D-B5CB-3E9559674050}"/>
            </a:ext>
          </a:extLst>
        </xdr:cNvPr>
        <xdr:cNvCxnSpPr/>
      </xdr:nvCxnSpPr>
      <xdr:spPr>
        <a:xfrm flipV="1">
          <a:off x="9639300" y="1463306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10731</xdr:rowOff>
    </xdr:from>
    <xdr:to>
      <xdr:col>46</xdr:col>
      <xdr:colOff>38100</xdr:colOff>
      <xdr:row>85</xdr:row>
      <xdr:rowOff>112331</xdr:rowOff>
    </xdr:to>
    <xdr:sp macro="" textlink="">
      <xdr:nvSpPr>
        <xdr:cNvPr id="244" name="楕円 243">
          <a:extLst>
            <a:ext uri="{FF2B5EF4-FFF2-40B4-BE49-F238E27FC236}">
              <a16:creationId xmlns:a16="http://schemas.microsoft.com/office/drawing/2014/main" id="{7C51305E-4A8E-4192-8E3E-14662ECCD908}"/>
            </a:ext>
          </a:extLst>
        </xdr:cNvPr>
        <xdr:cNvSpPr/>
      </xdr:nvSpPr>
      <xdr:spPr>
        <a:xfrm>
          <a:off x="86995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60389</xdr:rowOff>
    </xdr:from>
    <xdr:to>
      <xdr:col>50</xdr:col>
      <xdr:colOff>114300</xdr:colOff>
      <xdr:row>85</xdr:row>
      <xdr:rowOff>61531</xdr:rowOff>
    </xdr:to>
    <xdr:cxnSp macro="">
      <xdr:nvCxnSpPr>
        <xdr:cNvPr id="245" name="直線コネクタ 244">
          <a:extLst>
            <a:ext uri="{FF2B5EF4-FFF2-40B4-BE49-F238E27FC236}">
              <a16:creationId xmlns:a16="http://schemas.microsoft.com/office/drawing/2014/main" id="{B823D9F6-CC88-468E-B22D-187EB72AE6FF}"/>
            </a:ext>
          </a:extLst>
        </xdr:cNvPr>
        <xdr:cNvCxnSpPr/>
      </xdr:nvCxnSpPr>
      <xdr:spPr>
        <a:xfrm flipV="1">
          <a:off x="8750300" y="1463363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46" name="n_1aveValue【福祉施設】&#10;一人当たり面積">
          <a:extLst>
            <a:ext uri="{FF2B5EF4-FFF2-40B4-BE49-F238E27FC236}">
              <a16:creationId xmlns:a16="http://schemas.microsoft.com/office/drawing/2014/main" id="{CAD754DC-5F1B-4204-A100-BB53BB5F75C6}"/>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47" name="n_2aveValue【福祉施設】&#10;一人当たり面積">
          <a:extLst>
            <a:ext uri="{FF2B5EF4-FFF2-40B4-BE49-F238E27FC236}">
              <a16:creationId xmlns:a16="http://schemas.microsoft.com/office/drawing/2014/main" id="{CB55C405-15B5-417D-A68B-5CE963C5D814}"/>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48" name="n_3aveValue【福祉施設】&#10;一人当たり面積">
          <a:extLst>
            <a:ext uri="{FF2B5EF4-FFF2-40B4-BE49-F238E27FC236}">
              <a16:creationId xmlns:a16="http://schemas.microsoft.com/office/drawing/2014/main" id="{174F86C3-9E14-4C50-9A26-250E002AF517}"/>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249" name="n_4aveValue【福祉施設】&#10;一人当たり面積">
          <a:extLst>
            <a:ext uri="{FF2B5EF4-FFF2-40B4-BE49-F238E27FC236}">
              <a16:creationId xmlns:a16="http://schemas.microsoft.com/office/drawing/2014/main" id="{9839C7D5-5021-4133-B3B4-7C974A668EE0}"/>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102316</xdr:rowOff>
    </xdr:from>
    <xdr:ext cx="469744" cy="259045"/>
    <xdr:sp macro="" textlink="">
      <xdr:nvSpPr>
        <xdr:cNvPr id="250" name="n_1mainValue【福祉施設】&#10;一人当たり面積">
          <a:extLst>
            <a:ext uri="{FF2B5EF4-FFF2-40B4-BE49-F238E27FC236}">
              <a16:creationId xmlns:a16="http://schemas.microsoft.com/office/drawing/2014/main" id="{A0503C9B-575E-4892-B0B5-AEE1388D382B}"/>
            </a:ext>
          </a:extLst>
        </xdr:cNvPr>
        <xdr:cNvSpPr txBox="1"/>
      </xdr:nvSpPr>
      <xdr:spPr>
        <a:xfrm>
          <a:off x="9391727" y="146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103458</xdr:rowOff>
    </xdr:from>
    <xdr:ext cx="469744" cy="259045"/>
    <xdr:sp macro="" textlink="">
      <xdr:nvSpPr>
        <xdr:cNvPr id="251" name="n_2mainValue【福祉施設】&#10;一人当たり面積">
          <a:extLst>
            <a:ext uri="{FF2B5EF4-FFF2-40B4-BE49-F238E27FC236}">
              <a16:creationId xmlns:a16="http://schemas.microsoft.com/office/drawing/2014/main" id="{3417571D-B971-49C5-94FE-634DD3A78D08}"/>
            </a:ext>
          </a:extLst>
        </xdr:cNvPr>
        <xdr:cNvSpPr txBox="1"/>
      </xdr:nvSpPr>
      <xdr:spPr>
        <a:xfrm>
          <a:off x="8515427" y="1467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a:extLst>
            <a:ext uri="{FF2B5EF4-FFF2-40B4-BE49-F238E27FC236}">
              <a16:creationId xmlns:a16="http://schemas.microsoft.com/office/drawing/2014/main" id="{1CD11728-93B3-4C8C-8045-46AAC8A011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a:extLst>
            <a:ext uri="{FF2B5EF4-FFF2-40B4-BE49-F238E27FC236}">
              <a16:creationId xmlns:a16="http://schemas.microsoft.com/office/drawing/2014/main" id="{72D4FA21-2DF6-4EEC-A10C-F082116B41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a:extLst>
            <a:ext uri="{FF2B5EF4-FFF2-40B4-BE49-F238E27FC236}">
              <a16:creationId xmlns:a16="http://schemas.microsoft.com/office/drawing/2014/main" id="{B98A9C70-65FD-4410-B666-5DA5AFF943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a:extLst>
            <a:ext uri="{FF2B5EF4-FFF2-40B4-BE49-F238E27FC236}">
              <a16:creationId xmlns:a16="http://schemas.microsoft.com/office/drawing/2014/main" id="{7E214820-27E9-4A11-9DC0-3C1E6316D3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a:extLst>
            <a:ext uri="{FF2B5EF4-FFF2-40B4-BE49-F238E27FC236}">
              <a16:creationId xmlns:a16="http://schemas.microsoft.com/office/drawing/2014/main" id="{151E4481-08D0-4BD2-89AB-843B8786EA2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a:extLst>
            <a:ext uri="{FF2B5EF4-FFF2-40B4-BE49-F238E27FC236}">
              <a16:creationId xmlns:a16="http://schemas.microsoft.com/office/drawing/2014/main" id="{0162585A-2CD3-4F70-AA9A-4546DE5A347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a:extLst>
            <a:ext uri="{FF2B5EF4-FFF2-40B4-BE49-F238E27FC236}">
              <a16:creationId xmlns:a16="http://schemas.microsoft.com/office/drawing/2014/main" id="{440A8508-6367-4043-AC04-78A8065B64E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a:extLst>
            <a:ext uri="{FF2B5EF4-FFF2-40B4-BE49-F238E27FC236}">
              <a16:creationId xmlns:a16="http://schemas.microsoft.com/office/drawing/2014/main" id="{43319A3B-1A63-4B81-B8B3-7048A811F4E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0" name="テキスト ボックス 259">
          <a:extLst>
            <a:ext uri="{FF2B5EF4-FFF2-40B4-BE49-F238E27FC236}">
              <a16:creationId xmlns:a16="http://schemas.microsoft.com/office/drawing/2014/main" id="{FC98281D-BA46-4981-A453-4D958809E99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1" name="直線コネクタ 260">
          <a:extLst>
            <a:ext uri="{FF2B5EF4-FFF2-40B4-BE49-F238E27FC236}">
              <a16:creationId xmlns:a16="http://schemas.microsoft.com/office/drawing/2014/main" id="{C9888644-624E-4CC4-8551-73D6F55067F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2" name="テキスト ボックス 261">
          <a:extLst>
            <a:ext uri="{FF2B5EF4-FFF2-40B4-BE49-F238E27FC236}">
              <a16:creationId xmlns:a16="http://schemas.microsoft.com/office/drawing/2014/main" id="{B88D140F-A4BE-4A67-9841-E43255BB20E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3" name="直線コネクタ 262">
          <a:extLst>
            <a:ext uri="{FF2B5EF4-FFF2-40B4-BE49-F238E27FC236}">
              <a16:creationId xmlns:a16="http://schemas.microsoft.com/office/drawing/2014/main" id="{32B03CC5-982D-472D-B609-B60C67C4144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4" name="テキスト ボックス 263">
          <a:extLst>
            <a:ext uri="{FF2B5EF4-FFF2-40B4-BE49-F238E27FC236}">
              <a16:creationId xmlns:a16="http://schemas.microsoft.com/office/drawing/2014/main" id="{980F0EF4-A014-4F2D-B936-F0BBDF4A421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5" name="直線コネクタ 264">
          <a:extLst>
            <a:ext uri="{FF2B5EF4-FFF2-40B4-BE49-F238E27FC236}">
              <a16:creationId xmlns:a16="http://schemas.microsoft.com/office/drawing/2014/main" id="{0A8D79F5-7C74-4CDB-932C-BB9B56D4387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6" name="テキスト ボックス 265">
          <a:extLst>
            <a:ext uri="{FF2B5EF4-FFF2-40B4-BE49-F238E27FC236}">
              <a16:creationId xmlns:a16="http://schemas.microsoft.com/office/drawing/2014/main" id="{4290C46D-544E-4A46-847B-B5CC30F66C0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7" name="直線コネクタ 266">
          <a:extLst>
            <a:ext uri="{FF2B5EF4-FFF2-40B4-BE49-F238E27FC236}">
              <a16:creationId xmlns:a16="http://schemas.microsoft.com/office/drawing/2014/main" id="{7620A491-30E0-47A1-BD45-294B237091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8" name="テキスト ボックス 267">
          <a:extLst>
            <a:ext uri="{FF2B5EF4-FFF2-40B4-BE49-F238E27FC236}">
              <a16:creationId xmlns:a16="http://schemas.microsoft.com/office/drawing/2014/main" id="{87AABE7F-0993-46F0-9E73-12F7097D557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9" name="直線コネクタ 268">
          <a:extLst>
            <a:ext uri="{FF2B5EF4-FFF2-40B4-BE49-F238E27FC236}">
              <a16:creationId xmlns:a16="http://schemas.microsoft.com/office/drawing/2014/main" id="{5C01E3EB-28AA-4048-838D-BAC17067001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0" name="テキスト ボックス 269">
          <a:extLst>
            <a:ext uri="{FF2B5EF4-FFF2-40B4-BE49-F238E27FC236}">
              <a16:creationId xmlns:a16="http://schemas.microsoft.com/office/drawing/2014/main" id="{30B0B727-F917-4C11-B959-D2342428247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1" name="直線コネクタ 270">
          <a:extLst>
            <a:ext uri="{FF2B5EF4-FFF2-40B4-BE49-F238E27FC236}">
              <a16:creationId xmlns:a16="http://schemas.microsoft.com/office/drawing/2014/main" id="{D71451D7-617D-435A-98E9-F2592500ABC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2" name="テキスト ボックス 271">
          <a:extLst>
            <a:ext uri="{FF2B5EF4-FFF2-40B4-BE49-F238E27FC236}">
              <a16:creationId xmlns:a16="http://schemas.microsoft.com/office/drawing/2014/main" id="{659950B4-E2B9-48D5-AFB8-E90AEB26FAF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3" name="直線コネクタ 272">
          <a:extLst>
            <a:ext uri="{FF2B5EF4-FFF2-40B4-BE49-F238E27FC236}">
              <a16:creationId xmlns:a16="http://schemas.microsoft.com/office/drawing/2014/main" id="{25E7345D-3E24-4F60-A7C8-95FB8EE8653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4" name="テキスト ボックス 273">
          <a:extLst>
            <a:ext uri="{FF2B5EF4-FFF2-40B4-BE49-F238E27FC236}">
              <a16:creationId xmlns:a16="http://schemas.microsoft.com/office/drawing/2014/main" id="{D7AB97B5-249D-4C2E-B7B9-6EAA31ED20B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5" name="直線コネクタ 274">
          <a:extLst>
            <a:ext uri="{FF2B5EF4-FFF2-40B4-BE49-F238E27FC236}">
              <a16:creationId xmlns:a16="http://schemas.microsoft.com/office/drawing/2014/main" id="{FA83400C-922C-4EE5-8FF7-7045AA9A875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a:extLst>
            <a:ext uri="{FF2B5EF4-FFF2-40B4-BE49-F238E27FC236}">
              <a16:creationId xmlns:a16="http://schemas.microsoft.com/office/drawing/2014/main" id="{C0A01F93-A6B2-4C22-8170-4777591AD73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277" name="直線コネクタ 276">
          <a:extLst>
            <a:ext uri="{FF2B5EF4-FFF2-40B4-BE49-F238E27FC236}">
              <a16:creationId xmlns:a16="http://schemas.microsoft.com/office/drawing/2014/main" id="{8B61CC79-1891-460A-99AB-E94FA4D710AC}"/>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8" name="【市民会館】&#10;有形固定資産減価償却率最小値テキスト">
          <a:extLst>
            <a:ext uri="{FF2B5EF4-FFF2-40B4-BE49-F238E27FC236}">
              <a16:creationId xmlns:a16="http://schemas.microsoft.com/office/drawing/2014/main" id="{7F696227-7B64-41FC-95FD-775FF11E71A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9" name="直線コネクタ 278">
          <a:extLst>
            <a:ext uri="{FF2B5EF4-FFF2-40B4-BE49-F238E27FC236}">
              <a16:creationId xmlns:a16="http://schemas.microsoft.com/office/drawing/2014/main" id="{AA04E607-EFA7-4B27-8FCE-C7B7E89CCA1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280" name="【市民会館】&#10;有形固定資産減価償却率最大値テキスト">
          <a:extLst>
            <a:ext uri="{FF2B5EF4-FFF2-40B4-BE49-F238E27FC236}">
              <a16:creationId xmlns:a16="http://schemas.microsoft.com/office/drawing/2014/main" id="{68F7290E-4334-4D0C-AA2B-CF49FC76CF70}"/>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281" name="直線コネクタ 280">
          <a:extLst>
            <a:ext uri="{FF2B5EF4-FFF2-40B4-BE49-F238E27FC236}">
              <a16:creationId xmlns:a16="http://schemas.microsoft.com/office/drawing/2014/main" id="{7361AD35-53B0-4E52-96DB-98CF6035CB97}"/>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282" name="【市民会館】&#10;有形固定資産減価償却率平均値テキスト">
          <a:extLst>
            <a:ext uri="{FF2B5EF4-FFF2-40B4-BE49-F238E27FC236}">
              <a16:creationId xmlns:a16="http://schemas.microsoft.com/office/drawing/2014/main" id="{239D627F-C3DE-44DA-88B1-3D3CD48F8C62}"/>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283" name="フローチャート: 判断 282">
          <a:extLst>
            <a:ext uri="{FF2B5EF4-FFF2-40B4-BE49-F238E27FC236}">
              <a16:creationId xmlns:a16="http://schemas.microsoft.com/office/drawing/2014/main" id="{98691FB7-AB11-4C86-9027-B5FA2269F441}"/>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284" name="フローチャート: 判断 283">
          <a:extLst>
            <a:ext uri="{FF2B5EF4-FFF2-40B4-BE49-F238E27FC236}">
              <a16:creationId xmlns:a16="http://schemas.microsoft.com/office/drawing/2014/main" id="{28244904-AE7A-4CFA-A7F0-0CE1EFB8487F}"/>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285" name="フローチャート: 判断 284">
          <a:extLst>
            <a:ext uri="{FF2B5EF4-FFF2-40B4-BE49-F238E27FC236}">
              <a16:creationId xmlns:a16="http://schemas.microsoft.com/office/drawing/2014/main" id="{295FD3C7-AE6E-42C1-855C-16A2EE736D50}"/>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286" name="フローチャート: 判断 285">
          <a:extLst>
            <a:ext uri="{FF2B5EF4-FFF2-40B4-BE49-F238E27FC236}">
              <a16:creationId xmlns:a16="http://schemas.microsoft.com/office/drawing/2014/main" id="{EBD6A8E6-7F0A-406E-BC84-B95069ECAB58}"/>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287" name="フローチャート: 判断 286">
          <a:extLst>
            <a:ext uri="{FF2B5EF4-FFF2-40B4-BE49-F238E27FC236}">
              <a16:creationId xmlns:a16="http://schemas.microsoft.com/office/drawing/2014/main" id="{32E71E7A-CC4F-4E17-B7AB-751E6EAC9D37}"/>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F77AB40A-9507-4774-B6C8-47843931D16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2F3F861D-E7B6-4344-ACCD-63C57B076AF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0B76C8EE-BC60-4262-BB0E-7DB962D4A3D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E05C6AD7-A76B-4CC5-8237-2937E2C5B21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C3322B79-E0FA-4790-A673-53C3616BF4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4173</xdr:rowOff>
    </xdr:from>
    <xdr:to>
      <xdr:col>24</xdr:col>
      <xdr:colOff>114300</xdr:colOff>
      <xdr:row>105</xdr:row>
      <xdr:rowOff>105773</xdr:rowOff>
    </xdr:to>
    <xdr:sp macro="" textlink="">
      <xdr:nvSpPr>
        <xdr:cNvPr id="293" name="楕円 292">
          <a:extLst>
            <a:ext uri="{FF2B5EF4-FFF2-40B4-BE49-F238E27FC236}">
              <a16:creationId xmlns:a16="http://schemas.microsoft.com/office/drawing/2014/main" id="{0EA4ECF6-96E3-45E8-B38B-9A95C0609F46}"/>
            </a:ext>
          </a:extLst>
        </xdr:cNvPr>
        <xdr:cNvSpPr/>
      </xdr:nvSpPr>
      <xdr:spPr>
        <a:xfrm>
          <a:off x="4584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154050</xdr:rowOff>
    </xdr:from>
    <xdr:ext cx="405111" cy="259045"/>
    <xdr:sp macro="" textlink="">
      <xdr:nvSpPr>
        <xdr:cNvPr id="294" name="【市民会館】&#10;有形固定資産減価償却率該当値テキスト">
          <a:extLst>
            <a:ext uri="{FF2B5EF4-FFF2-40B4-BE49-F238E27FC236}">
              <a16:creationId xmlns:a16="http://schemas.microsoft.com/office/drawing/2014/main" id="{BCEE03C0-ECE5-4E6F-BB95-77768CF299C5}"/>
            </a:ext>
          </a:extLst>
        </xdr:cNvPr>
        <xdr:cNvSpPr txBox="1"/>
      </xdr:nvSpPr>
      <xdr:spPr>
        <a:xfrm>
          <a:off x="4673600"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123371</xdr:rowOff>
    </xdr:from>
    <xdr:to>
      <xdr:col>20</xdr:col>
      <xdr:colOff>38100</xdr:colOff>
      <xdr:row>105</xdr:row>
      <xdr:rowOff>53521</xdr:rowOff>
    </xdr:to>
    <xdr:sp macro="" textlink="">
      <xdr:nvSpPr>
        <xdr:cNvPr id="295" name="楕円 294">
          <a:extLst>
            <a:ext uri="{FF2B5EF4-FFF2-40B4-BE49-F238E27FC236}">
              <a16:creationId xmlns:a16="http://schemas.microsoft.com/office/drawing/2014/main" id="{072FCB59-CA44-4033-9381-244CFE67ACD4}"/>
            </a:ext>
          </a:extLst>
        </xdr:cNvPr>
        <xdr:cNvSpPr/>
      </xdr:nvSpPr>
      <xdr:spPr>
        <a:xfrm>
          <a:off x="3746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54973</xdr:rowOff>
    </xdr:to>
    <xdr:cxnSp macro="">
      <xdr:nvCxnSpPr>
        <xdr:cNvPr id="296" name="直線コネクタ 295">
          <a:extLst>
            <a:ext uri="{FF2B5EF4-FFF2-40B4-BE49-F238E27FC236}">
              <a16:creationId xmlns:a16="http://schemas.microsoft.com/office/drawing/2014/main" id="{FEEE7A9E-4B80-471A-92E3-D5C851AEA026}"/>
            </a:ext>
          </a:extLst>
        </xdr:cNvPr>
        <xdr:cNvCxnSpPr/>
      </xdr:nvCxnSpPr>
      <xdr:spPr>
        <a:xfrm>
          <a:off x="3797300" y="1800497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90714</xdr:rowOff>
    </xdr:from>
    <xdr:to>
      <xdr:col>15</xdr:col>
      <xdr:colOff>101600</xdr:colOff>
      <xdr:row>105</xdr:row>
      <xdr:rowOff>20864</xdr:rowOff>
    </xdr:to>
    <xdr:sp macro="" textlink="">
      <xdr:nvSpPr>
        <xdr:cNvPr id="297" name="楕円 296">
          <a:extLst>
            <a:ext uri="{FF2B5EF4-FFF2-40B4-BE49-F238E27FC236}">
              <a16:creationId xmlns:a16="http://schemas.microsoft.com/office/drawing/2014/main" id="{131C28F5-3F47-4B0E-A6F7-67200AD2853E}"/>
            </a:ext>
          </a:extLst>
        </xdr:cNvPr>
        <xdr:cNvSpPr/>
      </xdr:nvSpPr>
      <xdr:spPr>
        <a:xfrm>
          <a:off x="2857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141514</xdr:rowOff>
    </xdr:from>
    <xdr:to>
      <xdr:col>19</xdr:col>
      <xdr:colOff>177800</xdr:colOff>
      <xdr:row>105</xdr:row>
      <xdr:rowOff>2721</xdr:rowOff>
    </xdr:to>
    <xdr:cxnSp macro="">
      <xdr:nvCxnSpPr>
        <xdr:cNvPr id="298" name="直線コネクタ 297">
          <a:extLst>
            <a:ext uri="{FF2B5EF4-FFF2-40B4-BE49-F238E27FC236}">
              <a16:creationId xmlns:a16="http://schemas.microsoft.com/office/drawing/2014/main" id="{D8F3B1C3-112A-4FE0-809D-8A8694FAEF2C}"/>
            </a:ext>
          </a:extLst>
        </xdr:cNvPr>
        <xdr:cNvCxnSpPr/>
      </xdr:nvCxnSpPr>
      <xdr:spPr>
        <a:xfrm>
          <a:off x="2908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299" name="n_1aveValue【市民会館】&#10;有形固定資産減価償却率">
          <a:extLst>
            <a:ext uri="{FF2B5EF4-FFF2-40B4-BE49-F238E27FC236}">
              <a16:creationId xmlns:a16="http://schemas.microsoft.com/office/drawing/2014/main" id="{46600FB1-EF15-4BD9-AB34-F8E7B02B4228}"/>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300" name="n_2aveValue【市民会館】&#10;有形固定資産減価償却率">
          <a:extLst>
            <a:ext uri="{FF2B5EF4-FFF2-40B4-BE49-F238E27FC236}">
              <a16:creationId xmlns:a16="http://schemas.microsoft.com/office/drawing/2014/main" id="{23D74944-67BB-4F2E-8688-E331E5FE59F0}"/>
            </a:ext>
          </a:extLst>
        </xdr:cNvPr>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301" name="n_3aveValue【市民会館】&#10;有形固定資産減価償却率">
          <a:extLst>
            <a:ext uri="{FF2B5EF4-FFF2-40B4-BE49-F238E27FC236}">
              <a16:creationId xmlns:a16="http://schemas.microsoft.com/office/drawing/2014/main" id="{8E54757B-B73E-494C-838A-A7A5731547AB}"/>
            </a:ext>
          </a:extLst>
        </xdr:cNvPr>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302" name="n_4aveValue【市民会館】&#10;有形固定資産減価償却率">
          <a:extLst>
            <a:ext uri="{FF2B5EF4-FFF2-40B4-BE49-F238E27FC236}">
              <a16:creationId xmlns:a16="http://schemas.microsoft.com/office/drawing/2014/main" id="{41138ACB-F772-45A2-8A90-8A5FA91D62EA}"/>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70048</xdr:rowOff>
    </xdr:from>
    <xdr:ext cx="405111" cy="259045"/>
    <xdr:sp macro="" textlink="">
      <xdr:nvSpPr>
        <xdr:cNvPr id="303" name="n_1mainValue【市民会館】&#10;有形固定資産減価償却率">
          <a:extLst>
            <a:ext uri="{FF2B5EF4-FFF2-40B4-BE49-F238E27FC236}">
              <a16:creationId xmlns:a16="http://schemas.microsoft.com/office/drawing/2014/main" id="{3C1E9FB1-CC18-4856-A285-3EAB05B74599}"/>
            </a:ext>
          </a:extLst>
        </xdr:cNvPr>
        <xdr:cNvSpPr txBox="1"/>
      </xdr:nvSpPr>
      <xdr:spPr>
        <a:xfrm>
          <a:off x="3582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04" name="n_2mainValue【市民会館】&#10;有形固定資産減価償却率">
          <a:extLst>
            <a:ext uri="{FF2B5EF4-FFF2-40B4-BE49-F238E27FC236}">
              <a16:creationId xmlns:a16="http://schemas.microsoft.com/office/drawing/2014/main" id="{6A936254-018B-4FA4-9974-620A0C63C155}"/>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6CFB3137-F206-4F4E-90E3-2D0E2C4BF9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7A3E2FBD-4F52-43EC-BB36-CA5132EE43E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0183D7CE-65C2-44B4-BEC2-B90343D1D5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D3899085-76D8-45DE-9EA4-EDCB658D01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33935805-B0E6-481C-9CD9-C343FC50A8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DED33DC1-F0FA-4A7F-BBE8-E9516DDF4B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5749DEA5-3281-4652-801F-E3640BA47F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DFEA453A-E85B-42F4-96C2-801DFDC7C52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3" name="テキスト ボックス 312">
          <a:extLst>
            <a:ext uri="{FF2B5EF4-FFF2-40B4-BE49-F238E27FC236}">
              <a16:creationId xmlns:a16="http://schemas.microsoft.com/office/drawing/2014/main" id="{3A2F5A10-CF6A-401C-838A-29EB545B736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4" name="直線コネクタ 313">
          <a:extLst>
            <a:ext uri="{FF2B5EF4-FFF2-40B4-BE49-F238E27FC236}">
              <a16:creationId xmlns:a16="http://schemas.microsoft.com/office/drawing/2014/main" id="{252BF7B4-28F7-4927-AA22-1307A3F4B0C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5" name="直線コネクタ 314">
          <a:extLst>
            <a:ext uri="{FF2B5EF4-FFF2-40B4-BE49-F238E27FC236}">
              <a16:creationId xmlns:a16="http://schemas.microsoft.com/office/drawing/2014/main" id="{723D3900-EB5C-41CE-9605-0F41B3200AA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6" name="テキスト ボックス 315">
          <a:extLst>
            <a:ext uri="{FF2B5EF4-FFF2-40B4-BE49-F238E27FC236}">
              <a16:creationId xmlns:a16="http://schemas.microsoft.com/office/drawing/2014/main" id="{7FE165C3-C6E8-4E2E-8F88-F3048B75A90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7" name="直線コネクタ 316">
          <a:extLst>
            <a:ext uri="{FF2B5EF4-FFF2-40B4-BE49-F238E27FC236}">
              <a16:creationId xmlns:a16="http://schemas.microsoft.com/office/drawing/2014/main" id="{3C54FB9B-765E-4518-8B20-9F139D1FAFB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8" name="テキスト ボックス 317">
          <a:extLst>
            <a:ext uri="{FF2B5EF4-FFF2-40B4-BE49-F238E27FC236}">
              <a16:creationId xmlns:a16="http://schemas.microsoft.com/office/drawing/2014/main" id="{48FA96AA-FCBA-4665-988C-9633C7DD773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9" name="直線コネクタ 318">
          <a:extLst>
            <a:ext uri="{FF2B5EF4-FFF2-40B4-BE49-F238E27FC236}">
              <a16:creationId xmlns:a16="http://schemas.microsoft.com/office/drawing/2014/main" id="{EB841563-3F64-4DC3-A526-09CFA15D35D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0" name="テキスト ボックス 319">
          <a:extLst>
            <a:ext uri="{FF2B5EF4-FFF2-40B4-BE49-F238E27FC236}">
              <a16:creationId xmlns:a16="http://schemas.microsoft.com/office/drawing/2014/main" id="{B2B8840C-71EA-491E-B05F-16C699030FD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1" name="直線コネクタ 320">
          <a:extLst>
            <a:ext uri="{FF2B5EF4-FFF2-40B4-BE49-F238E27FC236}">
              <a16:creationId xmlns:a16="http://schemas.microsoft.com/office/drawing/2014/main" id="{9EDE4A69-B4C9-4256-843F-E26DB474C30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2" name="テキスト ボックス 321">
          <a:extLst>
            <a:ext uri="{FF2B5EF4-FFF2-40B4-BE49-F238E27FC236}">
              <a16:creationId xmlns:a16="http://schemas.microsoft.com/office/drawing/2014/main" id="{3A46B0AF-B844-4B1E-9BC2-84D97E3E603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3" name="直線コネクタ 322">
          <a:extLst>
            <a:ext uri="{FF2B5EF4-FFF2-40B4-BE49-F238E27FC236}">
              <a16:creationId xmlns:a16="http://schemas.microsoft.com/office/drawing/2014/main" id="{A8BF6494-9E28-451F-9696-1D85D3BEEC9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4" name="テキスト ボックス 323">
          <a:extLst>
            <a:ext uri="{FF2B5EF4-FFF2-40B4-BE49-F238E27FC236}">
              <a16:creationId xmlns:a16="http://schemas.microsoft.com/office/drawing/2014/main" id="{6D86D3CC-FE65-43DA-98C3-CCEF0462490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5" name="直線コネクタ 324">
          <a:extLst>
            <a:ext uri="{FF2B5EF4-FFF2-40B4-BE49-F238E27FC236}">
              <a16:creationId xmlns:a16="http://schemas.microsoft.com/office/drawing/2014/main" id="{07E46F80-1A05-4933-A662-240E6E9A52D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6" name="テキスト ボックス 325">
          <a:extLst>
            <a:ext uri="{FF2B5EF4-FFF2-40B4-BE49-F238E27FC236}">
              <a16:creationId xmlns:a16="http://schemas.microsoft.com/office/drawing/2014/main" id="{B9C847D7-893A-4E69-B1F3-CB22AF4D156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7" name="【市民会館】&#10;一人当たり面積グラフ枠">
          <a:extLst>
            <a:ext uri="{FF2B5EF4-FFF2-40B4-BE49-F238E27FC236}">
              <a16:creationId xmlns:a16="http://schemas.microsoft.com/office/drawing/2014/main" id="{A7534198-4182-443C-9D92-2412308904B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328" name="直線コネクタ 327">
          <a:extLst>
            <a:ext uri="{FF2B5EF4-FFF2-40B4-BE49-F238E27FC236}">
              <a16:creationId xmlns:a16="http://schemas.microsoft.com/office/drawing/2014/main" id="{8A15DCF9-B3EC-4088-8D39-0A26F7913B8C}"/>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29" name="【市民会館】&#10;一人当たり面積最小値テキスト">
          <a:extLst>
            <a:ext uri="{FF2B5EF4-FFF2-40B4-BE49-F238E27FC236}">
              <a16:creationId xmlns:a16="http://schemas.microsoft.com/office/drawing/2014/main" id="{CB019B4D-6A73-4FAC-BB29-66D9D307818B}"/>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30" name="直線コネクタ 329">
          <a:extLst>
            <a:ext uri="{FF2B5EF4-FFF2-40B4-BE49-F238E27FC236}">
              <a16:creationId xmlns:a16="http://schemas.microsoft.com/office/drawing/2014/main" id="{7496DDEC-3FC4-42F4-8EA3-3F6F1B938887}"/>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331" name="【市民会館】&#10;一人当たり面積最大値テキスト">
          <a:extLst>
            <a:ext uri="{FF2B5EF4-FFF2-40B4-BE49-F238E27FC236}">
              <a16:creationId xmlns:a16="http://schemas.microsoft.com/office/drawing/2014/main" id="{00856162-D29A-42EC-9843-3E6CA504ABC3}"/>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332" name="直線コネクタ 331">
          <a:extLst>
            <a:ext uri="{FF2B5EF4-FFF2-40B4-BE49-F238E27FC236}">
              <a16:creationId xmlns:a16="http://schemas.microsoft.com/office/drawing/2014/main" id="{6B2F9295-BFFE-45D0-A4F1-E42E5497F922}"/>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113555</xdr:rowOff>
    </xdr:from>
    <xdr:ext cx="469744" cy="259045"/>
    <xdr:sp macro="" textlink="">
      <xdr:nvSpPr>
        <xdr:cNvPr id="333" name="【市民会館】&#10;一人当たり面積平均値テキスト">
          <a:extLst>
            <a:ext uri="{FF2B5EF4-FFF2-40B4-BE49-F238E27FC236}">
              <a16:creationId xmlns:a16="http://schemas.microsoft.com/office/drawing/2014/main" id="{6443D518-76E5-456C-977A-DFD041393C08}"/>
            </a:ext>
          </a:extLst>
        </xdr:cNvPr>
        <xdr:cNvSpPr txBox="1"/>
      </xdr:nvSpPr>
      <xdr:spPr>
        <a:xfrm>
          <a:off x="10515600" y="1828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334" name="フローチャート: 判断 333">
          <a:extLst>
            <a:ext uri="{FF2B5EF4-FFF2-40B4-BE49-F238E27FC236}">
              <a16:creationId xmlns:a16="http://schemas.microsoft.com/office/drawing/2014/main" id="{59AA7D24-9861-4EF9-8A28-384BC22660A7}"/>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335" name="フローチャート: 判断 334">
          <a:extLst>
            <a:ext uri="{FF2B5EF4-FFF2-40B4-BE49-F238E27FC236}">
              <a16:creationId xmlns:a16="http://schemas.microsoft.com/office/drawing/2014/main" id="{64BFFB09-6A75-419D-828A-E1257F5DD0BD}"/>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36" name="フローチャート: 判断 335">
          <a:extLst>
            <a:ext uri="{FF2B5EF4-FFF2-40B4-BE49-F238E27FC236}">
              <a16:creationId xmlns:a16="http://schemas.microsoft.com/office/drawing/2014/main" id="{CBC5AC5C-CFB0-4888-BE9F-D8E56E057A87}"/>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37" name="フローチャート: 判断 336">
          <a:extLst>
            <a:ext uri="{FF2B5EF4-FFF2-40B4-BE49-F238E27FC236}">
              <a16:creationId xmlns:a16="http://schemas.microsoft.com/office/drawing/2014/main" id="{CE9F1DB9-CC9A-4627-AEE4-99A1100C899C}"/>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38" name="フローチャート: 判断 337">
          <a:extLst>
            <a:ext uri="{FF2B5EF4-FFF2-40B4-BE49-F238E27FC236}">
              <a16:creationId xmlns:a16="http://schemas.microsoft.com/office/drawing/2014/main" id="{B16AB8F1-78D1-4B63-BD9D-F64223661142}"/>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8F90566D-EB35-4309-9317-8179FEAD0E5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3875B21B-439D-41EE-ADBD-D3357634F19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71BE7C20-239D-4813-9DE2-CC13E16EA84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FE7BC5F7-97DA-4A25-9FAD-2C238A971C0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FEE6461C-2E65-4722-AC94-27F9B67E4C8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120650</xdr:rowOff>
    </xdr:from>
    <xdr:to>
      <xdr:col>55</xdr:col>
      <xdr:colOff>50800</xdr:colOff>
      <xdr:row>106</xdr:row>
      <xdr:rowOff>50800</xdr:rowOff>
    </xdr:to>
    <xdr:sp macro="" textlink="">
      <xdr:nvSpPr>
        <xdr:cNvPr id="344" name="楕円 343">
          <a:extLst>
            <a:ext uri="{FF2B5EF4-FFF2-40B4-BE49-F238E27FC236}">
              <a16:creationId xmlns:a16="http://schemas.microsoft.com/office/drawing/2014/main" id="{18F5458F-C83B-4093-BF46-3DCB2321235D}"/>
            </a:ext>
          </a:extLst>
        </xdr:cNvPr>
        <xdr:cNvSpPr/>
      </xdr:nvSpPr>
      <xdr:spPr>
        <a:xfrm>
          <a:off x="10426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143527</xdr:rowOff>
    </xdr:from>
    <xdr:ext cx="469744" cy="259045"/>
    <xdr:sp macro="" textlink="">
      <xdr:nvSpPr>
        <xdr:cNvPr id="345" name="【市民会館】&#10;一人当たり面積該当値テキスト">
          <a:extLst>
            <a:ext uri="{FF2B5EF4-FFF2-40B4-BE49-F238E27FC236}">
              <a16:creationId xmlns:a16="http://schemas.microsoft.com/office/drawing/2014/main" id="{6502D85C-973D-4AA5-8C57-A35362E5730D}"/>
            </a:ext>
          </a:extLst>
        </xdr:cNvPr>
        <xdr:cNvSpPr txBox="1"/>
      </xdr:nvSpPr>
      <xdr:spPr>
        <a:xfrm>
          <a:off x="10515600"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132080</xdr:rowOff>
    </xdr:from>
    <xdr:to>
      <xdr:col>50</xdr:col>
      <xdr:colOff>165100</xdr:colOff>
      <xdr:row>106</xdr:row>
      <xdr:rowOff>62230</xdr:rowOff>
    </xdr:to>
    <xdr:sp macro="" textlink="">
      <xdr:nvSpPr>
        <xdr:cNvPr id="346" name="楕円 345">
          <a:extLst>
            <a:ext uri="{FF2B5EF4-FFF2-40B4-BE49-F238E27FC236}">
              <a16:creationId xmlns:a16="http://schemas.microsoft.com/office/drawing/2014/main" id="{440AAC15-2A56-491E-9D7C-D896633F9DB9}"/>
            </a:ext>
          </a:extLst>
        </xdr:cNvPr>
        <xdr:cNvSpPr/>
      </xdr:nvSpPr>
      <xdr:spPr>
        <a:xfrm>
          <a:off x="9588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0</xdr:rowOff>
    </xdr:from>
    <xdr:to>
      <xdr:col>55</xdr:col>
      <xdr:colOff>0</xdr:colOff>
      <xdr:row>106</xdr:row>
      <xdr:rowOff>11430</xdr:rowOff>
    </xdr:to>
    <xdr:cxnSp macro="">
      <xdr:nvCxnSpPr>
        <xdr:cNvPr id="347" name="直線コネクタ 346">
          <a:extLst>
            <a:ext uri="{FF2B5EF4-FFF2-40B4-BE49-F238E27FC236}">
              <a16:creationId xmlns:a16="http://schemas.microsoft.com/office/drawing/2014/main" id="{A5590E83-423A-49E7-8C72-E37E2FF58EE4}"/>
            </a:ext>
          </a:extLst>
        </xdr:cNvPr>
        <xdr:cNvCxnSpPr/>
      </xdr:nvCxnSpPr>
      <xdr:spPr>
        <a:xfrm flipV="1">
          <a:off x="9639300" y="18173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144272</xdr:rowOff>
    </xdr:from>
    <xdr:to>
      <xdr:col>46</xdr:col>
      <xdr:colOff>38100</xdr:colOff>
      <xdr:row>106</xdr:row>
      <xdr:rowOff>74422</xdr:rowOff>
    </xdr:to>
    <xdr:sp macro="" textlink="">
      <xdr:nvSpPr>
        <xdr:cNvPr id="348" name="楕円 347">
          <a:extLst>
            <a:ext uri="{FF2B5EF4-FFF2-40B4-BE49-F238E27FC236}">
              <a16:creationId xmlns:a16="http://schemas.microsoft.com/office/drawing/2014/main" id="{F1DA24C9-373F-4337-82E2-46FAA9F295DF}"/>
            </a:ext>
          </a:extLst>
        </xdr:cNvPr>
        <xdr:cNvSpPr/>
      </xdr:nvSpPr>
      <xdr:spPr>
        <a:xfrm>
          <a:off x="8699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xdr:rowOff>
    </xdr:from>
    <xdr:to>
      <xdr:col>50</xdr:col>
      <xdr:colOff>114300</xdr:colOff>
      <xdr:row>106</xdr:row>
      <xdr:rowOff>23622</xdr:rowOff>
    </xdr:to>
    <xdr:cxnSp macro="">
      <xdr:nvCxnSpPr>
        <xdr:cNvPr id="349" name="直線コネクタ 348">
          <a:extLst>
            <a:ext uri="{FF2B5EF4-FFF2-40B4-BE49-F238E27FC236}">
              <a16:creationId xmlns:a16="http://schemas.microsoft.com/office/drawing/2014/main" id="{35761985-D6C7-4393-91F7-C3AECEB26319}"/>
            </a:ext>
          </a:extLst>
        </xdr:cNvPr>
        <xdr:cNvCxnSpPr/>
      </xdr:nvCxnSpPr>
      <xdr:spPr>
        <a:xfrm flipV="1">
          <a:off x="8750300" y="1818513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64025</xdr:rowOff>
    </xdr:from>
    <xdr:ext cx="469744" cy="259045"/>
    <xdr:sp macro="" textlink="">
      <xdr:nvSpPr>
        <xdr:cNvPr id="350" name="n_1aveValue【市民会館】&#10;一人当たり面積">
          <a:extLst>
            <a:ext uri="{FF2B5EF4-FFF2-40B4-BE49-F238E27FC236}">
              <a16:creationId xmlns:a16="http://schemas.microsoft.com/office/drawing/2014/main" id="{510E53DC-175D-4E5A-8AA3-ADE00A85378B}"/>
            </a:ext>
          </a:extLst>
        </xdr:cNvPr>
        <xdr:cNvSpPr txBox="1"/>
      </xdr:nvSpPr>
      <xdr:spPr>
        <a:xfrm>
          <a:off x="93917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351" name="n_2aveValue【市民会館】&#10;一人当たり面積">
          <a:extLst>
            <a:ext uri="{FF2B5EF4-FFF2-40B4-BE49-F238E27FC236}">
              <a16:creationId xmlns:a16="http://schemas.microsoft.com/office/drawing/2014/main" id="{42ADD2E6-9DC2-40A6-86A0-1B48CC1239E8}"/>
            </a:ext>
          </a:extLst>
        </xdr:cNvPr>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352" name="n_3aveValue【市民会館】&#10;一人当たり面積">
          <a:extLst>
            <a:ext uri="{FF2B5EF4-FFF2-40B4-BE49-F238E27FC236}">
              <a16:creationId xmlns:a16="http://schemas.microsoft.com/office/drawing/2014/main" id="{541A7790-6393-456C-9372-B8100C58850C}"/>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353" name="n_4aveValue【市民会館】&#10;一人当たり面積">
          <a:extLst>
            <a:ext uri="{FF2B5EF4-FFF2-40B4-BE49-F238E27FC236}">
              <a16:creationId xmlns:a16="http://schemas.microsoft.com/office/drawing/2014/main" id="{C0588BAB-E4A9-486B-95FE-20AA1978ACCA}"/>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78757</xdr:rowOff>
    </xdr:from>
    <xdr:ext cx="469744" cy="259045"/>
    <xdr:sp macro="" textlink="">
      <xdr:nvSpPr>
        <xdr:cNvPr id="354" name="n_1mainValue【市民会館】&#10;一人当たり面積">
          <a:extLst>
            <a:ext uri="{FF2B5EF4-FFF2-40B4-BE49-F238E27FC236}">
              <a16:creationId xmlns:a16="http://schemas.microsoft.com/office/drawing/2014/main" id="{82A588E5-C081-464B-9DA6-7087B90A7120}"/>
            </a:ext>
          </a:extLst>
        </xdr:cNvPr>
        <xdr:cNvSpPr txBox="1"/>
      </xdr:nvSpPr>
      <xdr:spPr>
        <a:xfrm>
          <a:off x="9391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90949</xdr:rowOff>
    </xdr:from>
    <xdr:ext cx="469744" cy="259045"/>
    <xdr:sp macro="" textlink="">
      <xdr:nvSpPr>
        <xdr:cNvPr id="355" name="n_2mainValue【市民会館】&#10;一人当たり面積">
          <a:extLst>
            <a:ext uri="{FF2B5EF4-FFF2-40B4-BE49-F238E27FC236}">
              <a16:creationId xmlns:a16="http://schemas.microsoft.com/office/drawing/2014/main" id="{7C7A4152-1C13-4513-99CA-B26A4E320C63}"/>
            </a:ext>
          </a:extLst>
        </xdr:cNvPr>
        <xdr:cNvSpPr txBox="1"/>
      </xdr:nvSpPr>
      <xdr:spPr>
        <a:xfrm>
          <a:off x="85154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EFF27EB2-3CCF-4526-A4F0-9FC869FDF9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F6BA6785-0D81-4B8D-8B0C-BEB10075CB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B4E82048-BE9F-4D28-BE74-28B666FE19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7297C779-DEF3-416A-A2D3-12F7C2A886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C7D0A355-FB67-4BE4-B209-7B459B71F2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51C9C06F-2D68-4A50-8182-1545728E4D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52C63B01-43CE-44E6-959E-1B18CA930A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64A85AEB-6A6E-4972-AA27-F8CEDD8D54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48459DE2-096A-4C5B-BC36-BBE6558D7B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C54D2B6E-A424-45A3-9EE0-3214CF8A124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a:extLst>
            <a:ext uri="{FF2B5EF4-FFF2-40B4-BE49-F238E27FC236}">
              <a16:creationId xmlns:a16="http://schemas.microsoft.com/office/drawing/2014/main" id="{6C3D92CC-AFE3-4B45-8ABD-DA6C2592192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a:extLst>
            <a:ext uri="{FF2B5EF4-FFF2-40B4-BE49-F238E27FC236}">
              <a16:creationId xmlns:a16="http://schemas.microsoft.com/office/drawing/2014/main" id="{DA3D6AD0-C409-4E4E-8937-4346F17A13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id="{7F2A560C-4F82-414B-B32D-652D6CD8AB6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a:extLst>
            <a:ext uri="{FF2B5EF4-FFF2-40B4-BE49-F238E27FC236}">
              <a16:creationId xmlns:a16="http://schemas.microsoft.com/office/drawing/2014/main" id="{A0FA59FF-8376-4154-852A-9B92E9DC797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a:extLst>
            <a:ext uri="{FF2B5EF4-FFF2-40B4-BE49-F238E27FC236}">
              <a16:creationId xmlns:a16="http://schemas.microsoft.com/office/drawing/2014/main" id="{100D5C7C-28D2-4149-9646-BD2B6B67CE3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a:extLst>
            <a:ext uri="{FF2B5EF4-FFF2-40B4-BE49-F238E27FC236}">
              <a16:creationId xmlns:a16="http://schemas.microsoft.com/office/drawing/2014/main" id="{DABDC76A-DDBD-4B1F-908C-4569902B3CA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a:extLst>
            <a:ext uri="{FF2B5EF4-FFF2-40B4-BE49-F238E27FC236}">
              <a16:creationId xmlns:a16="http://schemas.microsoft.com/office/drawing/2014/main" id="{D42C5D9E-5D53-443F-87F9-E6A12B469D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a:extLst>
            <a:ext uri="{FF2B5EF4-FFF2-40B4-BE49-F238E27FC236}">
              <a16:creationId xmlns:a16="http://schemas.microsoft.com/office/drawing/2014/main" id="{3788EB74-B98F-4C1C-B2A4-7EC42C77A4C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a:extLst>
            <a:ext uri="{FF2B5EF4-FFF2-40B4-BE49-F238E27FC236}">
              <a16:creationId xmlns:a16="http://schemas.microsoft.com/office/drawing/2014/main" id="{8188FD1F-510E-4333-B606-0A1FE27644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a:extLst>
            <a:ext uri="{FF2B5EF4-FFF2-40B4-BE49-F238E27FC236}">
              <a16:creationId xmlns:a16="http://schemas.microsoft.com/office/drawing/2014/main" id="{5B0E6813-2152-4D73-84A8-2049CC6556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a:extLst>
            <a:ext uri="{FF2B5EF4-FFF2-40B4-BE49-F238E27FC236}">
              <a16:creationId xmlns:a16="http://schemas.microsoft.com/office/drawing/2014/main" id="{9CADE600-FCC5-48B8-A1DA-FBD3DBDA0D5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id="{CA2DA9FE-3D66-4EFE-893F-2D96972272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8" name="テキスト ボックス 377">
          <a:extLst>
            <a:ext uri="{FF2B5EF4-FFF2-40B4-BE49-F238E27FC236}">
              <a16:creationId xmlns:a16="http://schemas.microsoft.com/office/drawing/2014/main" id="{D42D124B-377F-4F47-B65D-D2B40E39652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一般廃棄物処理施設】&#10;有形固定資産減価償却率グラフ枠">
          <a:extLst>
            <a:ext uri="{FF2B5EF4-FFF2-40B4-BE49-F238E27FC236}">
              <a16:creationId xmlns:a16="http://schemas.microsoft.com/office/drawing/2014/main" id="{AE6779F4-7A36-436A-A00E-04C2FCC468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80" name="直線コネクタ 379">
          <a:extLst>
            <a:ext uri="{FF2B5EF4-FFF2-40B4-BE49-F238E27FC236}">
              <a16:creationId xmlns:a16="http://schemas.microsoft.com/office/drawing/2014/main" id="{FA21AE45-E2B5-4FC4-8FDE-ACE44D7BAB61}"/>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1" name="【一般廃棄物処理施設】&#10;有形固定資産減価償却率最小値テキスト">
          <a:extLst>
            <a:ext uri="{FF2B5EF4-FFF2-40B4-BE49-F238E27FC236}">
              <a16:creationId xmlns:a16="http://schemas.microsoft.com/office/drawing/2014/main" id="{DA7D0CAC-3E4B-4AD5-91C0-813A91D38DA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2" name="直線コネクタ 381">
          <a:extLst>
            <a:ext uri="{FF2B5EF4-FFF2-40B4-BE49-F238E27FC236}">
              <a16:creationId xmlns:a16="http://schemas.microsoft.com/office/drawing/2014/main" id="{A3696254-9DE0-492C-8334-831B23703AE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83" name="【一般廃棄物処理施設】&#10;有形固定資産減価償却率最大値テキスト">
          <a:extLst>
            <a:ext uri="{FF2B5EF4-FFF2-40B4-BE49-F238E27FC236}">
              <a16:creationId xmlns:a16="http://schemas.microsoft.com/office/drawing/2014/main" id="{77BDE2CC-C5AA-4C40-839B-D92A268BB427}"/>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84" name="直線コネクタ 383">
          <a:extLst>
            <a:ext uri="{FF2B5EF4-FFF2-40B4-BE49-F238E27FC236}">
              <a16:creationId xmlns:a16="http://schemas.microsoft.com/office/drawing/2014/main" id="{2FB25AB0-0CF5-4D63-A05C-2C67100EA62B}"/>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385" name="【一般廃棄物処理施設】&#10;有形固定資産減価償却率平均値テキスト">
          <a:extLst>
            <a:ext uri="{FF2B5EF4-FFF2-40B4-BE49-F238E27FC236}">
              <a16:creationId xmlns:a16="http://schemas.microsoft.com/office/drawing/2014/main" id="{24FC5FC6-0C7F-41EB-A80D-073C03DF32EF}"/>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86" name="フローチャート: 判断 385">
          <a:extLst>
            <a:ext uri="{FF2B5EF4-FFF2-40B4-BE49-F238E27FC236}">
              <a16:creationId xmlns:a16="http://schemas.microsoft.com/office/drawing/2014/main" id="{F4D8BE4B-C2B9-452B-AEA3-959446B91EAE}"/>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87" name="フローチャート: 判断 386">
          <a:extLst>
            <a:ext uri="{FF2B5EF4-FFF2-40B4-BE49-F238E27FC236}">
              <a16:creationId xmlns:a16="http://schemas.microsoft.com/office/drawing/2014/main" id="{D4193D9F-66B0-4464-82B5-E3EDDC54B735}"/>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388" name="フローチャート: 判断 387">
          <a:extLst>
            <a:ext uri="{FF2B5EF4-FFF2-40B4-BE49-F238E27FC236}">
              <a16:creationId xmlns:a16="http://schemas.microsoft.com/office/drawing/2014/main" id="{D605F6CC-3674-4614-B0E6-89C5AB8D082F}"/>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89" name="フローチャート: 判断 388">
          <a:extLst>
            <a:ext uri="{FF2B5EF4-FFF2-40B4-BE49-F238E27FC236}">
              <a16:creationId xmlns:a16="http://schemas.microsoft.com/office/drawing/2014/main" id="{BAE11BAE-49C9-4294-9782-1BC2F0288A6F}"/>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390" name="フローチャート: 判断 389">
          <a:extLst>
            <a:ext uri="{FF2B5EF4-FFF2-40B4-BE49-F238E27FC236}">
              <a16:creationId xmlns:a16="http://schemas.microsoft.com/office/drawing/2014/main" id="{AD16FAAC-5CD6-4343-A7DD-DFE0CE479A2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7679676-5126-4E5B-A215-6F3B4A1DA4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1B4D142C-BCBE-48DC-99D4-76689854D9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3F4A8C76-78B0-4144-A164-3A09515325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6CAEE4A-38D6-4DA7-A948-2667273221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E8731D0E-311C-4C23-8A8E-640B0F2ED9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96" name="楕円 395">
          <a:extLst>
            <a:ext uri="{FF2B5EF4-FFF2-40B4-BE49-F238E27FC236}">
              <a16:creationId xmlns:a16="http://schemas.microsoft.com/office/drawing/2014/main" id="{421FA3D3-4A20-4EBD-9FB7-AFC302E59954}"/>
            </a:ext>
          </a:extLst>
        </xdr:cNvPr>
        <xdr:cNvSpPr/>
      </xdr:nvSpPr>
      <xdr:spPr>
        <a:xfrm>
          <a:off x="16268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153052</xdr:rowOff>
    </xdr:from>
    <xdr:ext cx="405111" cy="259045"/>
    <xdr:sp macro="" textlink="">
      <xdr:nvSpPr>
        <xdr:cNvPr id="397" name="【一般廃棄物処理施設】&#10;有形固定資産減価償却率該当値テキスト">
          <a:extLst>
            <a:ext uri="{FF2B5EF4-FFF2-40B4-BE49-F238E27FC236}">
              <a16:creationId xmlns:a16="http://schemas.microsoft.com/office/drawing/2014/main" id="{786B09FB-5AA9-4000-909A-8BB6AF2DC1A4}"/>
            </a:ext>
          </a:extLst>
        </xdr:cNvPr>
        <xdr:cNvSpPr txBox="1"/>
      </xdr:nvSpPr>
      <xdr:spPr>
        <a:xfrm>
          <a:off x="16357600"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398" name="楕円 397">
          <a:extLst>
            <a:ext uri="{FF2B5EF4-FFF2-40B4-BE49-F238E27FC236}">
              <a16:creationId xmlns:a16="http://schemas.microsoft.com/office/drawing/2014/main" id="{3D2F2EF9-CC32-465E-B532-D3868D2C4B02}"/>
            </a:ext>
          </a:extLst>
        </xdr:cNvPr>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129540</xdr:rowOff>
    </xdr:from>
    <xdr:to>
      <xdr:col>85</xdr:col>
      <xdr:colOff>127000</xdr:colOff>
      <xdr:row>38</xdr:row>
      <xdr:rowOff>9525</xdr:rowOff>
    </xdr:to>
    <xdr:cxnSp macro="">
      <xdr:nvCxnSpPr>
        <xdr:cNvPr id="399" name="直線コネクタ 398">
          <a:extLst>
            <a:ext uri="{FF2B5EF4-FFF2-40B4-BE49-F238E27FC236}">
              <a16:creationId xmlns:a16="http://schemas.microsoft.com/office/drawing/2014/main" id="{9A63D430-A182-4ADD-A976-E74AA3018E9E}"/>
            </a:ext>
          </a:extLst>
        </xdr:cNvPr>
        <xdr:cNvCxnSpPr/>
      </xdr:nvCxnSpPr>
      <xdr:spPr>
        <a:xfrm>
          <a:off x="15481300" y="64731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400" name="楕円 399">
          <a:extLst>
            <a:ext uri="{FF2B5EF4-FFF2-40B4-BE49-F238E27FC236}">
              <a16:creationId xmlns:a16="http://schemas.microsoft.com/office/drawing/2014/main" id="{9125F4F0-5231-4CA3-B854-F30092E0DADE}"/>
            </a:ext>
          </a:extLst>
        </xdr:cNvPr>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78105</xdr:rowOff>
    </xdr:from>
    <xdr:to>
      <xdr:col>81</xdr:col>
      <xdr:colOff>50800</xdr:colOff>
      <xdr:row>37</xdr:row>
      <xdr:rowOff>129540</xdr:rowOff>
    </xdr:to>
    <xdr:cxnSp macro="">
      <xdr:nvCxnSpPr>
        <xdr:cNvPr id="401" name="直線コネクタ 400">
          <a:extLst>
            <a:ext uri="{FF2B5EF4-FFF2-40B4-BE49-F238E27FC236}">
              <a16:creationId xmlns:a16="http://schemas.microsoft.com/office/drawing/2014/main" id="{96CAF2D9-6736-4F8E-AF74-70D4289406E6}"/>
            </a:ext>
          </a:extLst>
        </xdr:cNvPr>
        <xdr:cNvCxnSpPr/>
      </xdr:nvCxnSpPr>
      <xdr:spPr>
        <a:xfrm>
          <a:off x="14592300" y="64217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402" name="n_1aveValue【一般廃棄物処理施設】&#10;有形固定資産減価償却率">
          <a:extLst>
            <a:ext uri="{FF2B5EF4-FFF2-40B4-BE49-F238E27FC236}">
              <a16:creationId xmlns:a16="http://schemas.microsoft.com/office/drawing/2014/main" id="{6DB794E1-0C98-41A5-A8FD-AAA0FD705A81}"/>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403" name="n_2aveValue【一般廃棄物処理施設】&#10;有形固定資産減価償却率">
          <a:extLst>
            <a:ext uri="{FF2B5EF4-FFF2-40B4-BE49-F238E27FC236}">
              <a16:creationId xmlns:a16="http://schemas.microsoft.com/office/drawing/2014/main" id="{2758A670-863A-4FB7-9C9F-E61ED62A5C95}"/>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04" name="n_3aveValue【一般廃棄物処理施設】&#10;有形固定資産減価償却率">
          <a:extLst>
            <a:ext uri="{FF2B5EF4-FFF2-40B4-BE49-F238E27FC236}">
              <a16:creationId xmlns:a16="http://schemas.microsoft.com/office/drawing/2014/main" id="{733E36E7-934B-4198-847B-D77D583D94D7}"/>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05" name="n_4aveValue【一般廃棄物処理施設】&#10;有形固定資産減価償却率">
          <a:extLst>
            <a:ext uri="{FF2B5EF4-FFF2-40B4-BE49-F238E27FC236}">
              <a16:creationId xmlns:a16="http://schemas.microsoft.com/office/drawing/2014/main" id="{2EEF1797-2F87-4BA5-A9CC-28E948A51DC1}"/>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25417</xdr:rowOff>
    </xdr:from>
    <xdr:ext cx="405111" cy="259045"/>
    <xdr:sp macro="" textlink="">
      <xdr:nvSpPr>
        <xdr:cNvPr id="406" name="n_1mainValue【一般廃棄物処理施設】&#10;有形固定資産減価償却率">
          <a:extLst>
            <a:ext uri="{FF2B5EF4-FFF2-40B4-BE49-F238E27FC236}">
              <a16:creationId xmlns:a16="http://schemas.microsoft.com/office/drawing/2014/main" id="{882F8F9B-2645-49F0-9B07-DFA6A58E4971}"/>
            </a:ext>
          </a:extLst>
        </xdr:cNvPr>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145432</xdr:rowOff>
    </xdr:from>
    <xdr:ext cx="405111" cy="259045"/>
    <xdr:sp macro="" textlink="">
      <xdr:nvSpPr>
        <xdr:cNvPr id="407" name="n_2mainValue【一般廃棄物処理施設】&#10;有形固定資産減価償却率">
          <a:extLst>
            <a:ext uri="{FF2B5EF4-FFF2-40B4-BE49-F238E27FC236}">
              <a16:creationId xmlns:a16="http://schemas.microsoft.com/office/drawing/2014/main" id="{AD45CDD2-F5B7-4EF8-8B57-ABE9AFDFBABD}"/>
            </a:ext>
          </a:extLst>
        </xdr:cNvPr>
        <xdr:cNvSpPr txBox="1"/>
      </xdr:nvSpPr>
      <xdr:spPr>
        <a:xfrm>
          <a:off x="14389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6D98337F-632A-4817-8D95-B05FC945D9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806FB4AA-C391-4253-AB7A-432602480D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0D914B82-27A8-47C3-ADD7-6DD42DA62A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4DC68472-9C49-4FE5-A710-F0088EEFFA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FC58C806-F19F-4888-B1A9-BE6D190501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6877EBE3-97A1-49D8-98B8-5DE4044555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5FF64704-890E-4496-9DE8-4B737BCC99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32BFA27E-4FBC-4C35-A8E8-AC63E71590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a:extLst>
            <a:ext uri="{FF2B5EF4-FFF2-40B4-BE49-F238E27FC236}">
              <a16:creationId xmlns:a16="http://schemas.microsoft.com/office/drawing/2014/main" id="{57930108-70CE-46B0-A37D-D38499AAD12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a:extLst>
            <a:ext uri="{FF2B5EF4-FFF2-40B4-BE49-F238E27FC236}">
              <a16:creationId xmlns:a16="http://schemas.microsoft.com/office/drawing/2014/main" id="{88F842FB-049C-4FFC-9DC5-9513977DD08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8" name="直線コネクタ 417">
          <a:extLst>
            <a:ext uri="{FF2B5EF4-FFF2-40B4-BE49-F238E27FC236}">
              <a16:creationId xmlns:a16="http://schemas.microsoft.com/office/drawing/2014/main" id="{2D46D8E2-5BEB-4B06-BBC3-4745ED7FF14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9" name="テキスト ボックス 418">
          <a:extLst>
            <a:ext uri="{FF2B5EF4-FFF2-40B4-BE49-F238E27FC236}">
              <a16:creationId xmlns:a16="http://schemas.microsoft.com/office/drawing/2014/main" id="{9F49B71C-5F7F-43CA-A240-18548ACD5C0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0" name="直線コネクタ 419">
          <a:extLst>
            <a:ext uri="{FF2B5EF4-FFF2-40B4-BE49-F238E27FC236}">
              <a16:creationId xmlns:a16="http://schemas.microsoft.com/office/drawing/2014/main" id="{99994EBB-C6C8-49F9-BFDF-29D1A9187D3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1" name="テキスト ボックス 420">
          <a:extLst>
            <a:ext uri="{FF2B5EF4-FFF2-40B4-BE49-F238E27FC236}">
              <a16:creationId xmlns:a16="http://schemas.microsoft.com/office/drawing/2014/main" id="{739B813F-F6AA-46DC-AB7F-F1CD3963DAA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2" name="直線コネクタ 421">
          <a:extLst>
            <a:ext uri="{FF2B5EF4-FFF2-40B4-BE49-F238E27FC236}">
              <a16:creationId xmlns:a16="http://schemas.microsoft.com/office/drawing/2014/main" id="{F6CC3CD6-088C-45B3-B4E6-CA1DF361315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3" name="テキスト ボックス 422">
          <a:extLst>
            <a:ext uri="{FF2B5EF4-FFF2-40B4-BE49-F238E27FC236}">
              <a16:creationId xmlns:a16="http://schemas.microsoft.com/office/drawing/2014/main" id="{E6EB7C13-5AA9-4BC6-B3B1-AA942BA7C45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4" name="直線コネクタ 423">
          <a:extLst>
            <a:ext uri="{FF2B5EF4-FFF2-40B4-BE49-F238E27FC236}">
              <a16:creationId xmlns:a16="http://schemas.microsoft.com/office/drawing/2014/main" id="{B8D63811-E3B1-48B2-AC9B-47E6CB1679A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5" name="テキスト ボックス 424">
          <a:extLst>
            <a:ext uri="{FF2B5EF4-FFF2-40B4-BE49-F238E27FC236}">
              <a16:creationId xmlns:a16="http://schemas.microsoft.com/office/drawing/2014/main" id="{1A9EE636-24EE-440F-B549-9254E14E9F9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6" name="直線コネクタ 425">
          <a:extLst>
            <a:ext uri="{FF2B5EF4-FFF2-40B4-BE49-F238E27FC236}">
              <a16:creationId xmlns:a16="http://schemas.microsoft.com/office/drawing/2014/main" id="{1B6F68D8-A959-488B-AB91-CF6F5A9BCB2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7" name="テキスト ボックス 426">
          <a:extLst>
            <a:ext uri="{FF2B5EF4-FFF2-40B4-BE49-F238E27FC236}">
              <a16:creationId xmlns:a16="http://schemas.microsoft.com/office/drawing/2014/main" id="{9652D91B-7602-445D-AD26-596E3D763B8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8" name="直線コネクタ 427">
          <a:extLst>
            <a:ext uri="{FF2B5EF4-FFF2-40B4-BE49-F238E27FC236}">
              <a16:creationId xmlns:a16="http://schemas.microsoft.com/office/drawing/2014/main" id="{E66AEC11-DFA4-4F79-A185-BD839AA0AA8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9" name="テキスト ボックス 428">
          <a:extLst>
            <a:ext uri="{FF2B5EF4-FFF2-40B4-BE49-F238E27FC236}">
              <a16:creationId xmlns:a16="http://schemas.microsoft.com/office/drawing/2014/main" id="{D9BBE5F8-C104-4AD0-8616-39CB6409FA1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a:extLst>
            <a:ext uri="{FF2B5EF4-FFF2-40B4-BE49-F238E27FC236}">
              <a16:creationId xmlns:a16="http://schemas.microsoft.com/office/drawing/2014/main" id="{A309402D-F812-4C3C-8B28-68F74B93E5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1" name="テキスト ボックス 430">
          <a:extLst>
            <a:ext uri="{FF2B5EF4-FFF2-40B4-BE49-F238E27FC236}">
              <a16:creationId xmlns:a16="http://schemas.microsoft.com/office/drawing/2014/main" id="{98E79F03-F5AD-4FC6-BEC4-7F577BD8CBE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一般廃棄物処理施設】&#10;一人当たり有形固定資産（償却資産）額グラフ枠">
          <a:extLst>
            <a:ext uri="{FF2B5EF4-FFF2-40B4-BE49-F238E27FC236}">
              <a16:creationId xmlns:a16="http://schemas.microsoft.com/office/drawing/2014/main" id="{8437C3B1-A69F-4781-BF92-4FB8885460D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33" name="直線コネクタ 432">
          <a:extLst>
            <a:ext uri="{FF2B5EF4-FFF2-40B4-BE49-F238E27FC236}">
              <a16:creationId xmlns:a16="http://schemas.microsoft.com/office/drawing/2014/main" id="{48AE6529-CBBA-4191-852B-583B7AE04E60}"/>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34" name="【一般廃棄物処理施設】&#10;一人当たり有形固定資産（償却資産）額最小値テキスト">
          <a:extLst>
            <a:ext uri="{FF2B5EF4-FFF2-40B4-BE49-F238E27FC236}">
              <a16:creationId xmlns:a16="http://schemas.microsoft.com/office/drawing/2014/main" id="{07F53C20-55BD-4B2D-A64A-7AC89E72D63F}"/>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35" name="直線コネクタ 434">
          <a:extLst>
            <a:ext uri="{FF2B5EF4-FFF2-40B4-BE49-F238E27FC236}">
              <a16:creationId xmlns:a16="http://schemas.microsoft.com/office/drawing/2014/main" id="{23F78E39-DD3D-461F-9B2B-7F33BD529376}"/>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36" name="【一般廃棄物処理施設】&#10;一人当たり有形固定資産（償却資産）額最大値テキスト">
          <a:extLst>
            <a:ext uri="{FF2B5EF4-FFF2-40B4-BE49-F238E27FC236}">
              <a16:creationId xmlns:a16="http://schemas.microsoft.com/office/drawing/2014/main" id="{5AD921F8-DA88-4BE0-B558-A093612DCBBD}"/>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37" name="直線コネクタ 436">
          <a:extLst>
            <a:ext uri="{FF2B5EF4-FFF2-40B4-BE49-F238E27FC236}">
              <a16:creationId xmlns:a16="http://schemas.microsoft.com/office/drawing/2014/main" id="{825E146E-9E09-4B2F-81D4-FBEA0E2C4C59}"/>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438" name="【一般廃棄物処理施設】&#10;一人当たり有形固定資産（償却資産）額平均値テキスト">
          <a:extLst>
            <a:ext uri="{FF2B5EF4-FFF2-40B4-BE49-F238E27FC236}">
              <a16:creationId xmlns:a16="http://schemas.microsoft.com/office/drawing/2014/main" id="{5F6F8F82-C6F5-4041-B851-AF47E4B3D267}"/>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39" name="フローチャート: 判断 438">
          <a:extLst>
            <a:ext uri="{FF2B5EF4-FFF2-40B4-BE49-F238E27FC236}">
              <a16:creationId xmlns:a16="http://schemas.microsoft.com/office/drawing/2014/main" id="{E9E3C67E-DA42-4E86-8E7C-9E7067799515}"/>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40" name="フローチャート: 判断 439">
          <a:extLst>
            <a:ext uri="{FF2B5EF4-FFF2-40B4-BE49-F238E27FC236}">
              <a16:creationId xmlns:a16="http://schemas.microsoft.com/office/drawing/2014/main" id="{05F6B3E4-8A3B-4A8B-B86D-6A9EF38F5403}"/>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41" name="フローチャート: 判断 440">
          <a:extLst>
            <a:ext uri="{FF2B5EF4-FFF2-40B4-BE49-F238E27FC236}">
              <a16:creationId xmlns:a16="http://schemas.microsoft.com/office/drawing/2014/main" id="{FE34D7F9-C32F-4100-8D66-9E37F129995D}"/>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42" name="フローチャート: 判断 441">
          <a:extLst>
            <a:ext uri="{FF2B5EF4-FFF2-40B4-BE49-F238E27FC236}">
              <a16:creationId xmlns:a16="http://schemas.microsoft.com/office/drawing/2014/main" id="{A51E653B-8A35-4FA0-BB3F-0D94F4C6B1D0}"/>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43" name="フローチャート: 判断 442">
          <a:extLst>
            <a:ext uri="{FF2B5EF4-FFF2-40B4-BE49-F238E27FC236}">
              <a16:creationId xmlns:a16="http://schemas.microsoft.com/office/drawing/2014/main" id="{D188AD4F-4155-4BAC-A1A3-487710D43578}"/>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FEFF1374-1C99-42F0-84D4-E5001363307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FB6D07DE-F087-4E13-9AB2-8502C96E1F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75C27005-1D61-41C2-A906-CBFE6E34B6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B35E6AF6-610C-4244-8735-65EDD834198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CF6BFD52-B618-46D1-BFF6-2D24186912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7981</xdr:rowOff>
    </xdr:from>
    <xdr:to>
      <xdr:col>116</xdr:col>
      <xdr:colOff>114300</xdr:colOff>
      <xdr:row>40</xdr:row>
      <xdr:rowOff>109581</xdr:rowOff>
    </xdr:to>
    <xdr:sp macro="" textlink="">
      <xdr:nvSpPr>
        <xdr:cNvPr id="449" name="楕円 448">
          <a:extLst>
            <a:ext uri="{FF2B5EF4-FFF2-40B4-BE49-F238E27FC236}">
              <a16:creationId xmlns:a16="http://schemas.microsoft.com/office/drawing/2014/main" id="{EAA5E0DC-47CF-45AB-8E19-DC41901B70B5}"/>
            </a:ext>
          </a:extLst>
        </xdr:cNvPr>
        <xdr:cNvSpPr/>
      </xdr:nvSpPr>
      <xdr:spPr>
        <a:xfrm>
          <a:off x="22110700" y="68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157858</xdr:rowOff>
    </xdr:from>
    <xdr:ext cx="599010" cy="259045"/>
    <xdr:sp macro="" textlink="">
      <xdr:nvSpPr>
        <xdr:cNvPr id="450" name="【一般廃棄物処理施設】&#10;一人当たり有形固定資産（償却資産）額該当値テキスト">
          <a:extLst>
            <a:ext uri="{FF2B5EF4-FFF2-40B4-BE49-F238E27FC236}">
              <a16:creationId xmlns:a16="http://schemas.microsoft.com/office/drawing/2014/main" id="{01315467-8F41-4E4B-B7F7-B0B075102604}"/>
            </a:ext>
          </a:extLst>
        </xdr:cNvPr>
        <xdr:cNvSpPr txBox="1"/>
      </xdr:nvSpPr>
      <xdr:spPr>
        <a:xfrm>
          <a:off x="22199600" y="684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16782</xdr:rowOff>
    </xdr:from>
    <xdr:to>
      <xdr:col>112</xdr:col>
      <xdr:colOff>38100</xdr:colOff>
      <xdr:row>40</xdr:row>
      <xdr:rowOff>118382</xdr:rowOff>
    </xdr:to>
    <xdr:sp macro="" textlink="">
      <xdr:nvSpPr>
        <xdr:cNvPr id="451" name="楕円 450">
          <a:extLst>
            <a:ext uri="{FF2B5EF4-FFF2-40B4-BE49-F238E27FC236}">
              <a16:creationId xmlns:a16="http://schemas.microsoft.com/office/drawing/2014/main" id="{369D84C7-C61E-4D40-9177-924D01CFFAB5}"/>
            </a:ext>
          </a:extLst>
        </xdr:cNvPr>
        <xdr:cNvSpPr/>
      </xdr:nvSpPr>
      <xdr:spPr>
        <a:xfrm>
          <a:off x="21272500" y="68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58781</xdr:rowOff>
    </xdr:from>
    <xdr:to>
      <xdr:col>116</xdr:col>
      <xdr:colOff>63500</xdr:colOff>
      <xdr:row>40</xdr:row>
      <xdr:rowOff>67582</xdr:rowOff>
    </xdr:to>
    <xdr:cxnSp macro="">
      <xdr:nvCxnSpPr>
        <xdr:cNvPr id="452" name="直線コネクタ 451">
          <a:extLst>
            <a:ext uri="{FF2B5EF4-FFF2-40B4-BE49-F238E27FC236}">
              <a16:creationId xmlns:a16="http://schemas.microsoft.com/office/drawing/2014/main" id="{CD40C4CB-6CBA-42C0-9472-D316AA8AB05B}"/>
            </a:ext>
          </a:extLst>
        </xdr:cNvPr>
        <xdr:cNvCxnSpPr/>
      </xdr:nvCxnSpPr>
      <xdr:spPr>
        <a:xfrm flipV="1">
          <a:off x="21323300" y="6916781"/>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25753</xdr:rowOff>
    </xdr:from>
    <xdr:to>
      <xdr:col>107</xdr:col>
      <xdr:colOff>101600</xdr:colOff>
      <xdr:row>40</xdr:row>
      <xdr:rowOff>127353</xdr:rowOff>
    </xdr:to>
    <xdr:sp macro="" textlink="">
      <xdr:nvSpPr>
        <xdr:cNvPr id="453" name="楕円 452">
          <a:extLst>
            <a:ext uri="{FF2B5EF4-FFF2-40B4-BE49-F238E27FC236}">
              <a16:creationId xmlns:a16="http://schemas.microsoft.com/office/drawing/2014/main" id="{D5301275-AC09-4CD8-9FB1-3DA907E5F063}"/>
            </a:ext>
          </a:extLst>
        </xdr:cNvPr>
        <xdr:cNvSpPr/>
      </xdr:nvSpPr>
      <xdr:spPr>
        <a:xfrm>
          <a:off x="20383500" y="68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67582</xdr:rowOff>
    </xdr:from>
    <xdr:to>
      <xdr:col>111</xdr:col>
      <xdr:colOff>177800</xdr:colOff>
      <xdr:row>40</xdr:row>
      <xdr:rowOff>76553</xdr:rowOff>
    </xdr:to>
    <xdr:cxnSp macro="">
      <xdr:nvCxnSpPr>
        <xdr:cNvPr id="454" name="直線コネクタ 453">
          <a:extLst>
            <a:ext uri="{FF2B5EF4-FFF2-40B4-BE49-F238E27FC236}">
              <a16:creationId xmlns:a16="http://schemas.microsoft.com/office/drawing/2014/main" id="{D48BEE01-BBE7-4F12-B9A0-F61E95057A78}"/>
            </a:ext>
          </a:extLst>
        </xdr:cNvPr>
        <xdr:cNvCxnSpPr/>
      </xdr:nvCxnSpPr>
      <xdr:spPr>
        <a:xfrm flipV="1">
          <a:off x="20434300" y="6925582"/>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55" name="n_1aveValue【一般廃棄物処理施設】&#10;一人当たり有形固定資産（償却資産）額">
          <a:extLst>
            <a:ext uri="{FF2B5EF4-FFF2-40B4-BE49-F238E27FC236}">
              <a16:creationId xmlns:a16="http://schemas.microsoft.com/office/drawing/2014/main" id="{92657491-E071-4DD9-97F7-03268A1EA498}"/>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456" name="n_2aveValue【一般廃棄物処理施設】&#10;一人当たり有形固定資産（償却資産）額">
          <a:extLst>
            <a:ext uri="{FF2B5EF4-FFF2-40B4-BE49-F238E27FC236}">
              <a16:creationId xmlns:a16="http://schemas.microsoft.com/office/drawing/2014/main" id="{7967185F-20AE-4283-B1E7-5023B763D0AA}"/>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457" name="n_3aveValue【一般廃棄物処理施設】&#10;一人当たり有形固定資産（償却資産）額">
          <a:extLst>
            <a:ext uri="{FF2B5EF4-FFF2-40B4-BE49-F238E27FC236}">
              <a16:creationId xmlns:a16="http://schemas.microsoft.com/office/drawing/2014/main" id="{BF45CA71-8650-400C-8B60-61FA62A1D0F8}"/>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458" name="n_4aveValue【一般廃棄物処理施設】&#10;一人当たり有形固定資産（償却資産）額">
          <a:extLst>
            <a:ext uri="{FF2B5EF4-FFF2-40B4-BE49-F238E27FC236}">
              <a16:creationId xmlns:a16="http://schemas.microsoft.com/office/drawing/2014/main" id="{2014B617-34BE-4DD3-ACC0-A46BC192FC62}"/>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109509</xdr:rowOff>
    </xdr:from>
    <xdr:ext cx="599010" cy="259045"/>
    <xdr:sp macro="" textlink="">
      <xdr:nvSpPr>
        <xdr:cNvPr id="459" name="n_1mainValue【一般廃棄物処理施設】&#10;一人当たり有形固定資産（償却資産）額">
          <a:extLst>
            <a:ext uri="{FF2B5EF4-FFF2-40B4-BE49-F238E27FC236}">
              <a16:creationId xmlns:a16="http://schemas.microsoft.com/office/drawing/2014/main" id="{38ED6282-0E8C-4DEA-80B5-FE611EEA5270}"/>
            </a:ext>
          </a:extLst>
        </xdr:cNvPr>
        <xdr:cNvSpPr txBox="1"/>
      </xdr:nvSpPr>
      <xdr:spPr>
        <a:xfrm>
          <a:off x="21011095" y="69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118480</xdr:rowOff>
    </xdr:from>
    <xdr:ext cx="599010" cy="259045"/>
    <xdr:sp macro="" textlink="">
      <xdr:nvSpPr>
        <xdr:cNvPr id="460" name="n_2mainValue【一般廃棄物処理施設】&#10;一人当たり有形固定資産（償却資産）額">
          <a:extLst>
            <a:ext uri="{FF2B5EF4-FFF2-40B4-BE49-F238E27FC236}">
              <a16:creationId xmlns:a16="http://schemas.microsoft.com/office/drawing/2014/main" id="{BE87166C-B508-4F8C-A8E0-128E0E9302C6}"/>
            </a:ext>
          </a:extLst>
        </xdr:cNvPr>
        <xdr:cNvSpPr txBox="1"/>
      </xdr:nvSpPr>
      <xdr:spPr>
        <a:xfrm>
          <a:off x="20134795" y="69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a16="http://schemas.microsoft.com/office/drawing/2014/main" id="{F07F2A50-2384-4CE0-8765-55BC0A0E78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a16="http://schemas.microsoft.com/office/drawing/2014/main" id="{AEE94EE4-302F-4D7C-B457-073E8FE3CC8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a16="http://schemas.microsoft.com/office/drawing/2014/main" id="{C2B1497B-8E31-49FE-BE6C-03B176C0CB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a16="http://schemas.microsoft.com/office/drawing/2014/main" id="{FC44E07F-3E32-4675-A8D5-B47959880A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a16="http://schemas.microsoft.com/office/drawing/2014/main" id="{69AD149E-132C-4E0D-BE63-A57667BFB1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a16="http://schemas.microsoft.com/office/drawing/2014/main" id="{F0BE47BB-F4F2-40E6-81CA-0016E70CE4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a16="http://schemas.microsoft.com/office/drawing/2014/main" id="{15824632-F328-4F83-B826-EED6EFA892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a16="http://schemas.microsoft.com/office/drawing/2014/main" id="{1661C34A-56B1-41D4-8F8E-8C1D1C098F9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8CA97E87-CAC6-439C-81FA-5E7ADB62E9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EBFCB605-E018-48BF-91AE-9EB2065CBC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2A6C7112-5BE2-443C-8B06-F5601CEC57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1D7929CD-0E2D-4CC3-AA8E-E735ED6651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A65F549C-4C16-4220-A57D-537BBF5AFE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DF34CFFC-37A3-48DA-A366-F7B5F1D2C6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794E1EC1-83BC-4733-AF9F-B7D8C2D759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7FA37487-2235-4546-8162-ADB3693F8B8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7" name="正方形/長方形 476">
          <a:extLst>
            <a:ext uri="{FF2B5EF4-FFF2-40B4-BE49-F238E27FC236}">
              <a16:creationId xmlns:a16="http://schemas.microsoft.com/office/drawing/2014/main" id="{858135AB-7ED2-448A-AD7C-CA1D63AB4C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8" name="正方形/長方形 477">
          <a:extLst>
            <a:ext uri="{FF2B5EF4-FFF2-40B4-BE49-F238E27FC236}">
              <a16:creationId xmlns:a16="http://schemas.microsoft.com/office/drawing/2014/main" id="{55F0DFE3-E938-4712-A317-DD04827A6C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9" name="正方形/長方形 478">
          <a:extLst>
            <a:ext uri="{FF2B5EF4-FFF2-40B4-BE49-F238E27FC236}">
              <a16:creationId xmlns:a16="http://schemas.microsoft.com/office/drawing/2014/main" id="{ABBAE537-402C-46A7-A4E3-43CE4A4DF3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0" name="正方形/長方形 479">
          <a:extLst>
            <a:ext uri="{FF2B5EF4-FFF2-40B4-BE49-F238E27FC236}">
              <a16:creationId xmlns:a16="http://schemas.microsoft.com/office/drawing/2014/main" id="{DD5AD09B-66A3-470F-80C4-A1FD53F231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1" name="正方形/長方形 480">
          <a:extLst>
            <a:ext uri="{FF2B5EF4-FFF2-40B4-BE49-F238E27FC236}">
              <a16:creationId xmlns:a16="http://schemas.microsoft.com/office/drawing/2014/main" id="{E3138CF4-493B-4F0E-BD57-7BD254A14D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2" name="正方形/長方形 481">
          <a:extLst>
            <a:ext uri="{FF2B5EF4-FFF2-40B4-BE49-F238E27FC236}">
              <a16:creationId xmlns:a16="http://schemas.microsoft.com/office/drawing/2014/main" id="{C07A0E97-FEFB-4329-8FD5-6DDB6CBFA9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3" name="正方形/長方形 482">
          <a:extLst>
            <a:ext uri="{FF2B5EF4-FFF2-40B4-BE49-F238E27FC236}">
              <a16:creationId xmlns:a16="http://schemas.microsoft.com/office/drawing/2014/main" id="{C09C4952-6F7C-424E-ADC2-E17DCA9C64C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4" name="正方形/長方形 483">
          <a:extLst>
            <a:ext uri="{FF2B5EF4-FFF2-40B4-BE49-F238E27FC236}">
              <a16:creationId xmlns:a16="http://schemas.microsoft.com/office/drawing/2014/main" id="{0FFF3BA8-ECC1-4F6E-B2A8-B4F8BE8AC2F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5" name="テキスト ボックス 484">
          <a:extLst>
            <a:ext uri="{FF2B5EF4-FFF2-40B4-BE49-F238E27FC236}">
              <a16:creationId xmlns:a16="http://schemas.microsoft.com/office/drawing/2014/main" id="{D59B4A48-BB5D-4C68-AB9D-71A863218EA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6" name="直線コネクタ 485">
          <a:extLst>
            <a:ext uri="{FF2B5EF4-FFF2-40B4-BE49-F238E27FC236}">
              <a16:creationId xmlns:a16="http://schemas.microsoft.com/office/drawing/2014/main" id="{C2F1D5BE-DCC3-4C79-ADF7-632B7385B2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7" name="テキスト ボックス 486">
          <a:extLst>
            <a:ext uri="{FF2B5EF4-FFF2-40B4-BE49-F238E27FC236}">
              <a16:creationId xmlns:a16="http://schemas.microsoft.com/office/drawing/2014/main" id="{0E0FBE1A-A019-4E65-9470-A3D00C3CF91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8" name="直線コネクタ 487">
          <a:extLst>
            <a:ext uri="{FF2B5EF4-FFF2-40B4-BE49-F238E27FC236}">
              <a16:creationId xmlns:a16="http://schemas.microsoft.com/office/drawing/2014/main" id="{5C8B5D53-512B-4025-BCAE-F53C75EE2BF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9" name="テキスト ボックス 488">
          <a:extLst>
            <a:ext uri="{FF2B5EF4-FFF2-40B4-BE49-F238E27FC236}">
              <a16:creationId xmlns:a16="http://schemas.microsoft.com/office/drawing/2014/main" id="{95FF117D-82CC-4A74-B8A0-C0538F0DB59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0" name="直線コネクタ 489">
          <a:extLst>
            <a:ext uri="{FF2B5EF4-FFF2-40B4-BE49-F238E27FC236}">
              <a16:creationId xmlns:a16="http://schemas.microsoft.com/office/drawing/2014/main" id="{1D96C631-D0E1-4430-830E-A3C2F930418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1" name="テキスト ボックス 490">
          <a:extLst>
            <a:ext uri="{FF2B5EF4-FFF2-40B4-BE49-F238E27FC236}">
              <a16:creationId xmlns:a16="http://schemas.microsoft.com/office/drawing/2014/main" id="{CD32B18E-7037-449B-81C8-51A1688EC26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2" name="直線コネクタ 491">
          <a:extLst>
            <a:ext uri="{FF2B5EF4-FFF2-40B4-BE49-F238E27FC236}">
              <a16:creationId xmlns:a16="http://schemas.microsoft.com/office/drawing/2014/main" id="{0E2BDD17-A265-4618-A581-019F26E1A89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3" name="テキスト ボックス 492">
          <a:extLst>
            <a:ext uri="{FF2B5EF4-FFF2-40B4-BE49-F238E27FC236}">
              <a16:creationId xmlns:a16="http://schemas.microsoft.com/office/drawing/2014/main" id="{AA95B41D-9218-410B-8FEF-B2A5D82246C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4" name="直線コネクタ 493">
          <a:extLst>
            <a:ext uri="{FF2B5EF4-FFF2-40B4-BE49-F238E27FC236}">
              <a16:creationId xmlns:a16="http://schemas.microsoft.com/office/drawing/2014/main" id="{30C59C48-9E41-49A9-817C-D61F614CE22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5" name="テキスト ボックス 494">
          <a:extLst>
            <a:ext uri="{FF2B5EF4-FFF2-40B4-BE49-F238E27FC236}">
              <a16:creationId xmlns:a16="http://schemas.microsoft.com/office/drawing/2014/main" id="{80F82F66-DD54-4F48-A4C0-43B90182B67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6" name="直線コネクタ 495">
          <a:extLst>
            <a:ext uri="{FF2B5EF4-FFF2-40B4-BE49-F238E27FC236}">
              <a16:creationId xmlns:a16="http://schemas.microsoft.com/office/drawing/2014/main" id="{295227F0-AAC7-4136-B4F9-16EA7D105C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97" name="テキスト ボックス 496">
          <a:extLst>
            <a:ext uri="{FF2B5EF4-FFF2-40B4-BE49-F238E27FC236}">
              <a16:creationId xmlns:a16="http://schemas.microsoft.com/office/drawing/2014/main" id="{93B86A82-F648-4CF1-AD88-DE9CA6CD8E8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8" name="直線コネクタ 497">
          <a:extLst>
            <a:ext uri="{FF2B5EF4-FFF2-40B4-BE49-F238E27FC236}">
              <a16:creationId xmlns:a16="http://schemas.microsoft.com/office/drawing/2014/main" id="{BF5AFEB5-DD76-4F22-BA29-3BA28D0662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99" name="テキスト ボックス 498">
          <a:extLst>
            <a:ext uri="{FF2B5EF4-FFF2-40B4-BE49-F238E27FC236}">
              <a16:creationId xmlns:a16="http://schemas.microsoft.com/office/drawing/2014/main" id="{775ADBA2-5E65-4AF9-A862-AB2DE7D4884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0" name="【消防施設】&#10;有形固定資産減価償却率グラフ枠">
          <a:extLst>
            <a:ext uri="{FF2B5EF4-FFF2-40B4-BE49-F238E27FC236}">
              <a16:creationId xmlns:a16="http://schemas.microsoft.com/office/drawing/2014/main" id="{B7CBE692-83EC-44BD-8FAD-94A18E835C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01" name="直線コネクタ 500">
          <a:extLst>
            <a:ext uri="{FF2B5EF4-FFF2-40B4-BE49-F238E27FC236}">
              <a16:creationId xmlns:a16="http://schemas.microsoft.com/office/drawing/2014/main" id="{ACDDEBD8-BAB7-42E0-9BA8-566F520740B5}"/>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02" name="【消防施設】&#10;有形固定資産減価償却率最小値テキスト">
          <a:extLst>
            <a:ext uri="{FF2B5EF4-FFF2-40B4-BE49-F238E27FC236}">
              <a16:creationId xmlns:a16="http://schemas.microsoft.com/office/drawing/2014/main" id="{B05DDE49-0E78-4B0A-80DD-3962C02F7860}"/>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03" name="直線コネクタ 502">
          <a:extLst>
            <a:ext uri="{FF2B5EF4-FFF2-40B4-BE49-F238E27FC236}">
              <a16:creationId xmlns:a16="http://schemas.microsoft.com/office/drawing/2014/main" id="{F77CA442-5100-40FB-B60E-DC5DBBB82BDC}"/>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04" name="【消防施設】&#10;有形固定資産減価償却率最大値テキスト">
          <a:extLst>
            <a:ext uri="{FF2B5EF4-FFF2-40B4-BE49-F238E27FC236}">
              <a16:creationId xmlns:a16="http://schemas.microsoft.com/office/drawing/2014/main" id="{5394B91B-E65D-49E6-B97E-37CC19AF9E5A}"/>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05" name="直線コネクタ 504">
          <a:extLst>
            <a:ext uri="{FF2B5EF4-FFF2-40B4-BE49-F238E27FC236}">
              <a16:creationId xmlns:a16="http://schemas.microsoft.com/office/drawing/2014/main" id="{B2239895-40D1-450F-8E1A-0C213AC7EFF1}"/>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06" name="【消防施設】&#10;有形固定資産減価償却率平均値テキスト">
          <a:extLst>
            <a:ext uri="{FF2B5EF4-FFF2-40B4-BE49-F238E27FC236}">
              <a16:creationId xmlns:a16="http://schemas.microsoft.com/office/drawing/2014/main" id="{F687C50A-39C0-4905-85EC-CC97085D6469}"/>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07" name="フローチャート: 判断 506">
          <a:extLst>
            <a:ext uri="{FF2B5EF4-FFF2-40B4-BE49-F238E27FC236}">
              <a16:creationId xmlns:a16="http://schemas.microsoft.com/office/drawing/2014/main" id="{D91E9BA4-AE8D-424C-AED5-D7DC7DED98BA}"/>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08" name="フローチャート: 判断 507">
          <a:extLst>
            <a:ext uri="{FF2B5EF4-FFF2-40B4-BE49-F238E27FC236}">
              <a16:creationId xmlns:a16="http://schemas.microsoft.com/office/drawing/2014/main" id="{B37D9A51-5183-4A16-A4D7-11797BF3188F}"/>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09" name="フローチャート: 判断 508">
          <a:extLst>
            <a:ext uri="{FF2B5EF4-FFF2-40B4-BE49-F238E27FC236}">
              <a16:creationId xmlns:a16="http://schemas.microsoft.com/office/drawing/2014/main" id="{59C18A29-2700-4B6F-81CB-1D815338C9AA}"/>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10" name="フローチャート: 判断 509">
          <a:extLst>
            <a:ext uri="{FF2B5EF4-FFF2-40B4-BE49-F238E27FC236}">
              <a16:creationId xmlns:a16="http://schemas.microsoft.com/office/drawing/2014/main" id="{3AC4BBD1-9F1E-42F8-A41E-290480D99745}"/>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11" name="フローチャート: 判断 510">
          <a:extLst>
            <a:ext uri="{FF2B5EF4-FFF2-40B4-BE49-F238E27FC236}">
              <a16:creationId xmlns:a16="http://schemas.microsoft.com/office/drawing/2014/main" id="{4E749973-7E37-48AE-B200-B7BFDA29CCE8}"/>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2DBC75B3-9C06-42E1-A11B-5E887B619F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C19C8C65-07BD-4D2B-9AEC-6A445229CFE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56A9A5D2-8D12-4188-BE0C-ED619AC861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2B6F0A0D-DBAB-4C6F-8E80-EA18E68C16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02505A3-82ED-45F7-9E81-218866F9F7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40639</xdr:rowOff>
    </xdr:from>
    <xdr:to>
      <xdr:col>85</xdr:col>
      <xdr:colOff>177800</xdr:colOff>
      <xdr:row>80</xdr:row>
      <xdr:rowOff>142239</xdr:rowOff>
    </xdr:to>
    <xdr:sp macro="" textlink="">
      <xdr:nvSpPr>
        <xdr:cNvPr id="517" name="楕円 516">
          <a:extLst>
            <a:ext uri="{FF2B5EF4-FFF2-40B4-BE49-F238E27FC236}">
              <a16:creationId xmlns:a16="http://schemas.microsoft.com/office/drawing/2014/main" id="{7AB8BCBE-6A33-4D09-9B50-26EA0E95C508}"/>
            </a:ext>
          </a:extLst>
        </xdr:cNvPr>
        <xdr:cNvSpPr/>
      </xdr:nvSpPr>
      <xdr:spPr>
        <a:xfrm>
          <a:off x="162687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63516</xdr:rowOff>
    </xdr:from>
    <xdr:ext cx="405111" cy="259045"/>
    <xdr:sp macro="" textlink="">
      <xdr:nvSpPr>
        <xdr:cNvPr id="518" name="【消防施設】&#10;有形固定資産減価償却率該当値テキスト">
          <a:extLst>
            <a:ext uri="{FF2B5EF4-FFF2-40B4-BE49-F238E27FC236}">
              <a16:creationId xmlns:a16="http://schemas.microsoft.com/office/drawing/2014/main" id="{CDBFE1E4-590B-479E-932F-6D8559298FBC}"/>
            </a:ext>
          </a:extLst>
        </xdr:cNvPr>
        <xdr:cNvSpPr txBox="1"/>
      </xdr:nvSpPr>
      <xdr:spPr>
        <a:xfrm>
          <a:off x="16357600"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17780</xdr:rowOff>
    </xdr:from>
    <xdr:to>
      <xdr:col>81</xdr:col>
      <xdr:colOff>101600</xdr:colOff>
      <xdr:row>80</xdr:row>
      <xdr:rowOff>119380</xdr:rowOff>
    </xdr:to>
    <xdr:sp macro="" textlink="">
      <xdr:nvSpPr>
        <xdr:cNvPr id="519" name="楕円 518">
          <a:extLst>
            <a:ext uri="{FF2B5EF4-FFF2-40B4-BE49-F238E27FC236}">
              <a16:creationId xmlns:a16="http://schemas.microsoft.com/office/drawing/2014/main" id="{952510DA-A69E-4675-BA2A-16FC348D219E}"/>
            </a:ext>
          </a:extLst>
        </xdr:cNvPr>
        <xdr:cNvSpPr/>
      </xdr:nvSpPr>
      <xdr:spPr>
        <a:xfrm>
          <a:off x="15430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68580</xdr:rowOff>
    </xdr:from>
    <xdr:to>
      <xdr:col>85</xdr:col>
      <xdr:colOff>127000</xdr:colOff>
      <xdr:row>80</xdr:row>
      <xdr:rowOff>91439</xdr:rowOff>
    </xdr:to>
    <xdr:cxnSp macro="">
      <xdr:nvCxnSpPr>
        <xdr:cNvPr id="520" name="直線コネクタ 519">
          <a:extLst>
            <a:ext uri="{FF2B5EF4-FFF2-40B4-BE49-F238E27FC236}">
              <a16:creationId xmlns:a16="http://schemas.microsoft.com/office/drawing/2014/main" id="{7DC4FA28-EDAF-45AC-BF59-809A1B247767}"/>
            </a:ext>
          </a:extLst>
        </xdr:cNvPr>
        <xdr:cNvCxnSpPr/>
      </xdr:nvCxnSpPr>
      <xdr:spPr>
        <a:xfrm>
          <a:off x="15481300" y="137845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521" name="楕円 520">
          <a:extLst>
            <a:ext uri="{FF2B5EF4-FFF2-40B4-BE49-F238E27FC236}">
              <a16:creationId xmlns:a16="http://schemas.microsoft.com/office/drawing/2014/main" id="{810E67ED-7C61-4E45-BA3B-9C9AB3F4BA3A}"/>
            </a:ext>
          </a:extLst>
        </xdr:cNvPr>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68580</xdr:rowOff>
    </xdr:from>
    <xdr:to>
      <xdr:col>81</xdr:col>
      <xdr:colOff>50800</xdr:colOff>
      <xdr:row>80</xdr:row>
      <xdr:rowOff>97155</xdr:rowOff>
    </xdr:to>
    <xdr:cxnSp macro="">
      <xdr:nvCxnSpPr>
        <xdr:cNvPr id="522" name="直線コネクタ 521">
          <a:extLst>
            <a:ext uri="{FF2B5EF4-FFF2-40B4-BE49-F238E27FC236}">
              <a16:creationId xmlns:a16="http://schemas.microsoft.com/office/drawing/2014/main" id="{2C436E01-706B-441F-B7AE-AA0EA8A56AB3}"/>
            </a:ext>
          </a:extLst>
        </xdr:cNvPr>
        <xdr:cNvCxnSpPr/>
      </xdr:nvCxnSpPr>
      <xdr:spPr>
        <a:xfrm flipV="1">
          <a:off x="14592300" y="137845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23" name="n_1aveValue【消防施設】&#10;有形固定資産減価償却率">
          <a:extLst>
            <a:ext uri="{FF2B5EF4-FFF2-40B4-BE49-F238E27FC236}">
              <a16:creationId xmlns:a16="http://schemas.microsoft.com/office/drawing/2014/main" id="{B8B2E0DF-EC59-4019-82BD-D26B64EEB770}"/>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524" name="n_2aveValue【消防施設】&#10;有形固定資産減価償却率">
          <a:extLst>
            <a:ext uri="{FF2B5EF4-FFF2-40B4-BE49-F238E27FC236}">
              <a16:creationId xmlns:a16="http://schemas.microsoft.com/office/drawing/2014/main" id="{55EFED06-EBA8-4C55-83D3-09B5924E03BF}"/>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525" name="n_3aveValue【消防施設】&#10;有形固定資産減価償却率">
          <a:extLst>
            <a:ext uri="{FF2B5EF4-FFF2-40B4-BE49-F238E27FC236}">
              <a16:creationId xmlns:a16="http://schemas.microsoft.com/office/drawing/2014/main" id="{A08B88BE-CA10-4BC3-8D82-38502F7F7926}"/>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526" name="n_4aveValue【消防施設】&#10;有形固定資産減価償却率">
          <a:extLst>
            <a:ext uri="{FF2B5EF4-FFF2-40B4-BE49-F238E27FC236}">
              <a16:creationId xmlns:a16="http://schemas.microsoft.com/office/drawing/2014/main" id="{680D4116-2040-4262-9237-6B2820963C19}"/>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135907</xdr:rowOff>
    </xdr:from>
    <xdr:ext cx="405111" cy="259045"/>
    <xdr:sp macro="" textlink="">
      <xdr:nvSpPr>
        <xdr:cNvPr id="527" name="n_1mainValue【消防施設】&#10;有形固定資産減価償却率">
          <a:extLst>
            <a:ext uri="{FF2B5EF4-FFF2-40B4-BE49-F238E27FC236}">
              <a16:creationId xmlns:a16="http://schemas.microsoft.com/office/drawing/2014/main" id="{026B7328-9D1D-42BA-9B2E-95FCCC5B5A08}"/>
            </a:ext>
          </a:extLst>
        </xdr:cNvPr>
        <xdr:cNvSpPr txBox="1"/>
      </xdr:nvSpPr>
      <xdr:spPr>
        <a:xfrm>
          <a:off x="15266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528" name="n_2mainValue【消防施設】&#10;有形固定資産減価償却率">
          <a:extLst>
            <a:ext uri="{FF2B5EF4-FFF2-40B4-BE49-F238E27FC236}">
              <a16:creationId xmlns:a16="http://schemas.microsoft.com/office/drawing/2014/main" id="{0D53BD6D-CF40-4067-B994-264DD9354F1C}"/>
            </a:ext>
          </a:extLst>
        </xdr:cNvPr>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9" name="正方形/長方形 528">
          <a:extLst>
            <a:ext uri="{FF2B5EF4-FFF2-40B4-BE49-F238E27FC236}">
              <a16:creationId xmlns:a16="http://schemas.microsoft.com/office/drawing/2014/main" id="{A07BB8AA-8D11-420E-B527-6B60951BFC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0" name="正方形/長方形 529">
          <a:extLst>
            <a:ext uri="{FF2B5EF4-FFF2-40B4-BE49-F238E27FC236}">
              <a16:creationId xmlns:a16="http://schemas.microsoft.com/office/drawing/2014/main" id="{5AB4B3D1-9CC3-46AD-A8C9-9424A3D6EE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1" name="正方形/長方形 530">
          <a:extLst>
            <a:ext uri="{FF2B5EF4-FFF2-40B4-BE49-F238E27FC236}">
              <a16:creationId xmlns:a16="http://schemas.microsoft.com/office/drawing/2014/main" id="{B04023E9-53DC-4CA0-8251-3374178BDA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2" name="正方形/長方形 531">
          <a:extLst>
            <a:ext uri="{FF2B5EF4-FFF2-40B4-BE49-F238E27FC236}">
              <a16:creationId xmlns:a16="http://schemas.microsoft.com/office/drawing/2014/main" id="{B9A14048-7FDA-44A9-9C2A-363CFB3109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3" name="正方形/長方形 532">
          <a:extLst>
            <a:ext uri="{FF2B5EF4-FFF2-40B4-BE49-F238E27FC236}">
              <a16:creationId xmlns:a16="http://schemas.microsoft.com/office/drawing/2014/main" id="{FBF8B341-FE47-480D-AB0A-7E1CB5B7CC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4" name="正方形/長方形 533">
          <a:extLst>
            <a:ext uri="{FF2B5EF4-FFF2-40B4-BE49-F238E27FC236}">
              <a16:creationId xmlns:a16="http://schemas.microsoft.com/office/drawing/2014/main" id="{89392B80-91D4-4656-BC2B-925F97421A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5" name="正方形/長方形 534">
          <a:extLst>
            <a:ext uri="{FF2B5EF4-FFF2-40B4-BE49-F238E27FC236}">
              <a16:creationId xmlns:a16="http://schemas.microsoft.com/office/drawing/2014/main" id="{146ECF43-5333-482D-B67C-C0A629851C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6" name="正方形/長方形 535">
          <a:extLst>
            <a:ext uri="{FF2B5EF4-FFF2-40B4-BE49-F238E27FC236}">
              <a16:creationId xmlns:a16="http://schemas.microsoft.com/office/drawing/2014/main" id="{14299343-CD2C-4964-8708-E19B7A56F5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7" name="テキスト ボックス 536">
          <a:extLst>
            <a:ext uri="{FF2B5EF4-FFF2-40B4-BE49-F238E27FC236}">
              <a16:creationId xmlns:a16="http://schemas.microsoft.com/office/drawing/2014/main" id="{9D79F19A-7033-46A7-9882-3185E9BD52E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8" name="直線コネクタ 537">
          <a:extLst>
            <a:ext uri="{FF2B5EF4-FFF2-40B4-BE49-F238E27FC236}">
              <a16:creationId xmlns:a16="http://schemas.microsoft.com/office/drawing/2014/main" id="{414A9A06-6CBB-4FF5-8F4E-13F0E0EF06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9" name="直線コネクタ 538">
          <a:extLst>
            <a:ext uri="{FF2B5EF4-FFF2-40B4-BE49-F238E27FC236}">
              <a16:creationId xmlns:a16="http://schemas.microsoft.com/office/drawing/2014/main" id="{D094F4B1-E154-42A3-8489-E7000112CC7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0" name="テキスト ボックス 539">
          <a:extLst>
            <a:ext uri="{FF2B5EF4-FFF2-40B4-BE49-F238E27FC236}">
              <a16:creationId xmlns:a16="http://schemas.microsoft.com/office/drawing/2014/main" id="{2098B41D-54E1-4215-B648-7FAB7FD0C93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1" name="直線コネクタ 540">
          <a:extLst>
            <a:ext uri="{FF2B5EF4-FFF2-40B4-BE49-F238E27FC236}">
              <a16:creationId xmlns:a16="http://schemas.microsoft.com/office/drawing/2014/main" id="{51BDA858-B83D-4653-A4D5-A08B1560EE5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2" name="テキスト ボックス 541">
          <a:extLst>
            <a:ext uri="{FF2B5EF4-FFF2-40B4-BE49-F238E27FC236}">
              <a16:creationId xmlns:a16="http://schemas.microsoft.com/office/drawing/2014/main" id="{E852894F-975C-4AF4-9265-09D4C045291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3" name="直線コネクタ 542">
          <a:extLst>
            <a:ext uri="{FF2B5EF4-FFF2-40B4-BE49-F238E27FC236}">
              <a16:creationId xmlns:a16="http://schemas.microsoft.com/office/drawing/2014/main" id="{A9D5D8B6-513A-46B7-BD5A-47EBE8AB944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4" name="テキスト ボックス 543">
          <a:extLst>
            <a:ext uri="{FF2B5EF4-FFF2-40B4-BE49-F238E27FC236}">
              <a16:creationId xmlns:a16="http://schemas.microsoft.com/office/drawing/2014/main" id="{11614CA0-0CBF-4DA8-95AB-34AF5F15642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5" name="直線コネクタ 544">
          <a:extLst>
            <a:ext uri="{FF2B5EF4-FFF2-40B4-BE49-F238E27FC236}">
              <a16:creationId xmlns:a16="http://schemas.microsoft.com/office/drawing/2014/main" id="{B6E13C7C-6012-49F1-AA4D-9CE20480512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6" name="テキスト ボックス 545">
          <a:extLst>
            <a:ext uri="{FF2B5EF4-FFF2-40B4-BE49-F238E27FC236}">
              <a16:creationId xmlns:a16="http://schemas.microsoft.com/office/drawing/2014/main" id="{4B546D7D-9BB6-480F-9F9E-4DA1C6EFCD9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7" name="直線コネクタ 546">
          <a:extLst>
            <a:ext uri="{FF2B5EF4-FFF2-40B4-BE49-F238E27FC236}">
              <a16:creationId xmlns:a16="http://schemas.microsoft.com/office/drawing/2014/main" id="{80716056-ADAC-4377-B701-28A5222E96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8" name="テキスト ボックス 547">
          <a:extLst>
            <a:ext uri="{FF2B5EF4-FFF2-40B4-BE49-F238E27FC236}">
              <a16:creationId xmlns:a16="http://schemas.microsoft.com/office/drawing/2014/main" id="{B103ADFC-BB16-44C1-BB48-CDCBA36D63B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9" name="【消防施設】&#10;一人当たり面積グラフ枠">
          <a:extLst>
            <a:ext uri="{FF2B5EF4-FFF2-40B4-BE49-F238E27FC236}">
              <a16:creationId xmlns:a16="http://schemas.microsoft.com/office/drawing/2014/main" id="{80D35CA0-9EF1-43AD-AA2D-3C46E8552D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550" name="直線コネクタ 549">
          <a:extLst>
            <a:ext uri="{FF2B5EF4-FFF2-40B4-BE49-F238E27FC236}">
              <a16:creationId xmlns:a16="http://schemas.microsoft.com/office/drawing/2014/main" id="{1AE2B788-C700-45D6-A488-B025D681DF27}"/>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51" name="【消防施設】&#10;一人当たり面積最小値テキスト">
          <a:extLst>
            <a:ext uri="{FF2B5EF4-FFF2-40B4-BE49-F238E27FC236}">
              <a16:creationId xmlns:a16="http://schemas.microsoft.com/office/drawing/2014/main" id="{B533F520-9422-48B1-B430-C9F0CA72EB53}"/>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52" name="直線コネクタ 551">
          <a:extLst>
            <a:ext uri="{FF2B5EF4-FFF2-40B4-BE49-F238E27FC236}">
              <a16:creationId xmlns:a16="http://schemas.microsoft.com/office/drawing/2014/main" id="{6F37F00A-705F-42E4-A641-EE1C43806006}"/>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553" name="【消防施設】&#10;一人当たり面積最大値テキスト">
          <a:extLst>
            <a:ext uri="{FF2B5EF4-FFF2-40B4-BE49-F238E27FC236}">
              <a16:creationId xmlns:a16="http://schemas.microsoft.com/office/drawing/2014/main" id="{91337402-CDB5-49C6-8844-C1E03C9F38F5}"/>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554" name="直線コネクタ 553">
          <a:extLst>
            <a:ext uri="{FF2B5EF4-FFF2-40B4-BE49-F238E27FC236}">
              <a16:creationId xmlns:a16="http://schemas.microsoft.com/office/drawing/2014/main" id="{EAD5F12A-A093-49BF-BF49-F5C0FAC393C9}"/>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555" name="【消防施設】&#10;一人当たり面積平均値テキスト">
          <a:extLst>
            <a:ext uri="{FF2B5EF4-FFF2-40B4-BE49-F238E27FC236}">
              <a16:creationId xmlns:a16="http://schemas.microsoft.com/office/drawing/2014/main" id="{C41D210F-83F5-4D90-B620-70D64E548B78}"/>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556" name="フローチャート: 判断 555">
          <a:extLst>
            <a:ext uri="{FF2B5EF4-FFF2-40B4-BE49-F238E27FC236}">
              <a16:creationId xmlns:a16="http://schemas.microsoft.com/office/drawing/2014/main" id="{B31C7562-C704-4AA7-9E40-0BCF793A68FD}"/>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557" name="フローチャート: 判断 556">
          <a:extLst>
            <a:ext uri="{FF2B5EF4-FFF2-40B4-BE49-F238E27FC236}">
              <a16:creationId xmlns:a16="http://schemas.microsoft.com/office/drawing/2014/main" id="{F301B694-6A65-4609-8A70-DA854F860DBE}"/>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558" name="フローチャート: 判断 557">
          <a:extLst>
            <a:ext uri="{FF2B5EF4-FFF2-40B4-BE49-F238E27FC236}">
              <a16:creationId xmlns:a16="http://schemas.microsoft.com/office/drawing/2014/main" id="{0BE0EC1E-2459-4EB0-9E36-3064C1D2FF82}"/>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559" name="フローチャート: 判断 558">
          <a:extLst>
            <a:ext uri="{FF2B5EF4-FFF2-40B4-BE49-F238E27FC236}">
              <a16:creationId xmlns:a16="http://schemas.microsoft.com/office/drawing/2014/main" id="{89361CF0-7811-4147-A677-3592A6716D60}"/>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560" name="フローチャート: 判断 559">
          <a:extLst>
            <a:ext uri="{FF2B5EF4-FFF2-40B4-BE49-F238E27FC236}">
              <a16:creationId xmlns:a16="http://schemas.microsoft.com/office/drawing/2014/main" id="{95FBB738-8975-4C95-BDC8-073BF76BD28C}"/>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3807702-317E-4797-943C-C50CF3CE74E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14DB5B9-23E6-40A7-8823-542BBF0D3D6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32B9EE3-E930-4F56-90DB-34B87FD071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761470A-6AFE-4192-B6E8-C8D114E75B1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512761DB-50C3-4201-B1AE-B8C882FEAC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96571</xdr:rowOff>
    </xdr:from>
    <xdr:to>
      <xdr:col>116</xdr:col>
      <xdr:colOff>114300</xdr:colOff>
      <xdr:row>86</xdr:row>
      <xdr:rowOff>26721</xdr:rowOff>
    </xdr:to>
    <xdr:sp macro="" textlink="">
      <xdr:nvSpPr>
        <xdr:cNvPr id="566" name="楕円 565">
          <a:extLst>
            <a:ext uri="{FF2B5EF4-FFF2-40B4-BE49-F238E27FC236}">
              <a16:creationId xmlns:a16="http://schemas.microsoft.com/office/drawing/2014/main" id="{9D09AD88-15CA-4923-A50A-BE27F00A1FF8}"/>
            </a:ext>
          </a:extLst>
        </xdr:cNvPr>
        <xdr:cNvSpPr/>
      </xdr:nvSpPr>
      <xdr:spPr>
        <a:xfrm>
          <a:off x="22110700" y="14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30650</xdr:rowOff>
    </xdr:from>
    <xdr:ext cx="469744" cy="259045"/>
    <xdr:sp macro="" textlink="">
      <xdr:nvSpPr>
        <xdr:cNvPr id="567" name="【消防施設】&#10;一人当たり面積該当値テキスト">
          <a:extLst>
            <a:ext uri="{FF2B5EF4-FFF2-40B4-BE49-F238E27FC236}">
              <a16:creationId xmlns:a16="http://schemas.microsoft.com/office/drawing/2014/main" id="{A195E7BB-14E1-4155-9B7B-CE82AE50A4BA}"/>
            </a:ext>
          </a:extLst>
        </xdr:cNvPr>
        <xdr:cNvSpPr txBox="1"/>
      </xdr:nvSpPr>
      <xdr:spPr>
        <a:xfrm>
          <a:off x="22199600" y="1460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568" name="楕円 567">
          <a:extLst>
            <a:ext uri="{FF2B5EF4-FFF2-40B4-BE49-F238E27FC236}">
              <a16:creationId xmlns:a16="http://schemas.microsoft.com/office/drawing/2014/main" id="{ABEB160C-88DF-4ED3-A6EF-C38B1C4709D3}"/>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147371</xdr:rowOff>
    </xdr:from>
    <xdr:to>
      <xdr:col>116</xdr:col>
      <xdr:colOff>63500</xdr:colOff>
      <xdr:row>85</xdr:row>
      <xdr:rowOff>150113</xdr:rowOff>
    </xdr:to>
    <xdr:cxnSp macro="">
      <xdr:nvCxnSpPr>
        <xdr:cNvPr id="569" name="直線コネクタ 568">
          <a:extLst>
            <a:ext uri="{FF2B5EF4-FFF2-40B4-BE49-F238E27FC236}">
              <a16:creationId xmlns:a16="http://schemas.microsoft.com/office/drawing/2014/main" id="{0EEC13DE-133D-4953-A550-8BD39396B15F}"/>
            </a:ext>
          </a:extLst>
        </xdr:cNvPr>
        <xdr:cNvCxnSpPr/>
      </xdr:nvCxnSpPr>
      <xdr:spPr>
        <a:xfrm flipV="1">
          <a:off x="21323300" y="14720621"/>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115315</xdr:rowOff>
    </xdr:from>
    <xdr:to>
      <xdr:col>107</xdr:col>
      <xdr:colOff>101600</xdr:colOff>
      <xdr:row>86</xdr:row>
      <xdr:rowOff>45465</xdr:rowOff>
    </xdr:to>
    <xdr:sp macro="" textlink="">
      <xdr:nvSpPr>
        <xdr:cNvPr id="570" name="楕円 569">
          <a:extLst>
            <a:ext uri="{FF2B5EF4-FFF2-40B4-BE49-F238E27FC236}">
              <a16:creationId xmlns:a16="http://schemas.microsoft.com/office/drawing/2014/main" id="{F856B952-2D1A-408E-9F30-CD3F1075BF96}"/>
            </a:ext>
          </a:extLst>
        </xdr:cNvPr>
        <xdr:cNvSpPr/>
      </xdr:nvSpPr>
      <xdr:spPr>
        <a:xfrm>
          <a:off x="20383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166115</xdr:rowOff>
    </xdr:to>
    <xdr:cxnSp macro="">
      <xdr:nvCxnSpPr>
        <xdr:cNvPr id="571" name="直線コネクタ 570">
          <a:extLst>
            <a:ext uri="{FF2B5EF4-FFF2-40B4-BE49-F238E27FC236}">
              <a16:creationId xmlns:a16="http://schemas.microsoft.com/office/drawing/2014/main" id="{7FF91005-6052-4469-9619-DB5281EAD8CF}"/>
            </a:ext>
          </a:extLst>
        </xdr:cNvPr>
        <xdr:cNvCxnSpPr/>
      </xdr:nvCxnSpPr>
      <xdr:spPr>
        <a:xfrm flipV="1">
          <a:off x="20434300" y="1472336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572" name="n_1aveValue【消防施設】&#10;一人当たり面積">
          <a:extLst>
            <a:ext uri="{FF2B5EF4-FFF2-40B4-BE49-F238E27FC236}">
              <a16:creationId xmlns:a16="http://schemas.microsoft.com/office/drawing/2014/main" id="{B4C669C0-318D-4E9B-A4EA-09BEE59704F0}"/>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573" name="n_2aveValue【消防施設】&#10;一人当たり面積">
          <a:extLst>
            <a:ext uri="{FF2B5EF4-FFF2-40B4-BE49-F238E27FC236}">
              <a16:creationId xmlns:a16="http://schemas.microsoft.com/office/drawing/2014/main" id="{95851619-6354-4C6E-862A-872212D5D0D1}"/>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574" name="n_3aveValue【消防施設】&#10;一人当たり面積">
          <a:extLst>
            <a:ext uri="{FF2B5EF4-FFF2-40B4-BE49-F238E27FC236}">
              <a16:creationId xmlns:a16="http://schemas.microsoft.com/office/drawing/2014/main" id="{86667B83-0C50-43C9-8BBE-3EAAD78BED0A}"/>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575" name="n_4aveValue【消防施設】&#10;一人当たり面積">
          <a:extLst>
            <a:ext uri="{FF2B5EF4-FFF2-40B4-BE49-F238E27FC236}">
              <a16:creationId xmlns:a16="http://schemas.microsoft.com/office/drawing/2014/main" id="{D964EDD9-5C2A-4548-B4C0-BE39BED97D96}"/>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576" name="n_1mainValue【消防施設】&#10;一人当たり面積">
          <a:extLst>
            <a:ext uri="{FF2B5EF4-FFF2-40B4-BE49-F238E27FC236}">
              <a16:creationId xmlns:a16="http://schemas.microsoft.com/office/drawing/2014/main" id="{C927E5D4-55E2-429C-8077-0FF969131D15}"/>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36592</xdr:rowOff>
    </xdr:from>
    <xdr:ext cx="469744" cy="259045"/>
    <xdr:sp macro="" textlink="">
      <xdr:nvSpPr>
        <xdr:cNvPr id="577" name="n_2mainValue【消防施設】&#10;一人当たり面積">
          <a:extLst>
            <a:ext uri="{FF2B5EF4-FFF2-40B4-BE49-F238E27FC236}">
              <a16:creationId xmlns:a16="http://schemas.microsoft.com/office/drawing/2014/main" id="{50A23EA6-EBBC-46FF-BF27-3E53737BE45C}"/>
            </a:ext>
          </a:extLst>
        </xdr:cNvPr>
        <xdr:cNvSpPr txBox="1"/>
      </xdr:nvSpPr>
      <xdr:spPr>
        <a:xfrm>
          <a:off x="20199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a:extLst>
            <a:ext uri="{FF2B5EF4-FFF2-40B4-BE49-F238E27FC236}">
              <a16:creationId xmlns:a16="http://schemas.microsoft.com/office/drawing/2014/main" id="{F089010B-8AF5-4D95-AAD9-920255A282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a:extLst>
            <a:ext uri="{FF2B5EF4-FFF2-40B4-BE49-F238E27FC236}">
              <a16:creationId xmlns:a16="http://schemas.microsoft.com/office/drawing/2014/main" id="{1D4C8629-A8C3-413A-863F-CEB2B5A02D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a:extLst>
            <a:ext uri="{FF2B5EF4-FFF2-40B4-BE49-F238E27FC236}">
              <a16:creationId xmlns:a16="http://schemas.microsoft.com/office/drawing/2014/main" id="{15A77AB3-7C88-49D8-8B89-2469548881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a:extLst>
            <a:ext uri="{FF2B5EF4-FFF2-40B4-BE49-F238E27FC236}">
              <a16:creationId xmlns:a16="http://schemas.microsoft.com/office/drawing/2014/main" id="{1E259CDB-D737-4146-A87E-04799BBC83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a:extLst>
            <a:ext uri="{FF2B5EF4-FFF2-40B4-BE49-F238E27FC236}">
              <a16:creationId xmlns:a16="http://schemas.microsoft.com/office/drawing/2014/main" id="{76268DD3-EF8A-46CB-8749-E19E6D83F8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a:extLst>
            <a:ext uri="{FF2B5EF4-FFF2-40B4-BE49-F238E27FC236}">
              <a16:creationId xmlns:a16="http://schemas.microsoft.com/office/drawing/2014/main" id="{FAAFB76D-A604-4AF4-8314-4E75069C84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a:extLst>
            <a:ext uri="{FF2B5EF4-FFF2-40B4-BE49-F238E27FC236}">
              <a16:creationId xmlns:a16="http://schemas.microsoft.com/office/drawing/2014/main" id="{689B5C20-5AA9-4DA5-B931-637DA81138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a:extLst>
            <a:ext uri="{FF2B5EF4-FFF2-40B4-BE49-F238E27FC236}">
              <a16:creationId xmlns:a16="http://schemas.microsoft.com/office/drawing/2014/main" id="{365862A5-43FC-48DB-8C75-3E62AFE63D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a:extLst>
            <a:ext uri="{FF2B5EF4-FFF2-40B4-BE49-F238E27FC236}">
              <a16:creationId xmlns:a16="http://schemas.microsoft.com/office/drawing/2014/main" id="{4B7A152B-5D19-4A6D-BAC0-1C4F0D6DB0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a:extLst>
            <a:ext uri="{FF2B5EF4-FFF2-40B4-BE49-F238E27FC236}">
              <a16:creationId xmlns:a16="http://schemas.microsoft.com/office/drawing/2014/main" id="{C39C22FE-7B1B-42EA-A578-61A75E93A4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8" name="テキスト ボックス 587">
          <a:extLst>
            <a:ext uri="{FF2B5EF4-FFF2-40B4-BE49-F238E27FC236}">
              <a16:creationId xmlns:a16="http://schemas.microsoft.com/office/drawing/2014/main" id="{287C90BA-28F0-4F3F-A1BA-10E1DE698A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9" name="直線コネクタ 588">
          <a:extLst>
            <a:ext uri="{FF2B5EF4-FFF2-40B4-BE49-F238E27FC236}">
              <a16:creationId xmlns:a16="http://schemas.microsoft.com/office/drawing/2014/main" id="{FF27CC25-4088-45D4-A5B8-41ADC37CD73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0" name="テキスト ボックス 589">
          <a:extLst>
            <a:ext uri="{FF2B5EF4-FFF2-40B4-BE49-F238E27FC236}">
              <a16:creationId xmlns:a16="http://schemas.microsoft.com/office/drawing/2014/main" id="{170EEE9B-1A5A-4658-B747-14B129C6D54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1" name="直線コネクタ 590">
          <a:extLst>
            <a:ext uri="{FF2B5EF4-FFF2-40B4-BE49-F238E27FC236}">
              <a16:creationId xmlns:a16="http://schemas.microsoft.com/office/drawing/2014/main" id="{9C8FF806-16EB-42D9-BF30-3CA5D02449C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2" name="テキスト ボックス 591">
          <a:extLst>
            <a:ext uri="{FF2B5EF4-FFF2-40B4-BE49-F238E27FC236}">
              <a16:creationId xmlns:a16="http://schemas.microsoft.com/office/drawing/2014/main" id="{D46FC454-A396-464A-94F4-0B4CBB738A0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3" name="直線コネクタ 592">
          <a:extLst>
            <a:ext uri="{FF2B5EF4-FFF2-40B4-BE49-F238E27FC236}">
              <a16:creationId xmlns:a16="http://schemas.microsoft.com/office/drawing/2014/main" id="{9BB3619B-DB1C-412E-9360-A310CB6546D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4" name="テキスト ボックス 593">
          <a:extLst>
            <a:ext uri="{FF2B5EF4-FFF2-40B4-BE49-F238E27FC236}">
              <a16:creationId xmlns:a16="http://schemas.microsoft.com/office/drawing/2014/main" id="{4E4F28AB-015D-4C29-8012-723162DC660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5" name="直線コネクタ 594">
          <a:extLst>
            <a:ext uri="{FF2B5EF4-FFF2-40B4-BE49-F238E27FC236}">
              <a16:creationId xmlns:a16="http://schemas.microsoft.com/office/drawing/2014/main" id="{1DE14077-4F34-4CB4-A78E-D52633CF8F3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6" name="テキスト ボックス 595">
          <a:extLst>
            <a:ext uri="{FF2B5EF4-FFF2-40B4-BE49-F238E27FC236}">
              <a16:creationId xmlns:a16="http://schemas.microsoft.com/office/drawing/2014/main" id="{BD67E4C4-8D86-4D86-9887-B392C3BFC7C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7" name="直線コネクタ 596">
          <a:extLst>
            <a:ext uri="{FF2B5EF4-FFF2-40B4-BE49-F238E27FC236}">
              <a16:creationId xmlns:a16="http://schemas.microsoft.com/office/drawing/2014/main" id="{889536BA-60CD-44D6-8955-2256D60902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8" name="テキスト ボックス 597">
          <a:extLst>
            <a:ext uri="{FF2B5EF4-FFF2-40B4-BE49-F238E27FC236}">
              <a16:creationId xmlns:a16="http://schemas.microsoft.com/office/drawing/2014/main" id="{543F3649-F68A-4EA9-94A0-BA5F329B296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9" name="直線コネクタ 598">
          <a:extLst>
            <a:ext uri="{FF2B5EF4-FFF2-40B4-BE49-F238E27FC236}">
              <a16:creationId xmlns:a16="http://schemas.microsoft.com/office/drawing/2014/main" id="{A6D63D3C-764F-4295-BAF5-DA7226D4C7B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0" name="テキスト ボックス 599">
          <a:extLst>
            <a:ext uri="{FF2B5EF4-FFF2-40B4-BE49-F238E27FC236}">
              <a16:creationId xmlns:a16="http://schemas.microsoft.com/office/drawing/2014/main" id="{44E80EFB-1BE1-45CB-A186-6390FB4C6D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a:extLst>
            <a:ext uri="{FF2B5EF4-FFF2-40B4-BE49-F238E27FC236}">
              <a16:creationId xmlns:a16="http://schemas.microsoft.com/office/drawing/2014/main" id="{BC527F44-3A7B-4D09-8F8F-8B36A91AE6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a:extLst>
            <a:ext uri="{FF2B5EF4-FFF2-40B4-BE49-F238E27FC236}">
              <a16:creationId xmlns:a16="http://schemas.microsoft.com/office/drawing/2014/main" id="{A161D2EF-4E4D-4841-A390-CA051D9463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03" name="直線コネクタ 602">
          <a:extLst>
            <a:ext uri="{FF2B5EF4-FFF2-40B4-BE49-F238E27FC236}">
              <a16:creationId xmlns:a16="http://schemas.microsoft.com/office/drawing/2014/main" id="{F40BD8AA-FA3A-44C7-854B-48A1F81BEBE9}"/>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4" name="【庁舎】&#10;有形固定資産減価償却率最小値テキスト">
          <a:extLst>
            <a:ext uri="{FF2B5EF4-FFF2-40B4-BE49-F238E27FC236}">
              <a16:creationId xmlns:a16="http://schemas.microsoft.com/office/drawing/2014/main" id="{581FB62B-4972-471D-8B59-6EBAB4A0809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5" name="直線コネクタ 604">
          <a:extLst>
            <a:ext uri="{FF2B5EF4-FFF2-40B4-BE49-F238E27FC236}">
              <a16:creationId xmlns:a16="http://schemas.microsoft.com/office/drawing/2014/main" id="{44D25A31-8FFB-46D8-B7D4-E0C934D67E5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06" name="【庁舎】&#10;有形固定資産減価償却率最大値テキスト">
          <a:extLst>
            <a:ext uri="{FF2B5EF4-FFF2-40B4-BE49-F238E27FC236}">
              <a16:creationId xmlns:a16="http://schemas.microsoft.com/office/drawing/2014/main" id="{2DA9F48B-9B8C-474A-9835-967751B0243E}"/>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07" name="直線コネクタ 606">
          <a:extLst>
            <a:ext uri="{FF2B5EF4-FFF2-40B4-BE49-F238E27FC236}">
              <a16:creationId xmlns:a16="http://schemas.microsoft.com/office/drawing/2014/main" id="{574050B1-BF74-4962-977B-F5F422ACB544}"/>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608" name="【庁舎】&#10;有形固定資産減価償却率平均値テキスト">
          <a:extLst>
            <a:ext uri="{FF2B5EF4-FFF2-40B4-BE49-F238E27FC236}">
              <a16:creationId xmlns:a16="http://schemas.microsoft.com/office/drawing/2014/main" id="{4F59A874-00F3-407D-9013-32B6DF71103F}"/>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09" name="フローチャート: 判断 608">
          <a:extLst>
            <a:ext uri="{FF2B5EF4-FFF2-40B4-BE49-F238E27FC236}">
              <a16:creationId xmlns:a16="http://schemas.microsoft.com/office/drawing/2014/main" id="{9C76FA96-631B-46C5-ACF4-70041AEF7A36}"/>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10" name="フローチャート: 判断 609">
          <a:extLst>
            <a:ext uri="{FF2B5EF4-FFF2-40B4-BE49-F238E27FC236}">
              <a16:creationId xmlns:a16="http://schemas.microsoft.com/office/drawing/2014/main" id="{63DF5F70-C199-4186-907E-57F64FDC775C}"/>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11" name="フローチャート: 判断 610">
          <a:extLst>
            <a:ext uri="{FF2B5EF4-FFF2-40B4-BE49-F238E27FC236}">
              <a16:creationId xmlns:a16="http://schemas.microsoft.com/office/drawing/2014/main" id="{BA050B96-75C3-4307-9F9F-E5DE371481D4}"/>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12" name="フローチャート: 判断 611">
          <a:extLst>
            <a:ext uri="{FF2B5EF4-FFF2-40B4-BE49-F238E27FC236}">
              <a16:creationId xmlns:a16="http://schemas.microsoft.com/office/drawing/2014/main" id="{143D9FA9-E1FD-40D0-AC97-F716A92453EB}"/>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13" name="フローチャート: 判断 612">
          <a:extLst>
            <a:ext uri="{FF2B5EF4-FFF2-40B4-BE49-F238E27FC236}">
              <a16:creationId xmlns:a16="http://schemas.microsoft.com/office/drawing/2014/main" id="{99A1D6BD-BA3E-4D2D-85CE-5312EF97E8C3}"/>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3B10FCD8-1B10-4B2A-AD2A-CFADA5BF8E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5C5E2F92-6DC5-46F1-8301-889C626CA2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FA8D9BF2-EBBD-45B9-AD0A-9658943CBF7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4505BB60-870F-446D-AA15-1E13459780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06601F66-8E27-4142-9FC9-B2015EB354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156029</xdr:rowOff>
    </xdr:from>
    <xdr:to>
      <xdr:col>85</xdr:col>
      <xdr:colOff>177800</xdr:colOff>
      <xdr:row>101</xdr:row>
      <xdr:rowOff>86179</xdr:rowOff>
    </xdr:to>
    <xdr:sp macro="" textlink="">
      <xdr:nvSpPr>
        <xdr:cNvPr id="619" name="楕円 618">
          <a:extLst>
            <a:ext uri="{FF2B5EF4-FFF2-40B4-BE49-F238E27FC236}">
              <a16:creationId xmlns:a16="http://schemas.microsoft.com/office/drawing/2014/main" id="{AAE710C4-A250-4D72-8647-220C906BDABD}"/>
            </a:ext>
          </a:extLst>
        </xdr:cNvPr>
        <xdr:cNvSpPr/>
      </xdr:nvSpPr>
      <xdr:spPr>
        <a:xfrm>
          <a:off x="16268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7456</xdr:rowOff>
    </xdr:from>
    <xdr:ext cx="405111" cy="259045"/>
    <xdr:sp macro="" textlink="">
      <xdr:nvSpPr>
        <xdr:cNvPr id="620" name="【庁舎】&#10;有形固定資産減価償却率該当値テキスト">
          <a:extLst>
            <a:ext uri="{FF2B5EF4-FFF2-40B4-BE49-F238E27FC236}">
              <a16:creationId xmlns:a16="http://schemas.microsoft.com/office/drawing/2014/main" id="{8F486165-68E0-478E-9855-C2A71CDCBAA5}"/>
            </a:ext>
          </a:extLst>
        </xdr:cNvPr>
        <xdr:cNvSpPr txBox="1"/>
      </xdr:nvSpPr>
      <xdr:spPr>
        <a:xfrm>
          <a:off x="16357600" y="1715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123371</xdr:rowOff>
    </xdr:from>
    <xdr:to>
      <xdr:col>81</xdr:col>
      <xdr:colOff>101600</xdr:colOff>
      <xdr:row>101</xdr:row>
      <xdr:rowOff>53521</xdr:rowOff>
    </xdr:to>
    <xdr:sp macro="" textlink="">
      <xdr:nvSpPr>
        <xdr:cNvPr id="621" name="楕円 620">
          <a:extLst>
            <a:ext uri="{FF2B5EF4-FFF2-40B4-BE49-F238E27FC236}">
              <a16:creationId xmlns:a16="http://schemas.microsoft.com/office/drawing/2014/main" id="{8ABABCE0-08A1-4C5A-96B3-D3F026650C16}"/>
            </a:ext>
          </a:extLst>
        </xdr:cNvPr>
        <xdr:cNvSpPr/>
      </xdr:nvSpPr>
      <xdr:spPr>
        <a:xfrm>
          <a:off x="15430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xdr:rowOff>
    </xdr:from>
    <xdr:to>
      <xdr:col>85</xdr:col>
      <xdr:colOff>127000</xdr:colOff>
      <xdr:row>101</xdr:row>
      <xdr:rowOff>35379</xdr:rowOff>
    </xdr:to>
    <xdr:cxnSp macro="">
      <xdr:nvCxnSpPr>
        <xdr:cNvPr id="622" name="直線コネクタ 621">
          <a:extLst>
            <a:ext uri="{FF2B5EF4-FFF2-40B4-BE49-F238E27FC236}">
              <a16:creationId xmlns:a16="http://schemas.microsoft.com/office/drawing/2014/main" id="{571C987C-BF71-44DD-A877-8BCD41FA1699}"/>
            </a:ext>
          </a:extLst>
        </xdr:cNvPr>
        <xdr:cNvCxnSpPr/>
      </xdr:nvCxnSpPr>
      <xdr:spPr>
        <a:xfrm>
          <a:off x="15481300" y="17319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623" name="楕円 622">
          <a:extLst>
            <a:ext uri="{FF2B5EF4-FFF2-40B4-BE49-F238E27FC236}">
              <a16:creationId xmlns:a16="http://schemas.microsoft.com/office/drawing/2014/main" id="{9AA0D3F2-F033-4AF8-9F68-386A1E51D93D}"/>
            </a:ext>
          </a:extLst>
        </xdr:cNvPr>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2721</xdr:rowOff>
    </xdr:to>
    <xdr:cxnSp macro="">
      <xdr:nvCxnSpPr>
        <xdr:cNvPr id="624" name="直線コネクタ 623">
          <a:extLst>
            <a:ext uri="{FF2B5EF4-FFF2-40B4-BE49-F238E27FC236}">
              <a16:creationId xmlns:a16="http://schemas.microsoft.com/office/drawing/2014/main" id="{C14A243F-ECD2-474C-AA7D-CB1083E714BD}"/>
            </a:ext>
          </a:extLst>
        </xdr:cNvPr>
        <xdr:cNvCxnSpPr/>
      </xdr:nvCxnSpPr>
      <xdr:spPr>
        <a:xfrm>
          <a:off x="14592300" y="1728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625" name="n_1aveValue【庁舎】&#10;有形固定資産減価償却率">
          <a:extLst>
            <a:ext uri="{FF2B5EF4-FFF2-40B4-BE49-F238E27FC236}">
              <a16:creationId xmlns:a16="http://schemas.microsoft.com/office/drawing/2014/main" id="{9390D5C4-0CA6-4044-B3F4-AC0DE3C5647D}"/>
            </a:ext>
          </a:extLst>
        </xdr:cNvPr>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626" name="n_2aveValue【庁舎】&#10;有形固定資産減価償却率">
          <a:extLst>
            <a:ext uri="{FF2B5EF4-FFF2-40B4-BE49-F238E27FC236}">
              <a16:creationId xmlns:a16="http://schemas.microsoft.com/office/drawing/2014/main" id="{6FF9497D-9392-4C0B-8CA7-FEC2982381D4}"/>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27" name="n_3aveValue【庁舎】&#10;有形固定資産減価償却率">
          <a:extLst>
            <a:ext uri="{FF2B5EF4-FFF2-40B4-BE49-F238E27FC236}">
              <a16:creationId xmlns:a16="http://schemas.microsoft.com/office/drawing/2014/main" id="{69C4BE2F-09BE-4DF9-9A46-BE675358D1A2}"/>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28" name="n_4aveValue【庁舎】&#10;有形固定資産減価償却率">
          <a:extLst>
            <a:ext uri="{FF2B5EF4-FFF2-40B4-BE49-F238E27FC236}">
              <a16:creationId xmlns:a16="http://schemas.microsoft.com/office/drawing/2014/main" id="{3E923534-4128-4DE9-85DA-1DDF89BDDCF1}"/>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70048</xdr:rowOff>
    </xdr:from>
    <xdr:ext cx="405111" cy="259045"/>
    <xdr:sp macro="" textlink="">
      <xdr:nvSpPr>
        <xdr:cNvPr id="629" name="n_1mainValue【庁舎】&#10;有形固定資産減価償却率">
          <a:extLst>
            <a:ext uri="{FF2B5EF4-FFF2-40B4-BE49-F238E27FC236}">
              <a16:creationId xmlns:a16="http://schemas.microsoft.com/office/drawing/2014/main" id="{13DD8C4A-C8D3-4717-AA80-D724AAE50ABC}"/>
            </a:ext>
          </a:extLst>
        </xdr:cNvPr>
        <xdr:cNvSpPr txBox="1"/>
      </xdr:nvSpPr>
      <xdr:spPr>
        <a:xfrm>
          <a:off x="152660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630" name="n_2mainValue【庁舎】&#10;有形固定資産減価償却率">
          <a:extLst>
            <a:ext uri="{FF2B5EF4-FFF2-40B4-BE49-F238E27FC236}">
              <a16:creationId xmlns:a16="http://schemas.microsoft.com/office/drawing/2014/main" id="{338466AD-EC40-41A4-9871-A729BE2A2F9B}"/>
            </a:ext>
          </a:extLst>
        </xdr:cNvPr>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3C95C70E-246E-4959-A91C-C23265BA86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5DED0BD7-2D68-43D6-A913-BE45DB9A6B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CAFE10C0-C220-46EF-A2ED-8F6777E8E2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4E99E682-1F43-445E-84A4-FECD64F947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DA7E6350-5768-4503-8DBB-66A6D95C8E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1664723E-9CEB-4368-A068-1802538E70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6AF39A51-BB0B-44D0-803B-BB046D11928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B9092496-61AF-4116-B9F7-9BB2A76822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id="{EF7DA919-1FE1-44E0-934E-A3D84189EB2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id="{96F43AB9-4577-435C-ACA7-40AE089727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1" name="直線コネクタ 640">
          <a:extLst>
            <a:ext uri="{FF2B5EF4-FFF2-40B4-BE49-F238E27FC236}">
              <a16:creationId xmlns:a16="http://schemas.microsoft.com/office/drawing/2014/main" id="{337B8B50-0412-443F-A503-8E06A6BCE4F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2" name="テキスト ボックス 641">
          <a:extLst>
            <a:ext uri="{FF2B5EF4-FFF2-40B4-BE49-F238E27FC236}">
              <a16:creationId xmlns:a16="http://schemas.microsoft.com/office/drawing/2014/main" id="{B980C7A9-0F9D-4126-9F91-22078940042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3" name="直線コネクタ 642">
          <a:extLst>
            <a:ext uri="{FF2B5EF4-FFF2-40B4-BE49-F238E27FC236}">
              <a16:creationId xmlns:a16="http://schemas.microsoft.com/office/drawing/2014/main" id="{41628744-31B3-4CC1-BC5E-7E5224864F3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4" name="テキスト ボックス 643">
          <a:extLst>
            <a:ext uri="{FF2B5EF4-FFF2-40B4-BE49-F238E27FC236}">
              <a16:creationId xmlns:a16="http://schemas.microsoft.com/office/drawing/2014/main" id="{6D2CC3B8-59ED-4C2F-A24B-A79F2C51C19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5" name="直線コネクタ 644">
          <a:extLst>
            <a:ext uri="{FF2B5EF4-FFF2-40B4-BE49-F238E27FC236}">
              <a16:creationId xmlns:a16="http://schemas.microsoft.com/office/drawing/2014/main" id="{579DC858-E1AC-45F3-BD0F-5DFA64D37D6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6" name="テキスト ボックス 645">
          <a:extLst>
            <a:ext uri="{FF2B5EF4-FFF2-40B4-BE49-F238E27FC236}">
              <a16:creationId xmlns:a16="http://schemas.microsoft.com/office/drawing/2014/main" id="{8496B114-EF3F-4E61-A0BE-D1E3CC2CE96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7" name="直線コネクタ 646">
          <a:extLst>
            <a:ext uri="{FF2B5EF4-FFF2-40B4-BE49-F238E27FC236}">
              <a16:creationId xmlns:a16="http://schemas.microsoft.com/office/drawing/2014/main" id="{28A14A57-4F1B-449F-A5D1-8A942865F25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8" name="テキスト ボックス 647">
          <a:extLst>
            <a:ext uri="{FF2B5EF4-FFF2-40B4-BE49-F238E27FC236}">
              <a16:creationId xmlns:a16="http://schemas.microsoft.com/office/drawing/2014/main" id="{668A5749-EEE3-4091-B460-0F2BE629D1E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9" name="直線コネクタ 648">
          <a:extLst>
            <a:ext uri="{FF2B5EF4-FFF2-40B4-BE49-F238E27FC236}">
              <a16:creationId xmlns:a16="http://schemas.microsoft.com/office/drawing/2014/main" id="{BB016CA7-236C-4DAD-A58E-4B4BD54D700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0" name="テキスト ボックス 649">
          <a:extLst>
            <a:ext uri="{FF2B5EF4-FFF2-40B4-BE49-F238E27FC236}">
              <a16:creationId xmlns:a16="http://schemas.microsoft.com/office/drawing/2014/main" id="{86D655A6-F28C-4131-8425-AF4CCD1984F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1" name="直線コネクタ 650">
          <a:extLst>
            <a:ext uri="{FF2B5EF4-FFF2-40B4-BE49-F238E27FC236}">
              <a16:creationId xmlns:a16="http://schemas.microsoft.com/office/drawing/2014/main" id="{E5D6D845-06C8-4F9C-9FA7-C21D9C129C0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2" name="テキスト ボックス 651">
          <a:extLst>
            <a:ext uri="{FF2B5EF4-FFF2-40B4-BE49-F238E27FC236}">
              <a16:creationId xmlns:a16="http://schemas.microsoft.com/office/drawing/2014/main" id="{F3221467-EB3C-4CD1-BDF0-2A4DD310D58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a:extLst>
            <a:ext uri="{FF2B5EF4-FFF2-40B4-BE49-F238E27FC236}">
              <a16:creationId xmlns:a16="http://schemas.microsoft.com/office/drawing/2014/main" id="{4D0603EF-36E7-402A-91F9-E1726A41A0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4" name="テキスト ボックス 653">
          <a:extLst>
            <a:ext uri="{FF2B5EF4-FFF2-40B4-BE49-F238E27FC236}">
              <a16:creationId xmlns:a16="http://schemas.microsoft.com/office/drawing/2014/main" id="{DFB1842B-4108-451E-A692-6C50693855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庁舎】&#10;一人当たり面積グラフ枠">
          <a:extLst>
            <a:ext uri="{FF2B5EF4-FFF2-40B4-BE49-F238E27FC236}">
              <a16:creationId xmlns:a16="http://schemas.microsoft.com/office/drawing/2014/main" id="{DA42A1E8-8FF6-463B-89EA-22F38D78B61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656" name="直線コネクタ 655">
          <a:extLst>
            <a:ext uri="{FF2B5EF4-FFF2-40B4-BE49-F238E27FC236}">
              <a16:creationId xmlns:a16="http://schemas.microsoft.com/office/drawing/2014/main" id="{5BAEE601-9125-4A33-A6AA-1060FBAF2084}"/>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57" name="【庁舎】&#10;一人当たり面積最小値テキスト">
          <a:extLst>
            <a:ext uri="{FF2B5EF4-FFF2-40B4-BE49-F238E27FC236}">
              <a16:creationId xmlns:a16="http://schemas.microsoft.com/office/drawing/2014/main" id="{75B1D0BA-DD58-46FE-8A42-5CD5A70A8D88}"/>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58" name="直線コネクタ 657">
          <a:extLst>
            <a:ext uri="{FF2B5EF4-FFF2-40B4-BE49-F238E27FC236}">
              <a16:creationId xmlns:a16="http://schemas.microsoft.com/office/drawing/2014/main" id="{265958AB-0E4F-44F4-90B8-7BE1274A0D6B}"/>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659" name="【庁舎】&#10;一人当たり面積最大値テキスト">
          <a:extLst>
            <a:ext uri="{FF2B5EF4-FFF2-40B4-BE49-F238E27FC236}">
              <a16:creationId xmlns:a16="http://schemas.microsoft.com/office/drawing/2014/main" id="{9115C1F9-188F-4C1E-97D6-E0AD37582F49}"/>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660" name="直線コネクタ 659">
          <a:extLst>
            <a:ext uri="{FF2B5EF4-FFF2-40B4-BE49-F238E27FC236}">
              <a16:creationId xmlns:a16="http://schemas.microsoft.com/office/drawing/2014/main" id="{65AECD78-6C88-443F-B3E9-7CC9CC3C80C3}"/>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661" name="【庁舎】&#10;一人当たり面積平均値テキスト">
          <a:extLst>
            <a:ext uri="{FF2B5EF4-FFF2-40B4-BE49-F238E27FC236}">
              <a16:creationId xmlns:a16="http://schemas.microsoft.com/office/drawing/2014/main" id="{5EDAFAF0-F260-4AB8-8BAB-F2FBFB49B9E7}"/>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662" name="フローチャート: 判断 661">
          <a:extLst>
            <a:ext uri="{FF2B5EF4-FFF2-40B4-BE49-F238E27FC236}">
              <a16:creationId xmlns:a16="http://schemas.microsoft.com/office/drawing/2014/main" id="{D0CD76CF-DE8D-402C-BF25-88EB04D960AD}"/>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663" name="フローチャート: 判断 662">
          <a:extLst>
            <a:ext uri="{FF2B5EF4-FFF2-40B4-BE49-F238E27FC236}">
              <a16:creationId xmlns:a16="http://schemas.microsoft.com/office/drawing/2014/main" id="{8E5092B0-4E72-41D2-AAED-EAFDAACB600B}"/>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664" name="フローチャート: 判断 663">
          <a:extLst>
            <a:ext uri="{FF2B5EF4-FFF2-40B4-BE49-F238E27FC236}">
              <a16:creationId xmlns:a16="http://schemas.microsoft.com/office/drawing/2014/main" id="{1597FFE2-0E71-41D3-8782-8B8769F838E5}"/>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665" name="フローチャート: 判断 664">
          <a:extLst>
            <a:ext uri="{FF2B5EF4-FFF2-40B4-BE49-F238E27FC236}">
              <a16:creationId xmlns:a16="http://schemas.microsoft.com/office/drawing/2014/main" id="{D8B61AFB-46B2-43AF-BC63-175C4EEEBB59}"/>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666" name="フローチャート: 判断 665">
          <a:extLst>
            <a:ext uri="{FF2B5EF4-FFF2-40B4-BE49-F238E27FC236}">
              <a16:creationId xmlns:a16="http://schemas.microsoft.com/office/drawing/2014/main" id="{241F00FF-AE77-4FB5-A81A-2011DF038720}"/>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E11ECA6D-B8D5-4D0B-8B14-C2F4F5E31F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AD0FC7AB-1D45-4DCC-B886-85DCFDA826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8E9993A-C776-495A-9D61-6940696556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39E8A7CC-5ADE-45F0-BB05-0662F8333F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45B4864B-933C-4CB5-BB69-F735A66836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672" name="楕円 671">
          <a:extLst>
            <a:ext uri="{FF2B5EF4-FFF2-40B4-BE49-F238E27FC236}">
              <a16:creationId xmlns:a16="http://schemas.microsoft.com/office/drawing/2014/main" id="{C362DED3-086A-4D3C-8C95-DC5DDE980AC1}"/>
            </a:ext>
          </a:extLst>
        </xdr:cNvPr>
        <xdr:cNvSpPr/>
      </xdr:nvSpPr>
      <xdr:spPr>
        <a:xfrm>
          <a:off x="22110700" y="180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68415</xdr:rowOff>
    </xdr:from>
    <xdr:ext cx="469744" cy="259045"/>
    <xdr:sp macro="" textlink="">
      <xdr:nvSpPr>
        <xdr:cNvPr id="673" name="【庁舎】&#10;一人当たり面積該当値テキスト">
          <a:extLst>
            <a:ext uri="{FF2B5EF4-FFF2-40B4-BE49-F238E27FC236}">
              <a16:creationId xmlns:a16="http://schemas.microsoft.com/office/drawing/2014/main" id="{8B4CC57C-44B6-4A14-8A81-800B8F9F79D2}"/>
            </a:ext>
          </a:extLst>
        </xdr:cNvPr>
        <xdr:cNvSpPr txBox="1"/>
      </xdr:nvSpPr>
      <xdr:spPr>
        <a:xfrm>
          <a:off x="22199600"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674" name="楕円 673">
          <a:extLst>
            <a:ext uri="{FF2B5EF4-FFF2-40B4-BE49-F238E27FC236}">
              <a16:creationId xmlns:a16="http://schemas.microsoft.com/office/drawing/2014/main" id="{2C731837-F65C-4C42-B59E-4E18787A2321}"/>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96338</xdr:rowOff>
    </xdr:from>
    <xdr:to>
      <xdr:col>116</xdr:col>
      <xdr:colOff>63500</xdr:colOff>
      <xdr:row>105</xdr:row>
      <xdr:rowOff>110489</xdr:rowOff>
    </xdr:to>
    <xdr:cxnSp macro="">
      <xdr:nvCxnSpPr>
        <xdr:cNvPr id="675" name="直線コネクタ 674">
          <a:extLst>
            <a:ext uri="{FF2B5EF4-FFF2-40B4-BE49-F238E27FC236}">
              <a16:creationId xmlns:a16="http://schemas.microsoft.com/office/drawing/2014/main" id="{F09B4695-54AB-45DC-A419-D46B7A7D5393}"/>
            </a:ext>
          </a:extLst>
        </xdr:cNvPr>
        <xdr:cNvCxnSpPr/>
      </xdr:nvCxnSpPr>
      <xdr:spPr>
        <a:xfrm flipV="1">
          <a:off x="21323300" y="18098588"/>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11793</xdr:rowOff>
    </xdr:from>
    <xdr:to>
      <xdr:col>107</xdr:col>
      <xdr:colOff>101600</xdr:colOff>
      <xdr:row>105</xdr:row>
      <xdr:rowOff>113393</xdr:rowOff>
    </xdr:to>
    <xdr:sp macro="" textlink="">
      <xdr:nvSpPr>
        <xdr:cNvPr id="676" name="楕円 675">
          <a:extLst>
            <a:ext uri="{FF2B5EF4-FFF2-40B4-BE49-F238E27FC236}">
              <a16:creationId xmlns:a16="http://schemas.microsoft.com/office/drawing/2014/main" id="{4ED20049-F79D-4F63-8F12-C933C3C45899}"/>
            </a:ext>
          </a:extLst>
        </xdr:cNvPr>
        <xdr:cNvSpPr/>
      </xdr:nvSpPr>
      <xdr:spPr>
        <a:xfrm>
          <a:off x="20383500" y="180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62593</xdr:rowOff>
    </xdr:from>
    <xdr:to>
      <xdr:col>111</xdr:col>
      <xdr:colOff>177800</xdr:colOff>
      <xdr:row>105</xdr:row>
      <xdr:rowOff>110489</xdr:rowOff>
    </xdr:to>
    <xdr:cxnSp macro="">
      <xdr:nvCxnSpPr>
        <xdr:cNvPr id="677" name="直線コネクタ 676">
          <a:extLst>
            <a:ext uri="{FF2B5EF4-FFF2-40B4-BE49-F238E27FC236}">
              <a16:creationId xmlns:a16="http://schemas.microsoft.com/office/drawing/2014/main" id="{7D9088EC-B5C2-4441-A8D3-048EB8C2274A}"/>
            </a:ext>
          </a:extLst>
        </xdr:cNvPr>
        <xdr:cNvCxnSpPr/>
      </xdr:nvCxnSpPr>
      <xdr:spPr>
        <a:xfrm>
          <a:off x="20434300" y="18064843"/>
          <a:ext cx="8890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678" name="n_1aveValue【庁舎】&#10;一人当たり面積">
          <a:extLst>
            <a:ext uri="{FF2B5EF4-FFF2-40B4-BE49-F238E27FC236}">
              <a16:creationId xmlns:a16="http://schemas.microsoft.com/office/drawing/2014/main" id="{0A3C41E1-7BE2-4B68-8E38-8941BD878932}"/>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679" name="n_2aveValue【庁舎】&#10;一人当たり面積">
          <a:extLst>
            <a:ext uri="{FF2B5EF4-FFF2-40B4-BE49-F238E27FC236}">
              <a16:creationId xmlns:a16="http://schemas.microsoft.com/office/drawing/2014/main" id="{5765F25E-F9B5-4C45-8E83-DD6E0C0DE40B}"/>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680" name="n_3aveValue【庁舎】&#10;一人当たり面積">
          <a:extLst>
            <a:ext uri="{FF2B5EF4-FFF2-40B4-BE49-F238E27FC236}">
              <a16:creationId xmlns:a16="http://schemas.microsoft.com/office/drawing/2014/main" id="{B53823F9-DA5A-41B0-B2E1-D055A96E78BB}"/>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681" name="n_4aveValue【庁舎】&#10;一人当たり面積">
          <a:extLst>
            <a:ext uri="{FF2B5EF4-FFF2-40B4-BE49-F238E27FC236}">
              <a16:creationId xmlns:a16="http://schemas.microsoft.com/office/drawing/2014/main" id="{75635850-A927-4B69-AF96-8D14F4ACF8C0}"/>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682" name="n_1mainValue【庁舎】&#10;一人当たり面積">
          <a:extLst>
            <a:ext uri="{FF2B5EF4-FFF2-40B4-BE49-F238E27FC236}">
              <a16:creationId xmlns:a16="http://schemas.microsoft.com/office/drawing/2014/main" id="{2A0F0CEC-351E-4EF4-825E-6FB8408583BA}"/>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129920</xdr:rowOff>
    </xdr:from>
    <xdr:ext cx="469744" cy="259045"/>
    <xdr:sp macro="" textlink="">
      <xdr:nvSpPr>
        <xdr:cNvPr id="683" name="n_2mainValue【庁舎】&#10;一人当たり面積">
          <a:extLst>
            <a:ext uri="{FF2B5EF4-FFF2-40B4-BE49-F238E27FC236}">
              <a16:creationId xmlns:a16="http://schemas.microsoft.com/office/drawing/2014/main" id="{6C7719B1-577B-4B97-ABE7-DE615DD23A84}"/>
            </a:ext>
          </a:extLst>
        </xdr:cNvPr>
        <xdr:cNvSpPr txBox="1"/>
      </xdr:nvSpPr>
      <xdr:spPr>
        <a:xfrm>
          <a:off x="20199427" y="177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a:extLst>
            <a:ext uri="{FF2B5EF4-FFF2-40B4-BE49-F238E27FC236}">
              <a16:creationId xmlns:a16="http://schemas.microsoft.com/office/drawing/2014/main" id="{B8C3DCD2-FF80-471F-9982-F7B78BA7B2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a:extLst>
            <a:ext uri="{FF2B5EF4-FFF2-40B4-BE49-F238E27FC236}">
              <a16:creationId xmlns:a16="http://schemas.microsoft.com/office/drawing/2014/main" id="{69DDD55A-4A92-45B1-8ABC-FED31620BA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a:extLst>
            <a:ext uri="{FF2B5EF4-FFF2-40B4-BE49-F238E27FC236}">
              <a16:creationId xmlns:a16="http://schemas.microsoft.com/office/drawing/2014/main" id="{D2D4DCE7-1C59-496C-8CCF-F66C714D9F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低くなっている施設は、福祉施設、消防施設、庁舎である。福祉施設については、災害時の指定避難所の役割を有しているため、必要に応じて随時修繕を行っているため低くなっている。消防施設については、近年自然災害が頻発していることから、町の防災計画に基づきながら施設の整備を進めているため低くなっている。庁舎については、東日本大震災により旧庁舎が被災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年に再建したため低くなっている。</a:t>
          </a:r>
          <a:endParaRPr lang="ja-JP" altLang="ja-JP" sz="1400">
            <a:effectLst/>
          </a:endParaRPr>
        </a:p>
        <a:p>
          <a:r>
            <a:rPr kumimoji="1" lang="ja-JP" altLang="ja-JP" sz="1100">
              <a:solidFill>
                <a:schemeClr val="dk1"/>
              </a:solidFill>
              <a:effectLst/>
              <a:latin typeface="+mn-lt"/>
              <a:ea typeface="+mn-ea"/>
              <a:cs typeface="+mn-cs"/>
            </a:rPr>
            <a:t>　類似団体と比較して有形固定資産減価償却率が高くなっている施設はないが、全般的に施設の老朽化が進んでおり、今後は公共施設等総合管理計画及び個別施設計画に基づき、施設の修繕や更新により長寿命化を図るほか、公共施設等の集約化・複合化を進めるなどにより、施設保有量の適正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町内人口の減少や全国平均を上回る高齢化率に加え、町内立地企業が少ないことにより財政基盤が弱く、類似団体の平均値を下回っている。歳入の</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％となった。 この要因としては、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公共施設の老朽化や物価の高騰等によって、経常的な物件費等が増加し、分子となる経常的歳出全体で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％の増加となり、分母となる経常的歳入において地方税や地方交付税が増加する一方、臨時財政対策債が減少し全体で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％減少したことによるもの。</a:t>
          </a:r>
          <a:r>
            <a:rPr kumimoji="1" lang="ja-JP" altLang="en-US" sz="1300">
              <a:latin typeface="ＭＳ Ｐゴシック" panose="020B0600070205080204" pitchFamily="50" charset="-128"/>
              <a:ea typeface="ＭＳ Ｐゴシック" panose="020B0600070205080204" pitchFamily="50" charset="-128"/>
            </a:rPr>
            <a:t>依然として高い比率であることから、今後も指数の改善を図るため、効率的な財政運営による経常的な歳出削減に努める。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56515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21264"/>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62</xdr:row>
      <xdr:rowOff>78232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212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62</xdr:row>
      <xdr:rowOff>136144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081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62</xdr:row>
      <xdr:rowOff>136144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612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22242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26941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5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27432</xdr:rowOff>
    </xdr:from>
    <xdr:to>
      <xdr:col>15</xdr:col>
      <xdr:colOff>133350</xdr:colOff>
      <xdr:row>62</xdr:row>
      <xdr:rowOff>129032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139209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人当たりの人件費・物件費は２年連続となる福島県沖地震や物価高騰等の影響により前年度よりも上回っており、依然として類似団体の平均値を下回った決算額となった。</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25995</xdr:rowOff>
    </xdr:from>
    <xdr:to>
      <xdr:col>23</xdr:col>
      <xdr:colOff>133350</xdr:colOff>
      <xdr:row>82</xdr:row>
      <xdr:rowOff>60105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4895"/>
          <a:ext cx="8382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2395</xdr:rowOff>
    </xdr:from>
    <xdr:to>
      <xdr:col>19</xdr:col>
      <xdr:colOff>133350</xdr:colOff>
      <xdr:row>82</xdr:row>
      <xdr:rowOff>25995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1295"/>
          <a:ext cx="889000" cy="2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129671</xdr:rowOff>
    </xdr:from>
    <xdr:to>
      <xdr:col>15</xdr:col>
      <xdr:colOff>82550</xdr:colOff>
      <xdr:row>82</xdr:row>
      <xdr:rowOff>2395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7121"/>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114725</xdr:rowOff>
    </xdr:from>
    <xdr:to>
      <xdr:col>11</xdr:col>
      <xdr:colOff>31750</xdr:colOff>
      <xdr:row>81</xdr:row>
      <xdr:rowOff>129671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2175"/>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9305</xdr:rowOff>
    </xdr:from>
    <xdr:to>
      <xdr:col>23</xdr:col>
      <xdr:colOff>184150</xdr:colOff>
      <xdr:row>82</xdr:row>
      <xdr:rowOff>110905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152832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146645</xdr:rowOff>
    </xdr:from>
    <xdr:to>
      <xdr:col>19</xdr:col>
      <xdr:colOff>184150</xdr:colOff>
      <xdr:row>82</xdr:row>
      <xdr:rowOff>76795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61572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123045</xdr:rowOff>
    </xdr:from>
    <xdr:to>
      <xdr:col>15</xdr:col>
      <xdr:colOff>133350</xdr:colOff>
      <xdr:row>82</xdr:row>
      <xdr:rowOff>53195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37972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9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78871</xdr:rowOff>
    </xdr:from>
    <xdr:to>
      <xdr:col>11</xdr:col>
      <xdr:colOff>82550</xdr:colOff>
      <xdr:row>82</xdr:row>
      <xdr:rowOff>9021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165248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63925</xdr:rowOff>
    </xdr:from>
    <xdr:to>
      <xdr:col>7</xdr:col>
      <xdr:colOff>31750</xdr:colOff>
      <xdr:row>81</xdr:row>
      <xdr:rowOff>165525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150302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3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となり、類似団体の平均との差は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ポイントと若干少なくなった。地域民間企業の平均給与の状況をふまえ、給与の適正化に努める。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93839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412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93839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010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0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010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159149</xdr:rowOff>
    </xdr:from>
    <xdr:to>
      <xdr:col>81</xdr:col>
      <xdr:colOff>44450</xdr:colOff>
      <xdr:row>61</xdr:row>
      <xdr:rowOff>33201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46149"/>
          <a:ext cx="8382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138466</xdr:rowOff>
    </xdr:from>
    <xdr:to>
      <xdr:col>77</xdr:col>
      <xdr:colOff>44450</xdr:colOff>
      <xdr:row>60</xdr:row>
      <xdr:rowOff>159149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54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130883</xdr:rowOff>
    </xdr:from>
    <xdr:to>
      <xdr:col>72</xdr:col>
      <xdr:colOff>203200</xdr:colOff>
      <xdr:row>60</xdr:row>
      <xdr:rowOff>138466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7883"/>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99169</xdr:rowOff>
    </xdr:from>
    <xdr:to>
      <xdr:col>68</xdr:col>
      <xdr:colOff>152400</xdr:colOff>
      <xdr:row>60</xdr:row>
      <xdr:rowOff>130883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86169"/>
          <a:ext cx="8890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153851</xdr:rowOff>
    </xdr:from>
    <xdr:to>
      <xdr:col>81</xdr:col>
      <xdr:colOff>95250</xdr:colOff>
      <xdr:row>61</xdr:row>
      <xdr:rowOff>84001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170378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8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108349</xdr:rowOff>
    </xdr:from>
    <xdr:to>
      <xdr:col>77</xdr:col>
      <xdr:colOff>95250</xdr:colOff>
      <xdr:row>61</xdr:row>
      <xdr:rowOff>38499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48676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87666</xdr:rowOff>
    </xdr:from>
    <xdr:to>
      <xdr:col>73</xdr:col>
      <xdr:colOff>44450</xdr:colOff>
      <xdr:row>61</xdr:row>
      <xdr:rowOff>17816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27993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80083</xdr:rowOff>
    </xdr:from>
    <xdr:to>
      <xdr:col>68</xdr:col>
      <xdr:colOff>203200</xdr:colOff>
      <xdr:row>61</xdr:row>
      <xdr:rowOff>10233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20410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48369</xdr:rowOff>
    </xdr:from>
    <xdr:to>
      <xdr:col>64</xdr:col>
      <xdr:colOff>152400</xdr:colOff>
      <xdr:row>60</xdr:row>
      <xdr:rowOff>149969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160146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比率算出の分母となる普通交付税の増加、また、分子では積極的な繰上償還等により、比率は年々減少しており、</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４年度も元利償還金の減少により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一方で、今後は、老朽化に伴う公共施設整備計画や都市計画道路見直し事業、水道施設耐震化などの大型事業が控えているため、地方債の発行抑制や積極的な繰上償還などに計画的に取組む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40132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884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93218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160782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512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160782</xdr:rowOff>
    </xdr:from>
    <xdr:to>
      <xdr:col>68</xdr:col>
      <xdr:colOff>152400</xdr:colOff>
      <xdr:row>41</xdr:row>
      <xdr:rowOff>37592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1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42418</xdr:rowOff>
    </xdr:from>
    <xdr:to>
      <xdr:col>73</xdr:col>
      <xdr:colOff>44450</xdr:colOff>
      <xdr:row>40</xdr:row>
      <xdr:rowOff>144018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154195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109982</xdr:rowOff>
    </xdr:from>
    <xdr:to>
      <xdr:col>68</xdr:col>
      <xdr:colOff>203200</xdr:colOff>
      <xdr:row>41</xdr:row>
      <xdr:rowOff>40132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公営企業債等繰入見込額などが減少したものの、一方で国見町まち・ひと・しごと創生推進基金を取り崩して事業に充当したことにより、将来負担額へ対する充当可能財源が減少したことから、前年度と比較し</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％となった。今後は、起債の新規発行を抑制するとともに積極的な繰上償還するなど、さらなる財政の健全化に努める。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14</xdr:row>
      <xdr:rowOff>18627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340791"/>
          <a:ext cx="838200" cy="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111941</xdr:rowOff>
    </xdr:from>
    <xdr:to>
      <xdr:col>77</xdr:col>
      <xdr:colOff>44450</xdr:colOff>
      <xdr:row>15</xdr:row>
      <xdr:rowOff>5745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340791"/>
          <a:ext cx="889000" cy="2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5745</xdr:rowOff>
    </xdr:from>
    <xdr:to>
      <xdr:col>72</xdr:col>
      <xdr:colOff>203200</xdr:colOff>
      <xdr:row>16</xdr:row>
      <xdr:rowOff>48018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77495"/>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48018</xdr:rowOff>
    </xdr:from>
    <xdr:to>
      <xdr:col>68</xdr:col>
      <xdr:colOff>152400</xdr:colOff>
      <xdr:row>17</xdr:row>
      <xdr:rowOff>94887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91218"/>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139277</xdr:rowOff>
    </xdr:from>
    <xdr:to>
      <xdr:col>81</xdr:col>
      <xdr:colOff>95250</xdr:colOff>
      <xdr:row>14</xdr:row>
      <xdr:rowOff>69427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111354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4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61141</xdr:rowOff>
    </xdr:from>
    <xdr:to>
      <xdr:col>77</xdr:col>
      <xdr:colOff>95250</xdr:colOff>
      <xdr:row>13</xdr:row>
      <xdr:rowOff>162741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147518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76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168668</xdr:rowOff>
    </xdr:from>
    <xdr:to>
      <xdr:col>68</xdr:col>
      <xdr:colOff>203200</xdr:colOff>
      <xdr:row>16</xdr:row>
      <xdr:rowOff>98818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83595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2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44087</xdr:rowOff>
    </xdr:from>
    <xdr:to>
      <xdr:col>64</xdr:col>
      <xdr:colOff>152400</xdr:colOff>
      <xdr:row>17</xdr:row>
      <xdr:rowOff>145687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130464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4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や新型コロナウイルス、福島県沖地震の対応等で類似団体内平均値よりも高い数値が続いている。今後、復興再生関連事業量、新型コロナウイルス対応の減少が見込まれるため、事業の整理を進めながら人件費関係経費全体について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38</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物件費は前年度と同水準で推移しているものの、類似団体内平均値を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％下回っている。除染関連事業の完了や新型コロナウイルスワクチン接種委託などが減少する一方で、物価高騰の影響等もあり、今後も物件費の経常収支比率は同水準での推移が見込まれる。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76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93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9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％下回っているが、障がい者福祉費が増加しており、全国同様に扶助費の占める割合が高くなっている状況である。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61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その他に係る経常収支比率は、類似団体平均値とほぼ同水準で推移している。今後も特別会計・公営企業の事業内容の見直し、健全化を進めることにより繰出金の抑制を図っていく。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74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74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57</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1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補助費等に係る経常収支比率が類似団体平均値を大きく上回っている。主な要因としては、一部事務組合となる藤田病院組合（構成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649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649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7243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7106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37338</xdr:rowOff>
    </xdr:from>
    <xdr:to>
      <xdr:col>69</xdr:col>
      <xdr:colOff>142875</xdr:colOff>
      <xdr:row>39</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123715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公債費に係る経常収支比率は、積極的な繰上償還を行ったことにより類似団体を下回る数値となっている。今後も積極的な繰上償還を行うとともに、新たな起債発行の抑制にも努める。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74</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757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74</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57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134620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783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26670</xdr:rowOff>
    </xdr:from>
    <xdr:to>
      <xdr:col>24</xdr:col>
      <xdr:colOff>76200</xdr:colOff>
      <xdr:row>74</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43197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19050</xdr:rowOff>
    </xdr:from>
    <xdr:to>
      <xdr:col>20</xdr:col>
      <xdr:colOff>38100</xdr:colOff>
      <xdr:row>74</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130827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42418</xdr:rowOff>
    </xdr:from>
    <xdr:to>
      <xdr:col>82</xdr:col>
      <xdr:colOff>107950</xdr:colOff>
      <xdr:row>78</xdr:row>
      <xdr:rowOff>99568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1551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42418</xdr:rowOff>
    </xdr:from>
    <xdr:to>
      <xdr:col>78</xdr:col>
      <xdr:colOff>69850</xdr:colOff>
      <xdr:row>78</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15518"/>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78</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909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163068</xdr:rowOff>
    </xdr:from>
    <xdr:to>
      <xdr:col>78</xdr:col>
      <xdr:colOff>120650</xdr:colOff>
      <xdr:row>78</xdr:row>
      <xdr:rowOff>93218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77995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51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148519</xdr:rowOff>
    </xdr:from>
    <xdr:to>
      <xdr:col>29</xdr:col>
      <xdr:colOff>127000</xdr:colOff>
      <xdr:row>17</xdr:row>
      <xdr:rowOff>58103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39344"/>
          <a:ext cx="647700" cy="8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4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58103</xdr:rowOff>
    </xdr:from>
    <xdr:to>
      <xdr:col>26</xdr:col>
      <xdr:colOff>50800</xdr:colOff>
      <xdr:row>17</xdr:row>
      <xdr:rowOff>128164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0378"/>
          <a:ext cx="698500" cy="7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128164</xdr:rowOff>
    </xdr:from>
    <xdr:to>
      <xdr:col>22</xdr:col>
      <xdr:colOff>114300</xdr:colOff>
      <xdr:row>18</xdr:row>
      <xdr:rowOff>12740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90439"/>
          <a:ext cx="698500" cy="56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8570</xdr:rowOff>
    </xdr:from>
    <xdr:to>
      <xdr:col>18</xdr:col>
      <xdr:colOff>177800</xdr:colOff>
      <xdr:row>18</xdr:row>
      <xdr:rowOff>12740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42295"/>
          <a:ext cx="698500" cy="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97719</xdr:rowOff>
    </xdr:from>
    <xdr:to>
      <xdr:col>29</xdr:col>
      <xdr:colOff>177800</xdr:colOff>
      <xdr:row>17</xdr:row>
      <xdr:rowOff>27869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88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114246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3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7303</xdr:rowOff>
    </xdr:from>
    <xdr:to>
      <xdr:col>26</xdr:col>
      <xdr:colOff>101600</xdr:colOff>
      <xdr:row>17</xdr:row>
      <xdr:rowOff>108903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119080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38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77364</xdr:rowOff>
    </xdr:from>
    <xdr:to>
      <xdr:col>22</xdr:col>
      <xdr:colOff>165100</xdr:colOff>
      <xdr:row>18</xdr:row>
      <xdr:rowOff>7514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3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163741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2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133390</xdr:rowOff>
    </xdr:from>
    <xdr:to>
      <xdr:col>19</xdr:col>
      <xdr:colOff>38100</xdr:colOff>
      <xdr:row>18</xdr:row>
      <xdr:rowOff>63540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48317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129220</xdr:rowOff>
    </xdr:from>
    <xdr:to>
      <xdr:col>15</xdr:col>
      <xdr:colOff>101600</xdr:colOff>
      <xdr:row>18</xdr:row>
      <xdr:rowOff>59370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69547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168137</xdr:rowOff>
    </xdr:from>
    <xdr:to>
      <xdr:col>29</xdr:col>
      <xdr:colOff>127000</xdr:colOff>
      <xdr:row>37</xdr:row>
      <xdr:rowOff>61849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21387"/>
          <a:ext cx="647700" cy="6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60608</xdr:rowOff>
    </xdr:from>
    <xdr:to>
      <xdr:col>26</xdr:col>
      <xdr:colOff>50800</xdr:colOff>
      <xdr:row>37</xdr:row>
      <xdr:rowOff>61849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85308"/>
          <a:ext cx="698500" cy="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168747</xdr:rowOff>
    </xdr:from>
    <xdr:to>
      <xdr:col>22</xdr:col>
      <xdr:colOff>114300</xdr:colOff>
      <xdr:row>37</xdr:row>
      <xdr:rowOff>60608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21997"/>
          <a:ext cx="698500" cy="6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139421</xdr:rowOff>
    </xdr:from>
    <xdr:to>
      <xdr:col>18</xdr:col>
      <xdr:colOff>177800</xdr:colOff>
      <xdr:row>36</xdr:row>
      <xdr:rowOff>168747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92671"/>
          <a:ext cx="6985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117337</xdr:rowOff>
    </xdr:from>
    <xdr:to>
      <xdr:col>29</xdr:col>
      <xdr:colOff>177800</xdr:colOff>
      <xdr:row>37</xdr:row>
      <xdr:rowOff>47487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0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89414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11049</xdr:rowOff>
    </xdr:from>
    <xdr:to>
      <xdr:col>26</xdr:col>
      <xdr:colOff>101600</xdr:colOff>
      <xdr:row>37</xdr:row>
      <xdr:rowOff>112649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3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97426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2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9808</xdr:rowOff>
    </xdr:from>
    <xdr:to>
      <xdr:col>22</xdr:col>
      <xdr:colOff>165100</xdr:colOff>
      <xdr:row>37</xdr:row>
      <xdr:rowOff>111408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96185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117947</xdr:rowOff>
    </xdr:from>
    <xdr:to>
      <xdr:col>19</xdr:col>
      <xdr:colOff>38100</xdr:colOff>
      <xdr:row>37</xdr:row>
      <xdr:rowOff>48097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1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32874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5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88621</xdr:rowOff>
    </xdr:from>
    <xdr:to>
      <xdr:col>15</xdr:col>
      <xdr:colOff>101600</xdr:colOff>
      <xdr:row>37</xdr:row>
      <xdr:rowOff>18771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1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54423</xdr:rowOff>
    </xdr:from>
    <xdr:to>
      <xdr:col>24</xdr:col>
      <xdr:colOff>63500</xdr:colOff>
      <xdr:row>36</xdr:row>
      <xdr:rowOff>108427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6623"/>
          <a:ext cx="8382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108427</xdr:rowOff>
    </xdr:from>
    <xdr:to>
      <xdr:col>19</xdr:col>
      <xdr:colOff>177800</xdr:colOff>
      <xdr:row>37</xdr:row>
      <xdr:rowOff>10669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0627"/>
          <a:ext cx="8890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10669</xdr:rowOff>
    </xdr:from>
    <xdr:to>
      <xdr:col>15</xdr:col>
      <xdr:colOff>50800</xdr:colOff>
      <xdr:row>37</xdr:row>
      <xdr:rowOff>86930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4319"/>
          <a:ext cx="889000" cy="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72912</xdr:rowOff>
    </xdr:from>
    <xdr:to>
      <xdr:col>10</xdr:col>
      <xdr:colOff>114300</xdr:colOff>
      <xdr:row>37</xdr:row>
      <xdr:rowOff>86930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16562"/>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3623</xdr:rowOff>
    </xdr:from>
    <xdr:to>
      <xdr:col>24</xdr:col>
      <xdr:colOff>114300</xdr:colOff>
      <xdr:row>36</xdr:row>
      <xdr:rowOff>105223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26500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2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57627</xdr:rowOff>
    </xdr:from>
    <xdr:to>
      <xdr:col>20</xdr:col>
      <xdr:colOff>38100</xdr:colOff>
      <xdr:row>36</xdr:row>
      <xdr:rowOff>159227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4304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0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131319</xdr:rowOff>
    </xdr:from>
    <xdr:to>
      <xdr:col>15</xdr:col>
      <xdr:colOff>101600</xdr:colOff>
      <xdr:row>37</xdr:row>
      <xdr:rowOff>61469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77996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36130</xdr:rowOff>
    </xdr:from>
    <xdr:to>
      <xdr:col>10</xdr:col>
      <xdr:colOff>165100</xdr:colOff>
      <xdr:row>37</xdr:row>
      <xdr:rowOff>137730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154257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22112</xdr:rowOff>
    </xdr:from>
    <xdr:to>
      <xdr:col>6</xdr:col>
      <xdr:colOff>38100</xdr:colOff>
      <xdr:row>37</xdr:row>
      <xdr:rowOff>123712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140239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78221</xdr:rowOff>
    </xdr:from>
    <xdr:to>
      <xdr:col>24</xdr:col>
      <xdr:colOff>63500</xdr:colOff>
      <xdr:row>58</xdr:row>
      <xdr:rowOff>104351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2321"/>
          <a:ext cx="838200" cy="2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104351</xdr:rowOff>
    </xdr:from>
    <xdr:to>
      <xdr:col>19</xdr:col>
      <xdr:colOff>177800</xdr:colOff>
      <xdr:row>58</xdr:row>
      <xdr:rowOff>113709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8451"/>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113709</xdr:rowOff>
    </xdr:from>
    <xdr:to>
      <xdr:col>15</xdr:col>
      <xdr:colOff>50800</xdr:colOff>
      <xdr:row>58</xdr:row>
      <xdr:rowOff>150557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7809"/>
          <a:ext cx="889000" cy="3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150557</xdr:rowOff>
    </xdr:from>
    <xdr:to>
      <xdr:col>10</xdr:col>
      <xdr:colOff>114300</xdr:colOff>
      <xdr:row>58</xdr:row>
      <xdr:rowOff>159962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94657"/>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27421</xdr:rowOff>
    </xdr:from>
    <xdr:to>
      <xdr:col>24</xdr:col>
      <xdr:colOff>114300</xdr:colOff>
      <xdr:row>58</xdr:row>
      <xdr:rowOff>129021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50298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53551</xdr:rowOff>
    </xdr:from>
    <xdr:to>
      <xdr:col>20</xdr:col>
      <xdr:colOff>38100</xdr:colOff>
      <xdr:row>58</xdr:row>
      <xdr:rowOff>155151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62909</xdr:rowOff>
    </xdr:from>
    <xdr:to>
      <xdr:col>15</xdr:col>
      <xdr:colOff>101600</xdr:colOff>
      <xdr:row>58</xdr:row>
      <xdr:rowOff>164509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9586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99757</xdr:rowOff>
    </xdr:from>
    <xdr:to>
      <xdr:col>10</xdr:col>
      <xdr:colOff>165100</xdr:colOff>
      <xdr:row>59</xdr:row>
      <xdr:rowOff>29907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21034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3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109162</xdr:rowOff>
    </xdr:from>
    <xdr:to>
      <xdr:col>6</xdr:col>
      <xdr:colOff>38100</xdr:colOff>
      <xdr:row>59</xdr:row>
      <xdr:rowOff>39312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30439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4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114847</xdr:rowOff>
    </xdr:from>
    <xdr:to>
      <xdr:col>24</xdr:col>
      <xdr:colOff>63500</xdr:colOff>
      <xdr:row>78</xdr:row>
      <xdr:rowOff>140810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7947"/>
          <a:ext cx="8382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114847</xdr:rowOff>
    </xdr:from>
    <xdr:to>
      <xdr:col>19</xdr:col>
      <xdr:colOff>177800</xdr:colOff>
      <xdr:row>79</xdr:row>
      <xdr:rowOff>14705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7947"/>
          <a:ext cx="8890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118374</xdr:rowOff>
    </xdr:from>
    <xdr:to>
      <xdr:col>15</xdr:col>
      <xdr:colOff>50800</xdr:colOff>
      <xdr:row>79</xdr:row>
      <xdr:rowOff>14705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1474"/>
          <a:ext cx="889000" cy="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118374</xdr:rowOff>
    </xdr:from>
    <xdr:to>
      <xdr:col>10</xdr:col>
      <xdr:colOff>114300</xdr:colOff>
      <xdr:row>78</xdr:row>
      <xdr:rowOff>155587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1474"/>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90010</xdr:rowOff>
    </xdr:from>
    <xdr:to>
      <xdr:col>24</xdr:col>
      <xdr:colOff>114300</xdr:colOff>
      <xdr:row>79</xdr:row>
      <xdr:rowOff>20160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4937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64047</xdr:rowOff>
    </xdr:from>
    <xdr:to>
      <xdr:col>20</xdr:col>
      <xdr:colOff>38100</xdr:colOff>
      <xdr:row>78</xdr:row>
      <xdr:rowOff>165647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156774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135355</xdr:rowOff>
    </xdr:from>
    <xdr:to>
      <xdr:col>15</xdr:col>
      <xdr:colOff>101600</xdr:colOff>
      <xdr:row>79</xdr:row>
      <xdr:rowOff>65505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56632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67574</xdr:rowOff>
    </xdr:from>
    <xdr:to>
      <xdr:col>10</xdr:col>
      <xdr:colOff>165100</xdr:colOff>
      <xdr:row>78</xdr:row>
      <xdr:rowOff>169174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160301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104787</xdr:rowOff>
    </xdr:from>
    <xdr:to>
      <xdr:col>6</xdr:col>
      <xdr:colOff>38100</xdr:colOff>
      <xdr:row>79</xdr:row>
      <xdr:rowOff>34937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26064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112649</xdr:rowOff>
    </xdr:from>
    <xdr:to>
      <xdr:col>24</xdr:col>
      <xdr:colOff>63500</xdr:colOff>
      <xdr:row>96</xdr:row>
      <xdr:rowOff>106998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00399"/>
          <a:ext cx="838200" cy="1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106998</xdr:rowOff>
    </xdr:from>
    <xdr:to>
      <xdr:col>19</xdr:col>
      <xdr:colOff>177800</xdr:colOff>
      <xdr:row>98</xdr:row>
      <xdr:rowOff>98247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66198"/>
          <a:ext cx="889000" cy="3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93574</xdr:rowOff>
    </xdr:from>
    <xdr:to>
      <xdr:col>15</xdr:col>
      <xdr:colOff>50800</xdr:colOff>
      <xdr:row>98</xdr:row>
      <xdr:rowOff>98247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95674"/>
          <a:ext cx="8890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93574</xdr:rowOff>
    </xdr:from>
    <xdr:to>
      <xdr:col>10</xdr:col>
      <xdr:colOff>114300</xdr:colOff>
      <xdr:row>98</xdr:row>
      <xdr:rowOff>107659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95674"/>
          <a:ext cx="8890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61849</xdr:rowOff>
    </xdr:from>
    <xdr:to>
      <xdr:col>24</xdr:col>
      <xdr:colOff>114300</xdr:colOff>
      <xdr:row>95</xdr:row>
      <xdr:rowOff>163449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84726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0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56198</xdr:rowOff>
    </xdr:from>
    <xdr:to>
      <xdr:col>20</xdr:col>
      <xdr:colOff>38100</xdr:colOff>
      <xdr:row>96</xdr:row>
      <xdr:rowOff>157798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148925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47447</xdr:rowOff>
    </xdr:from>
    <xdr:to>
      <xdr:col>15</xdr:col>
      <xdr:colOff>101600</xdr:colOff>
      <xdr:row>98</xdr:row>
      <xdr:rowOff>149047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140174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42774</xdr:rowOff>
    </xdr:from>
    <xdr:to>
      <xdr:col>10</xdr:col>
      <xdr:colOff>165100</xdr:colOff>
      <xdr:row>98</xdr:row>
      <xdr:rowOff>144374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135501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56859</xdr:rowOff>
    </xdr:from>
    <xdr:to>
      <xdr:col>6</xdr:col>
      <xdr:colOff>38100</xdr:colOff>
      <xdr:row>98</xdr:row>
      <xdr:rowOff>158459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149586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58767</xdr:rowOff>
    </xdr:from>
    <xdr:to>
      <xdr:col>55</xdr:col>
      <xdr:colOff>0</xdr:colOff>
      <xdr:row>35</xdr:row>
      <xdr:rowOff>90830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59517"/>
          <a:ext cx="8382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108734</xdr:rowOff>
    </xdr:from>
    <xdr:to>
      <xdr:col>50</xdr:col>
      <xdr:colOff>114300</xdr:colOff>
      <xdr:row>35</xdr:row>
      <xdr:rowOff>90830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95134"/>
          <a:ext cx="889000" cy="49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108734</xdr:rowOff>
    </xdr:from>
    <xdr:to>
      <xdr:col>45</xdr:col>
      <xdr:colOff>177800</xdr:colOff>
      <xdr:row>35</xdr:row>
      <xdr:rowOff>113932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95134"/>
          <a:ext cx="889000" cy="51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113932</xdr:rowOff>
    </xdr:from>
    <xdr:to>
      <xdr:col>41</xdr:col>
      <xdr:colOff>50800</xdr:colOff>
      <xdr:row>35</xdr:row>
      <xdr:rowOff>163863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14682"/>
          <a:ext cx="889000" cy="4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7967</xdr:rowOff>
    </xdr:from>
    <xdr:to>
      <xdr:col>55</xdr:col>
      <xdr:colOff>50800</xdr:colOff>
      <xdr:row>35</xdr:row>
      <xdr:rowOff>109567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157844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8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40030</xdr:rowOff>
    </xdr:from>
    <xdr:to>
      <xdr:col>50</xdr:col>
      <xdr:colOff>165100</xdr:colOff>
      <xdr:row>35</xdr:row>
      <xdr:rowOff>141630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132757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3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57934</xdr:rowOff>
    </xdr:from>
    <xdr:to>
      <xdr:col>46</xdr:col>
      <xdr:colOff>38100</xdr:colOff>
      <xdr:row>32</xdr:row>
      <xdr:rowOff>159534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150661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3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63132</xdr:rowOff>
    </xdr:from>
    <xdr:to>
      <xdr:col>41</xdr:col>
      <xdr:colOff>101600</xdr:colOff>
      <xdr:row>35</xdr:row>
      <xdr:rowOff>164732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9809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113063</xdr:rowOff>
    </xdr:from>
    <xdr:to>
      <xdr:col>36</xdr:col>
      <xdr:colOff>165100</xdr:colOff>
      <xdr:row>36</xdr:row>
      <xdr:rowOff>43213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59740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8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628</xdr:rowOff>
    </xdr:from>
    <xdr:to>
      <xdr:col>55</xdr:col>
      <xdr:colOff>0</xdr:colOff>
      <xdr:row>59</xdr:row>
      <xdr:rowOff>27255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16178"/>
          <a:ext cx="8382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138209</xdr:rowOff>
    </xdr:from>
    <xdr:to>
      <xdr:col>50</xdr:col>
      <xdr:colOff>114300</xdr:colOff>
      <xdr:row>59</xdr:row>
      <xdr:rowOff>628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82309"/>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98985</xdr:rowOff>
    </xdr:from>
    <xdr:to>
      <xdr:col>45</xdr:col>
      <xdr:colOff>177800</xdr:colOff>
      <xdr:row>58</xdr:row>
      <xdr:rowOff>138209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43085"/>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98985</xdr:rowOff>
    </xdr:from>
    <xdr:to>
      <xdr:col>41</xdr:col>
      <xdr:colOff>50800</xdr:colOff>
      <xdr:row>59</xdr:row>
      <xdr:rowOff>8281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43085"/>
          <a:ext cx="889000" cy="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147905</xdr:rowOff>
    </xdr:from>
    <xdr:to>
      <xdr:col>55</xdr:col>
      <xdr:colOff>50800</xdr:colOff>
      <xdr:row>59</xdr:row>
      <xdr:rowOff>78055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62832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100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121278</xdr:rowOff>
    </xdr:from>
    <xdr:to>
      <xdr:col>50</xdr:col>
      <xdr:colOff>165100</xdr:colOff>
      <xdr:row>59</xdr:row>
      <xdr:rowOff>51428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42555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5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87409</xdr:rowOff>
    </xdr:from>
    <xdr:to>
      <xdr:col>46</xdr:col>
      <xdr:colOff>38100</xdr:colOff>
      <xdr:row>59</xdr:row>
      <xdr:rowOff>17559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8686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48185</xdr:rowOff>
    </xdr:from>
    <xdr:to>
      <xdr:col>41</xdr:col>
      <xdr:colOff>101600</xdr:colOff>
      <xdr:row>58</xdr:row>
      <xdr:rowOff>149785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140912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8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128931</xdr:rowOff>
    </xdr:from>
    <xdr:to>
      <xdr:col>36</xdr:col>
      <xdr:colOff>165100</xdr:colOff>
      <xdr:row>59</xdr:row>
      <xdr:rowOff>59081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7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50208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21377</xdr:rowOff>
    </xdr:from>
    <xdr:to>
      <xdr:col>55</xdr:col>
      <xdr:colOff>0</xdr:colOff>
      <xdr:row>78</xdr:row>
      <xdr:rowOff>64857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94477"/>
          <a:ext cx="838200" cy="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21377</xdr:rowOff>
    </xdr:from>
    <xdr:to>
      <xdr:col>50</xdr:col>
      <xdr:colOff>114300</xdr:colOff>
      <xdr:row>78</xdr:row>
      <xdr:rowOff>27077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4477"/>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27077</xdr:rowOff>
    </xdr:from>
    <xdr:to>
      <xdr:col>45</xdr:col>
      <xdr:colOff>177800</xdr:colOff>
      <xdr:row>78</xdr:row>
      <xdr:rowOff>97227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00177"/>
          <a:ext cx="889000" cy="7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82088</xdr:rowOff>
    </xdr:from>
    <xdr:to>
      <xdr:col>41</xdr:col>
      <xdr:colOff>50800</xdr:colOff>
      <xdr:row>78</xdr:row>
      <xdr:rowOff>97227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55188"/>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14057</xdr:rowOff>
    </xdr:from>
    <xdr:to>
      <xdr:col>55</xdr:col>
      <xdr:colOff>50800</xdr:colOff>
      <xdr:row>78</xdr:row>
      <xdr:rowOff>115657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142027</xdr:rowOff>
    </xdr:from>
    <xdr:to>
      <xdr:col>50</xdr:col>
      <xdr:colOff>165100</xdr:colOff>
      <xdr:row>78</xdr:row>
      <xdr:rowOff>72177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63304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147727</xdr:rowOff>
    </xdr:from>
    <xdr:to>
      <xdr:col>46</xdr:col>
      <xdr:colOff>38100</xdr:colOff>
      <xdr:row>78</xdr:row>
      <xdr:rowOff>77877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69004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46427</xdr:rowOff>
    </xdr:from>
    <xdr:to>
      <xdr:col>41</xdr:col>
      <xdr:colOff>101600</xdr:colOff>
      <xdr:row>78</xdr:row>
      <xdr:rowOff>148027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139154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1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31288</xdr:rowOff>
    </xdr:from>
    <xdr:to>
      <xdr:col>36</xdr:col>
      <xdr:colOff>165100</xdr:colOff>
      <xdr:row>78</xdr:row>
      <xdr:rowOff>132888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124015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15173</xdr:rowOff>
    </xdr:from>
    <xdr:to>
      <xdr:col>55</xdr:col>
      <xdr:colOff>0</xdr:colOff>
      <xdr:row>98</xdr:row>
      <xdr:rowOff>26264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17273"/>
          <a:ext cx="8382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93816</xdr:rowOff>
    </xdr:from>
    <xdr:to>
      <xdr:col>50</xdr:col>
      <xdr:colOff>114300</xdr:colOff>
      <xdr:row>98</xdr:row>
      <xdr:rowOff>15173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4466"/>
          <a:ext cx="889000" cy="9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104349</xdr:rowOff>
    </xdr:from>
    <xdr:to>
      <xdr:col>45</xdr:col>
      <xdr:colOff>177800</xdr:colOff>
      <xdr:row>97</xdr:row>
      <xdr:rowOff>93816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63549"/>
          <a:ext cx="889000" cy="16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104349</xdr:rowOff>
    </xdr:from>
    <xdr:to>
      <xdr:col>41</xdr:col>
      <xdr:colOff>50800</xdr:colOff>
      <xdr:row>98</xdr:row>
      <xdr:rowOff>341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63549"/>
          <a:ext cx="889000" cy="23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27582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146914</xdr:rowOff>
    </xdr:from>
    <xdr:to>
      <xdr:col>55</xdr:col>
      <xdr:colOff>50800</xdr:colOff>
      <xdr:row>98</xdr:row>
      <xdr:rowOff>77064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61841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135823</xdr:rowOff>
    </xdr:from>
    <xdr:to>
      <xdr:col>50</xdr:col>
      <xdr:colOff>165100</xdr:colOff>
      <xdr:row>98</xdr:row>
      <xdr:rowOff>65973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57100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5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43016</xdr:rowOff>
    </xdr:from>
    <xdr:to>
      <xdr:col>46</xdr:col>
      <xdr:colOff>38100</xdr:colOff>
      <xdr:row>97</xdr:row>
      <xdr:rowOff>144616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53549</xdr:rowOff>
    </xdr:from>
    <xdr:to>
      <xdr:col>41</xdr:col>
      <xdr:colOff>101600</xdr:colOff>
      <xdr:row>96</xdr:row>
      <xdr:rowOff>155149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120991</xdr:rowOff>
    </xdr:from>
    <xdr:to>
      <xdr:col>36</xdr:col>
      <xdr:colOff>165100</xdr:colOff>
      <xdr:row>98</xdr:row>
      <xdr:rowOff>51141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95415</xdr:rowOff>
    </xdr:from>
    <xdr:to>
      <xdr:col>85</xdr:col>
      <xdr:colOff>127000</xdr:colOff>
      <xdr:row>34</xdr:row>
      <xdr:rowOff>152136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753265"/>
          <a:ext cx="838200" cy="22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152136</xdr:rowOff>
    </xdr:from>
    <xdr:to>
      <xdr:col>81</xdr:col>
      <xdr:colOff>50800</xdr:colOff>
      <xdr:row>37</xdr:row>
      <xdr:rowOff>28034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981436"/>
          <a:ext cx="889000" cy="3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28034</xdr:rowOff>
    </xdr:from>
    <xdr:to>
      <xdr:col>76</xdr:col>
      <xdr:colOff>114300</xdr:colOff>
      <xdr:row>37</xdr:row>
      <xdr:rowOff>120781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71684"/>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120781</xdr:rowOff>
    </xdr:from>
    <xdr:to>
      <xdr:col>71</xdr:col>
      <xdr:colOff>177800</xdr:colOff>
      <xdr:row>38</xdr:row>
      <xdr:rowOff>132494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64431"/>
          <a:ext cx="889000" cy="18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44615</xdr:rowOff>
    </xdr:from>
    <xdr:to>
      <xdr:col>85</xdr:col>
      <xdr:colOff>177800</xdr:colOff>
      <xdr:row>33</xdr:row>
      <xdr:rowOff>146215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70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67492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55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101336</xdr:rowOff>
    </xdr:from>
    <xdr:to>
      <xdr:col>81</xdr:col>
      <xdr:colOff>101600</xdr:colOff>
      <xdr:row>35</xdr:row>
      <xdr:rowOff>31486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9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48013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148684</xdr:rowOff>
    </xdr:from>
    <xdr:to>
      <xdr:col>76</xdr:col>
      <xdr:colOff>165100</xdr:colOff>
      <xdr:row>37</xdr:row>
      <xdr:rowOff>78834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95361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69981</xdr:rowOff>
    </xdr:from>
    <xdr:to>
      <xdr:col>72</xdr:col>
      <xdr:colOff>38100</xdr:colOff>
      <xdr:row>38</xdr:row>
      <xdr:rowOff>131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1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16658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8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81694</xdr:rowOff>
    </xdr:from>
    <xdr:to>
      <xdr:col>67</xdr:col>
      <xdr:colOff>101600</xdr:colOff>
      <xdr:row>39</xdr:row>
      <xdr:rowOff>11844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2971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89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5886</xdr:rowOff>
    </xdr:from>
    <xdr:to>
      <xdr:col>85</xdr:col>
      <xdr:colOff>127000</xdr:colOff>
      <xdr:row>77</xdr:row>
      <xdr:rowOff>16782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07536"/>
          <a:ext cx="8382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150678</xdr:rowOff>
    </xdr:from>
    <xdr:to>
      <xdr:col>81</xdr:col>
      <xdr:colOff>50800</xdr:colOff>
      <xdr:row>77</xdr:row>
      <xdr:rowOff>5886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80878"/>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150678</xdr:rowOff>
    </xdr:from>
    <xdr:to>
      <xdr:col>76</xdr:col>
      <xdr:colOff>114300</xdr:colOff>
      <xdr:row>77</xdr:row>
      <xdr:rowOff>21253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0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21253</xdr:rowOff>
    </xdr:from>
    <xdr:to>
      <xdr:col>71</xdr:col>
      <xdr:colOff>177800</xdr:colOff>
      <xdr:row>77</xdr:row>
      <xdr:rowOff>41700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2290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137432</xdr:rowOff>
    </xdr:from>
    <xdr:to>
      <xdr:col>85</xdr:col>
      <xdr:colOff>177800</xdr:colOff>
      <xdr:row>77</xdr:row>
      <xdr:rowOff>67582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115859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126536</xdr:rowOff>
    </xdr:from>
    <xdr:to>
      <xdr:col>81</xdr:col>
      <xdr:colOff>101600</xdr:colOff>
      <xdr:row>77</xdr:row>
      <xdr:rowOff>56686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47813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99878</xdr:rowOff>
    </xdr:from>
    <xdr:to>
      <xdr:col>76</xdr:col>
      <xdr:colOff>165100</xdr:colOff>
      <xdr:row>77</xdr:row>
      <xdr:rowOff>30028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21155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141903</xdr:rowOff>
    </xdr:from>
    <xdr:to>
      <xdr:col>72</xdr:col>
      <xdr:colOff>38100</xdr:colOff>
      <xdr:row>77</xdr:row>
      <xdr:rowOff>72053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63180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162350</xdr:rowOff>
    </xdr:from>
    <xdr:to>
      <xdr:col>67</xdr:col>
      <xdr:colOff>101600</xdr:colOff>
      <xdr:row>77</xdr:row>
      <xdr:rowOff>92500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83627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129160</xdr:rowOff>
    </xdr:from>
    <xdr:to>
      <xdr:col>85</xdr:col>
      <xdr:colOff>127000</xdr:colOff>
      <xdr:row>99</xdr:row>
      <xdr:rowOff>56800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31260"/>
          <a:ext cx="838200" cy="9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129160</xdr:rowOff>
    </xdr:from>
    <xdr:to>
      <xdr:col>81</xdr:col>
      <xdr:colOff>50800</xdr:colOff>
      <xdr:row>99</xdr:row>
      <xdr:rowOff>32587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1260"/>
          <a:ext cx="889000" cy="7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32587</xdr:rowOff>
    </xdr:from>
    <xdr:to>
      <xdr:col>76</xdr:col>
      <xdr:colOff>114300</xdr:colOff>
      <xdr:row>99</xdr:row>
      <xdr:rowOff>61058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6137"/>
          <a:ext cx="889000" cy="2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61058</xdr:rowOff>
    </xdr:from>
    <xdr:to>
      <xdr:col>71</xdr:col>
      <xdr:colOff>177800</xdr:colOff>
      <xdr:row>99</xdr:row>
      <xdr:rowOff>89015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4608"/>
          <a:ext cx="889000" cy="2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6000</xdr:rowOff>
    </xdr:from>
    <xdr:to>
      <xdr:col>85</xdr:col>
      <xdr:colOff>177800</xdr:colOff>
      <xdr:row>99</xdr:row>
      <xdr:rowOff>107600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78360</xdr:rowOff>
    </xdr:from>
    <xdr:to>
      <xdr:col>81</xdr:col>
      <xdr:colOff>101600</xdr:colOff>
      <xdr:row>99</xdr:row>
      <xdr:rowOff>8510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25037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153237</xdr:rowOff>
    </xdr:from>
    <xdr:to>
      <xdr:col>76</xdr:col>
      <xdr:colOff>165100</xdr:colOff>
      <xdr:row>99</xdr:row>
      <xdr:rowOff>83387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74514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10258</xdr:rowOff>
    </xdr:from>
    <xdr:to>
      <xdr:col>72</xdr:col>
      <xdr:colOff>38100</xdr:colOff>
      <xdr:row>99</xdr:row>
      <xdr:rowOff>111858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102985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38215</xdr:rowOff>
    </xdr:from>
    <xdr:to>
      <xdr:col>67</xdr:col>
      <xdr:colOff>101600</xdr:colOff>
      <xdr:row>99</xdr:row>
      <xdr:rowOff>139815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130942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130360</xdr:rowOff>
    </xdr:from>
    <xdr:to>
      <xdr:col>116</xdr:col>
      <xdr:colOff>63500</xdr:colOff>
      <xdr:row>38</xdr:row>
      <xdr:rowOff>156421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45460"/>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8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156421</xdr:rowOff>
    </xdr:from>
    <xdr:to>
      <xdr:col>111</xdr:col>
      <xdr:colOff>177800</xdr:colOff>
      <xdr:row>39</xdr:row>
      <xdr:rowOff>20207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71521"/>
          <a:ext cx="889000" cy="3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158021</xdr:rowOff>
    </xdr:from>
    <xdr:to>
      <xdr:col>107</xdr:col>
      <xdr:colOff>50800</xdr:colOff>
      <xdr:row>39</xdr:row>
      <xdr:rowOff>20207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73121"/>
          <a:ext cx="889000" cy="3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112170</xdr:rowOff>
    </xdr:from>
    <xdr:to>
      <xdr:col>102</xdr:col>
      <xdr:colOff>114300</xdr:colOff>
      <xdr:row>38</xdr:row>
      <xdr:rowOff>158021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27270"/>
          <a:ext cx="889000" cy="4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68372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79560</xdr:rowOff>
    </xdr:from>
    <xdr:to>
      <xdr:col>116</xdr:col>
      <xdr:colOff>114300</xdr:colOff>
      <xdr:row>39</xdr:row>
      <xdr:rowOff>9710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102437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4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105621</xdr:rowOff>
    </xdr:from>
    <xdr:to>
      <xdr:col>112</xdr:col>
      <xdr:colOff>38100</xdr:colOff>
      <xdr:row>39</xdr:row>
      <xdr:rowOff>35771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1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140857</xdr:rowOff>
    </xdr:from>
    <xdr:to>
      <xdr:col>107</xdr:col>
      <xdr:colOff>101600</xdr:colOff>
      <xdr:row>39</xdr:row>
      <xdr:rowOff>71007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62134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74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107221</xdr:rowOff>
    </xdr:from>
    <xdr:to>
      <xdr:col>102</xdr:col>
      <xdr:colOff>165100</xdr:colOff>
      <xdr:row>39</xdr:row>
      <xdr:rowOff>37371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53898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61370</xdr:rowOff>
    </xdr:from>
    <xdr:to>
      <xdr:col>98</xdr:col>
      <xdr:colOff>38100</xdr:colOff>
      <xdr:row>38</xdr:row>
      <xdr:rowOff>162970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8047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5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23440</xdr:rowOff>
    </xdr:from>
    <xdr:to>
      <xdr:col>116</xdr:col>
      <xdr:colOff>63500</xdr:colOff>
      <xdr:row>59</xdr:row>
      <xdr:rowOff>36471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8990"/>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36471</xdr:rowOff>
    </xdr:from>
    <xdr:to>
      <xdr:col>111</xdr:col>
      <xdr:colOff>177800</xdr:colOff>
      <xdr:row>59</xdr:row>
      <xdr:rowOff>41892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2021"/>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41892</xdr:rowOff>
    </xdr:from>
    <xdr:to>
      <xdr:col>107</xdr:col>
      <xdr:colOff>50800</xdr:colOff>
      <xdr:row>59</xdr:row>
      <xdr:rowOff>43394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7442"/>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43394</xdr:rowOff>
    </xdr:from>
    <xdr:to>
      <xdr:col>102</xdr:col>
      <xdr:colOff>114300</xdr:colOff>
      <xdr:row>59</xdr:row>
      <xdr:rowOff>56424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894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144090</xdr:rowOff>
    </xdr:from>
    <xdr:to>
      <xdr:col>116</xdr:col>
      <xdr:colOff>114300</xdr:colOff>
      <xdr:row>59</xdr:row>
      <xdr:rowOff>74240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104458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4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157121</xdr:rowOff>
    </xdr:from>
    <xdr:to>
      <xdr:col>112</xdr:col>
      <xdr:colOff>38100</xdr:colOff>
      <xdr:row>59</xdr:row>
      <xdr:rowOff>87271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78398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162542</xdr:rowOff>
    </xdr:from>
    <xdr:to>
      <xdr:col>107</xdr:col>
      <xdr:colOff>101600</xdr:colOff>
      <xdr:row>59</xdr:row>
      <xdr:rowOff>92692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83819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164044</xdr:rowOff>
    </xdr:from>
    <xdr:to>
      <xdr:col>102</xdr:col>
      <xdr:colOff>165100</xdr:colOff>
      <xdr:row>59</xdr:row>
      <xdr:rowOff>94194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85321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2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5624</xdr:rowOff>
    </xdr:from>
    <xdr:to>
      <xdr:col>98</xdr:col>
      <xdr:colOff>38100</xdr:colOff>
      <xdr:row>59</xdr:row>
      <xdr:rowOff>107224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98351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38529</xdr:rowOff>
    </xdr:from>
    <xdr:to>
      <xdr:col>116</xdr:col>
      <xdr:colOff>63500</xdr:colOff>
      <xdr:row>76</xdr:row>
      <xdr:rowOff>48199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68729"/>
          <a:ext cx="8382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48199</xdr:rowOff>
    </xdr:from>
    <xdr:to>
      <xdr:col>111</xdr:col>
      <xdr:colOff>177800</xdr:colOff>
      <xdr:row>76</xdr:row>
      <xdr:rowOff>75586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78399"/>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75586</xdr:rowOff>
    </xdr:from>
    <xdr:to>
      <xdr:col>107</xdr:col>
      <xdr:colOff>50800</xdr:colOff>
      <xdr:row>76</xdr:row>
      <xdr:rowOff>108359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5786"/>
          <a:ext cx="889000" cy="3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108359</xdr:rowOff>
    </xdr:from>
    <xdr:to>
      <xdr:col>102</xdr:col>
      <xdr:colOff>114300</xdr:colOff>
      <xdr:row>76</xdr:row>
      <xdr:rowOff>126891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38559"/>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159179</xdr:rowOff>
    </xdr:from>
    <xdr:to>
      <xdr:col>116</xdr:col>
      <xdr:colOff>114300</xdr:colOff>
      <xdr:row>76</xdr:row>
      <xdr:rowOff>89329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1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137606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9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168849</xdr:rowOff>
    </xdr:from>
    <xdr:to>
      <xdr:col>112</xdr:col>
      <xdr:colOff>38100</xdr:colOff>
      <xdr:row>76</xdr:row>
      <xdr:rowOff>98999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90126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2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24786</xdr:rowOff>
    </xdr:from>
    <xdr:to>
      <xdr:col>107</xdr:col>
      <xdr:colOff>101600</xdr:colOff>
      <xdr:row>76</xdr:row>
      <xdr:rowOff>126386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117513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57559</xdr:rowOff>
    </xdr:from>
    <xdr:to>
      <xdr:col>102</xdr:col>
      <xdr:colOff>165100</xdr:colOff>
      <xdr:row>76</xdr:row>
      <xdr:rowOff>159159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150286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76091</xdr:rowOff>
    </xdr:from>
    <xdr:to>
      <xdr:col>98</xdr:col>
      <xdr:colOff>38100</xdr:colOff>
      <xdr:row>77</xdr:row>
      <xdr:rowOff>6241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0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168818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9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・２年連続で発生した福島県沖地震の災害復旧事業等に伴い、災害復旧事業費が大きく増加した。</a:t>
          </a:r>
        </a:p>
        <a:p>
          <a:r>
            <a:rPr kumimoji="1" lang="ja-JP" altLang="en-US" sz="1300">
              <a:latin typeface="ＭＳ Ｐゴシック" panose="020B0600070205080204" pitchFamily="50" charset="-128"/>
              <a:ea typeface="ＭＳ Ｐゴシック" panose="020B0600070205080204" pitchFamily="50" charset="-128"/>
            </a:rPr>
            <a:t>・福島県沖地震に伴う住宅応急修理費や住民税非課税世帯等に対する臨時特別給付金の増加に伴い、扶助費が大きく増加した。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・積立金が減少しているが、前年度に国見町まち・ひと・しごと創生推進基金を創設・積立したことによる一時的な増減によるものである。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76019</xdr:rowOff>
    </xdr:from>
    <xdr:to>
      <xdr:col>24</xdr:col>
      <xdr:colOff>63500</xdr:colOff>
      <xdr:row>36</xdr:row>
      <xdr:rowOff>17780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05319"/>
          <a:ext cx="838200" cy="28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17780</xdr:rowOff>
    </xdr:from>
    <xdr:to>
      <xdr:col>19</xdr:col>
      <xdr:colOff>177800</xdr:colOff>
      <xdr:row>36</xdr:row>
      <xdr:rowOff>118146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89980"/>
          <a:ext cx="889000" cy="10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94307</xdr:rowOff>
    </xdr:from>
    <xdr:to>
      <xdr:col>15</xdr:col>
      <xdr:colOff>50800</xdr:colOff>
      <xdr:row>36</xdr:row>
      <xdr:rowOff>118146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66507"/>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82223</xdr:rowOff>
    </xdr:from>
    <xdr:to>
      <xdr:col>10</xdr:col>
      <xdr:colOff>114300</xdr:colOff>
      <xdr:row>36</xdr:row>
      <xdr:rowOff>94307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54423"/>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25219</xdr:rowOff>
    </xdr:from>
    <xdr:to>
      <xdr:col>24</xdr:col>
      <xdr:colOff>114300</xdr:colOff>
      <xdr:row>34</xdr:row>
      <xdr:rowOff>126819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48096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138430</xdr:rowOff>
    </xdr:from>
    <xdr:to>
      <xdr:col>20</xdr:col>
      <xdr:colOff>38100</xdr:colOff>
      <xdr:row>36</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59707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67346</xdr:rowOff>
    </xdr:from>
    <xdr:to>
      <xdr:col>15</xdr:col>
      <xdr:colOff>101600</xdr:colOff>
      <xdr:row>36</xdr:row>
      <xdr:rowOff>168946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160073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3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43507</xdr:rowOff>
    </xdr:from>
    <xdr:to>
      <xdr:col>10</xdr:col>
      <xdr:colOff>165100</xdr:colOff>
      <xdr:row>36</xdr:row>
      <xdr:rowOff>145107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136234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0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31423</xdr:rowOff>
    </xdr:from>
    <xdr:to>
      <xdr:col>6</xdr:col>
      <xdr:colOff>38100</xdr:colOff>
      <xdr:row>36</xdr:row>
      <xdr:rowOff>133023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124150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9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77736</xdr:rowOff>
    </xdr:from>
    <xdr:to>
      <xdr:col>24</xdr:col>
      <xdr:colOff>63500</xdr:colOff>
      <xdr:row>58</xdr:row>
      <xdr:rowOff>91118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1836"/>
          <a:ext cx="838200" cy="1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36116</xdr:rowOff>
    </xdr:from>
    <xdr:to>
      <xdr:col>19</xdr:col>
      <xdr:colOff>177800</xdr:colOff>
      <xdr:row>58</xdr:row>
      <xdr:rowOff>91118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0216"/>
          <a:ext cx="889000" cy="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36116</xdr:rowOff>
    </xdr:from>
    <xdr:to>
      <xdr:col>15</xdr:col>
      <xdr:colOff>50800</xdr:colOff>
      <xdr:row>58</xdr:row>
      <xdr:rowOff>139422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0216"/>
          <a:ext cx="889000" cy="10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139422</xdr:rowOff>
    </xdr:from>
    <xdr:to>
      <xdr:col>10</xdr:col>
      <xdr:colOff>114300</xdr:colOff>
      <xdr:row>58</xdr:row>
      <xdr:rowOff>150430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83522"/>
          <a:ext cx="889000" cy="1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26936</xdr:rowOff>
    </xdr:from>
    <xdr:to>
      <xdr:col>24</xdr:col>
      <xdr:colOff>114300</xdr:colOff>
      <xdr:row>58</xdr:row>
      <xdr:rowOff>128536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40318</xdr:rowOff>
    </xdr:from>
    <xdr:to>
      <xdr:col>20</xdr:col>
      <xdr:colOff>38100</xdr:colOff>
      <xdr:row>58</xdr:row>
      <xdr:rowOff>141918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133045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7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156766</xdr:rowOff>
    </xdr:from>
    <xdr:to>
      <xdr:col>15</xdr:col>
      <xdr:colOff>101600</xdr:colOff>
      <xdr:row>58</xdr:row>
      <xdr:rowOff>86916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2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88622</xdr:rowOff>
    </xdr:from>
    <xdr:to>
      <xdr:col>10</xdr:col>
      <xdr:colOff>165100</xdr:colOff>
      <xdr:row>59</xdr:row>
      <xdr:rowOff>18772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9899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2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99630</xdr:rowOff>
    </xdr:from>
    <xdr:to>
      <xdr:col>6</xdr:col>
      <xdr:colOff>38100</xdr:colOff>
      <xdr:row>59</xdr:row>
      <xdr:rowOff>29780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20907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116009</xdr:rowOff>
    </xdr:from>
    <xdr:to>
      <xdr:col>24</xdr:col>
      <xdr:colOff>63500</xdr:colOff>
      <xdr:row>76</xdr:row>
      <xdr:rowOff>117639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74759"/>
          <a:ext cx="838200" cy="17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116009</xdr:rowOff>
    </xdr:from>
    <xdr:to>
      <xdr:col>19</xdr:col>
      <xdr:colOff>177800</xdr:colOff>
      <xdr:row>76</xdr:row>
      <xdr:rowOff>72468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74759"/>
          <a:ext cx="889000" cy="1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72468</xdr:rowOff>
    </xdr:from>
    <xdr:to>
      <xdr:col>15</xdr:col>
      <xdr:colOff>50800</xdr:colOff>
      <xdr:row>77</xdr:row>
      <xdr:rowOff>104786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2668"/>
          <a:ext cx="889000" cy="20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104786</xdr:rowOff>
    </xdr:from>
    <xdr:to>
      <xdr:col>10</xdr:col>
      <xdr:colOff>114300</xdr:colOff>
      <xdr:row>77</xdr:row>
      <xdr:rowOff>147769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6436"/>
          <a:ext cx="889000" cy="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66839</xdr:rowOff>
    </xdr:from>
    <xdr:to>
      <xdr:col>24</xdr:col>
      <xdr:colOff>114300</xdr:colOff>
      <xdr:row>76</xdr:row>
      <xdr:rowOff>168439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45266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65209</xdr:rowOff>
    </xdr:from>
    <xdr:to>
      <xdr:col>20</xdr:col>
      <xdr:colOff>38100</xdr:colOff>
      <xdr:row>75</xdr:row>
      <xdr:rowOff>166808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3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157937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1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21668</xdr:rowOff>
    </xdr:from>
    <xdr:to>
      <xdr:col>15</xdr:col>
      <xdr:colOff>101600</xdr:colOff>
      <xdr:row>76</xdr:row>
      <xdr:rowOff>123268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114395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4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53986</xdr:rowOff>
    </xdr:from>
    <xdr:to>
      <xdr:col>10</xdr:col>
      <xdr:colOff>165100</xdr:colOff>
      <xdr:row>77</xdr:row>
      <xdr:rowOff>155586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146713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96969</xdr:rowOff>
    </xdr:from>
    <xdr:to>
      <xdr:col>6</xdr:col>
      <xdr:colOff>38100</xdr:colOff>
      <xdr:row>78</xdr:row>
      <xdr:rowOff>27119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18246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141384</xdr:rowOff>
    </xdr:from>
    <xdr:to>
      <xdr:col>24</xdr:col>
      <xdr:colOff>63500</xdr:colOff>
      <xdr:row>94</xdr:row>
      <xdr:rowOff>97203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86234"/>
          <a:ext cx="838200" cy="1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97203</xdr:rowOff>
    </xdr:from>
    <xdr:to>
      <xdr:col>19</xdr:col>
      <xdr:colOff>177800</xdr:colOff>
      <xdr:row>95</xdr:row>
      <xdr:rowOff>95672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13503"/>
          <a:ext cx="889000" cy="1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87419</xdr:rowOff>
    </xdr:from>
    <xdr:to>
      <xdr:col>15</xdr:col>
      <xdr:colOff>50800</xdr:colOff>
      <xdr:row>95</xdr:row>
      <xdr:rowOff>95672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75169"/>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87419</xdr:rowOff>
    </xdr:from>
    <xdr:to>
      <xdr:col>10</xdr:col>
      <xdr:colOff>114300</xdr:colOff>
      <xdr:row>95</xdr:row>
      <xdr:rowOff>110699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75169"/>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90584</xdr:rowOff>
    </xdr:from>
    <xdr:to>
      <xdr:col>24</xdr:col>
      <xdr:colOff>114300</xdr:colOff>
      <xdr:row>94</xdr:row>
      <xdr:rowOff>20734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113461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8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46403</xdr:rowOff>
    </xdr:from>
    <xdr:to>
      <xdr:col>20</xdr:col>
      <xdr:colOff>38100</xdr:colOff>
      <xdr:row>94</xdr:row>
      <xdr:rowOff>148003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164530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93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44872</xdr:rowOff>
    </xdr:from>
    <xdr:to>
      <xdr:col>15</xdr:col>
      <xdr:colOff>101600</xdr:colOff>
      <xdr:row>95</xdr:row>
      <xdr:rowOff>146472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162999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36619</xdr:rowOff>
    </xdr:from>
    <xdr:to>
      <xdr:col>10</xdr:col>
      <xdr:colOff>165100</xdr:colOff>
      <xdr:row>95</xdr:row>
      <xdr:rowOff>138219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154746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59899</xdr:rowOff>
    </xdr:from>
    <xdr:to>
      <xdr:col>6</xdr:col>
      <xdr:colOff>38100</xdr:colOff>
      <xdr:row>95</xdr:row>
      <xdr:rowOff>161499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13970</xdr:rowOff>
    </xdr:from>
    <xdr:to>
      <xdr:col>55</xdr:col>
      <xdr:colOff>0</xdr:colOff>
      <xdr:row>36</xdr:row>
      <xdr:rowOff>143815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843270"/>
          <a:ext cx="838200" cy="4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13970</xdr:rowOff>
    </xdr:from>
    <xdr:to>
      <xdr:col>50</xdr:col>
      <xdr:colOff>114300</xdr:colOff>
      <xdr:row>34</xdr:row>
      <xdr:rowOff>26314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84327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69748</xdr:rowOff>
    </xdr:from>
    <xdr:to>
      <xdr:col>45</xdr:col>
      <xdr:colOff>177800</xdr:colOff>
      <xdr:row>34</xdr:row>
      <xdr:rowOff>26314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38469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69748</xdr:rowOff>
    </xdr:from>
    <xdr:to>
      <xdr:col>41</xdr:col>
      <xdr:colOff>50800</xdr:colOff>
      <xdr:row>32</xdr:row>
      <xdr:rowOff>38202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38469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93015</xdr:rowOff>
    </xdr:from>
    <xdr:to>
      <xdr:col>55</xdr:col>
      <xdr:colOff>50800</xdr:colOff>
      <xdr:row>37</xdr:row>
      <xdr:rowOff>23165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115892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1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134620</xdr:rowOff>
    </xdr:from>
    <xdr:to>
      <xdr:col>50</xdr:col>
      <xdr:colOff>165100</xdr:colOff>
      <xdr:row>34</xdr:row>
      <xdr:rowOff>64770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81297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146964</xdr:rowOff>
    </xdr:from>
    <xdr:to>
      <xdr:col>46</xdr:col>
      <xdr:colOff>38100</xdr:colOff>
      <xdr:row>34</xdr:row>
      <xdr:rowOff>77114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93641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18948</xdr:rowOff>
    </xdr:from>
    <xdr:to>
      <xdr:col>41</xdr:col>
      <xdr:colOff>101600</xdr:colOff>
      <xdr:row>31</xdr:row>
      <xdr:rowOff>120548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3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137075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1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158852</xdr:rowOff>
    </xdr:from>
    <xdr:to>
      <xdr:col>36</xdr:col>
      <xdr:colOff>165100</xdr:colOff>
      <xdr:row>32</xdr:row>
      <xdr:rowOff>89002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4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105529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24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48454</xdr:rowOff>
    </xdr:from>
    <xdr:to>
      <xdr:col>55</xdr:col>
      <xdr:colOff>0</xdr:colOff>
      <xdr:row>58</xdr:row>
      <xdr:rowOff>58089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92554"/>
          <a:ext cx="8382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17966</xdr:rowOff>
    </xdr:from>
    <xdr:to>
      <xdr:col>50</xdr:col>
      <xdr:colOff>114300</xdr:colOff>
      <xdr:row>58</xdr:row>
      <xdr:rowOff>48454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62066"/>
          <a:ext cx="889000" cy="3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26196</xdr:rowOff>
    </xdr:from>
    <xdr:to>
      <xdr:col>45</xdr:col>
      <xdr:colOff>177800</xdr:colOff>
      <xdr:row>58</xdr:row>
      <xdr:rowOff>17966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98846"/>
          <a:ext cx="889000" cy="1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26196</xdr:rowOff>
    </xdr:from>
    <xdr:to>
      <xdr:col>41</xdr:col>
      <xdr:colOff>50800</xdr:colOff>
      <xdr:row>58</xdr:row>
      <xdr:rowOff>5821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8846"/>
          <a:ext cx="889000" cy="1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7289</xdr:rowOff>
    </xdr:from>
    <xdr:to>
      <xdr:col>55</xdr:col>
      <xdr:colOff>50800</xdr:colOff>
      <xdr:row>58</xdr:row>
      <xdr:rowOff>108889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157166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169104</xdr:rowOff>
    </xdr:from>
    <xdr:to>
      <xdr:col>50</xdr:col>
      <xdr:colOff>165100</xdr:colOff>
      <xdr:row>58</xdr:row>
      <xdr:rowOff>99254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90381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3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138616</xdr:rowOff>
    </xdr:from>
    <xdr:to>
      <xdr:col>46</xdr:col>
      <xdr:colOff>38100</xdr:colOff>
      <xdr:row>58</xdr:row>
      <xdr:rowOff>68766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59893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0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146846</xdr:rowOff>
    </xdr:from>
    <xdr:to>
      <xdr:col>41</xdr:col>
      <xdr:colOff>101600</xdr:colOff>
      <xdr:row>57</xdr:row>
      <xdr:rowOff>76996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93523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126471</xdr:rowOff>
    </xdr:from>
    <xdr:to>
      <xdr:col>36</xdr:col>
      <xdr:colOff>165100</xdr:colOff>
      <xdr:row>58</xdr:row>
      <xdr:rowOff>56621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73148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94590</xdr:rowOff>
    </xdr:from>
    <xdr:to>
      <xdr:col>55</xdr:col>
      <xdr:colOff>0</xdr:colOff>
      <xdr:row>78</xdr:row>
      <xdr:rowOff>121825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67690"/>
          <a:ext cx="838200" cy="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10237</xdr:rowOff>
    </xdr:from>
    <xdr:to>
      <xdr:col>50</xdr:col>
      <xdr:colOff>114300</xdr:colOff>
      <xdr:row>78</xdr:row>
      <xdr:rowOff>94590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83337"/>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10237</xdr:rowOff>
    </xdr:from>
    <xdr:to>
      <xdr:col>45</xdr:col>
      <xdr:colOff>177800</xdr:colOff>
      <xdr:row>78</xdr:row>
      <xdr:rowOff>123349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83337"/>
          <a:ext cx="889000" cy="1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38257</xdr:rowOff>
    </xdr:from>
    <xdr:to>
      <xdr:col>41</xdr:col>
      <xdr:colOff>50800</xdr:colOff>
      <xdr:row>78</xdr:row>
      <xdr:rowOff>123349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11357"/>
          <a:ext cx="889000" cy="8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71025</xdr:rowOff>
    </xdr:from>
    <xdr:to>
      <xdr:col>55</xdr:col>
      <xdr:colOff>50800</xdr:colOff>
      <xdr:row>79</xdr:row>
      <xdr:rowOff>1175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49452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43790</xdr:rowOff>
    </xdr:from>
    <xdr:to>
      <xdr:col>50</xdr:col>
      <xdr:colOff>165100</xdr:colOff>
      <xdr:row>78</xdr:row>
      <xdr:rowOff>145390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136517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0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130887</xdr:rowOff>
    </xdr:from>
    <xdr:to>
      <xdr:col>46</xdr:col>
      <xdr:colOff>38100</xdr:colOff>
      <xdr:row>78</xdr:row>
      <xdr:rowOff>61037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52164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2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72549</xdr:rowOff>
    </xdr:from>
    <xdr:to>
      <xdr:col>41</xdr:col>
      <xdr:colOff>101600</xdr:colOff>
      <xdr:row>79</xdr:row>
      <xdr:rowOff>2699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165276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3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158907</xdr:rowOff>
    </xdr:from>
    <xdr:to>
      <xdr:col>36</xdr:col>
      <xdr:colOff>165100</xdr:colOff>
      <xdr:row>78</xdr:row>
      <xdr:rowOff>89057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105584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151363</xdr:rowOff>
    </xdr:from>
    <xdr:to>
      <xdr:col>55</xdr:col>
      <xdr:colOff>0</xdr:colOff>
      <xdr:row>98</xdr:row>
      <xdr:rowOff>60060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82013"/>
          <a:ext cx="838200" cy="8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151363</xdr:rowOff>
    </xdr:from>
    <xdr:to>
      <xdr:col>50</xdr:col>
      <xdr:colOff>114300</xdr:colOff>
      <xdr:row>98</xdr:row>
      <xdr:rowOff>18515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2013"/>
          <a:ext cx="8890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1809</xdr:rowOff>
    </xdr:from>
    <xdr:to>
      <xdr:col>45</xdr:col>
      <xdr:colOff>177800</xdr:colOff>
      <xdr:row>98</xdr:row>
      <xdr:rowOff>18515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03909"/>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1809</xdr:rowOff>
    </xdr:from>
    <xdr:to>
      <xdr:col>41</xdr:col>
      <xdr:colOff>50800</xdr:colOff>
      <xdr:row>98</xdr:row>
      <xdr:rowOff>110378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03909"/>
          <a:ext cx="889000" cy="10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9260</xdr:rowOff>
    </xdr:from>
    <xdr:to>
      <xdr:col>55</xdr:col>
      <xdr:colOff>50800</xdr:colOff>
      <xdr:row>98</xdr:row>
      <xdr:rowOff>110860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95637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2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100563</xdr:rowOff>
    </xdr:from>
    <xdr:to>
      <xdr:col>50</xdr:col>
      <xdr:colOff>165100</xdr:colOff>
      <xdr:row>98</xdr:row>
      <xdr:rowOff>30713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21840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139165</xdr:rowOff>
    </xdr:from>
    <xdr:to>
      <xdr:col>46</xdr:col>
      <xdr:colOff>38100</xdr:colOff>
      <xdr:row>98</xdr:row>
      <xdr:rowOff>69315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60442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122459</xdr:rowOff>
    </xdr:from>
    <xdr:to>
      <xdr:col>41</xdr:col>
      <xdr:colOff>101600</xdr:colOff>
      <xdr:row>98</xdr:row>
      <xdr:rowOff>52609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43736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59578</xdr:rowOff>
    </xdr:from>
    <xdr:to>
      <xdr:col>36</xdr:col>
      <xdr:colOff>165100</xdr:colOff>
      <xdr:row>98</xdr:row>
      <xdr:rowOff>161178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90597</xdr:rowOff>
    </xdr:from>
    <xdr:to>
      <xdr:col>85</xdr:col>
      <xdr:colOff>127000</xdr:colOff>
      <xdr:row>37</xdr:row>
      <xdr:rowOff>147838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62797"/>
          <a:ext cx="838200" cy="22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391</xdr:rowOff>
    </xdr:from>
    <xdr:to>
      <xdr:col>81</xdr:col>
      <xdr:colOff>50800</xdr:colOff>
      <xdr:row>37</xdr:row>
      <xdr:rowOff>147838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44041"/>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391</xdr:rowOff>
    </xdr:from>
    <xdr:to>
      <xdr:col>76</xdr:col>
      <xdr:colOff>114300</xdr:colOff>
      <xdr:row>38</xdr:row>
      <xdr:rowOff>14222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44041"/>
          <a:ext cx="889000" cy="1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123812</xdr:rowOff>
    </xdr:from>
    <xdr:to>
      <xdr:col>71</xdr:col>
      <xdr:colOff>177800</xdr:colOff>
      <xdr:row>38</xdr:row>
      <xdr:rowOff>14222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67462"/>
          <a:ext cx="889000" cy="6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39797</xdr:rowOff>
    </xdr:from>
    <xdr:to>
      <xdr:col>85</xdr:col>
      <xdr:colOff>177800</xdr:colOff>
      <xdr:row>36</xdr:row>
      <xdr:rowOff>141397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1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62674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97038</xdr:rowOff>
    </xdr:from>
    <xdr:to>
      <xdr:col>81</xdr:col>
      <xdr:colOff>101600</xdr:colOff>
      <xdr:row>38</xdr:row>
      <xdr:rowOff>27188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18315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121041</xdr:rowOff>
    </xdr:from>
    <xdr:to>
      <xdr:col>76</xdr:col>
      <xdr:colOff>165100</xdr:colOff>
      <xdr:row>37</xdr:row>
      <xdr:rowOff>51191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42318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8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134872</xdr:rowOff>
    </xdr:from>
    <xdr:to>
      <xdr:col>72</xdr:col>
      <xdr:colOff>38100</xdr:colOff>
      <xdr:row>38</xdr:row>
      <xdr:rowOff>65022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56149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73012</xdr:rowOff>
    </xdr:from>
    <xdr:to>
      <xdr:col>67</xdr:col>
      <xdr:colOff>101600</xdr:colOff>
      <xdr:row>38</xdr:row>
      <xdr:rowOff>3163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165740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79464</xdr:rowOff>
    </xdr:from>
    <xdr:to>
      <xdr:col>85</xdr:col>
      <xdr:colOff>127000</xdr:colOff>
      <xdr:row>57</xdr:row>
      <xdr:rowOff>132515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52114"/>
          <a:ext cx="838200" cy="5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79464</xdr:rowOff>
    </xdr:from>
    <xdr:to>
      <xdr:col>81</xdr:col>
      <xdr:colOff>50800</xdr:colOff>
      <xdr:row>57</xdr:row>
      <xdr:rowOff>108992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52114"/>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108992</xdr:rowOff>
    </xdr:from>
    <xdr:to>
      <xdr:col>76</xdr:col>
      <xdr:colOff>114300</xdr:colOff>
      <xdr:row>57</xdr:row>
      <xdr:rowOff>147372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81642"/>
          <a:ext cx="889000" cy="3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147372</xdr:rowOff>
    </xdr:from>
    <xdr:to>
      <xdr:col>71</xdr:col>
      <xdr:colOff>177800</xdr:colOff>
      <xdr:row>57</xdr:row>
      <xdr:rowOff>166698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20022"/>
          <a:ext cx="889000" cy="1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81715</xdr:rowOff>
    </xdr:from>
    <xdr:to>
      <xdr:col>85</xdr:col>
      <xdr:colOff>177800</xdr:colOff>
      <xdr:row>58</xdr:row>
      <xdr:rowOff>11865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28664</xdr:rowOff>
    </xdr:from>
    <xdr:to>
      <xdr:col>81</xdr:col>
      <xdr:colOff>101600</xdr:colOff>
      <xdr:row>57</xdr:row>
      <xdr:rowOff>130264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146791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7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58192</xdr:rowOff>
    </xdr:from>
    <xdr:to>
      <xdr:col>76</xdr:col>
      <xdr:colOff>165100</xdr:colOff>
      <xdr:row>57</xdr:row>
      <xdr:rowOff>159792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96572</xdr:rowOff>
    </xdr:from>
    <xdr:to>
      <xdr:col>72</xdr:col>
      <xdr:colOff>38100</xdr:colOff>
      <xdr:row>58</xdr:row>
      <xdr:rowOff>26722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17849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6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115898</xdr:rowOff>
    </xdr:from>
    <xdr:to>
      <xdr:col>67</xdr:col>
      <xdr:colOff>101600</xdr:colOff>
      <xdr:row>58</xdr:row>
      <xdr:rowOff>46048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37175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95416</xdr:rowOff>
    </xdr:from>
    <xdr:to>
      <xdr:col>85</xdr:col>
      <xdr:colOff>127000</xdr:colOff>
      <xdr:row>74</xdr:row>
      <xdr:rowOff>152136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611266"/>
          <a:ext cx="838200" cy="2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152136</xdr:rowOff>
    </xdr:from>
    <xdr:to>
      <xdr:col>81</xdr:col>
      <xdr:colOff>50800</xdr:colOff>
      <xdr:row>77</xdr:row>
      <xdr:rowOff>28034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839436"/>
          <a:ext cx="889000" cy="3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28034</xdr:rowOff>
    </xdr:from>
    <xdr:to>
      <xdr:col>76</xdr:col>
      <xdr:colOff>114300</xdr:colOff>
      <xdr:row>77</xdr:row>
      <xdr:rowOff>120782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29684"/>
          <a:ext cx="889000" cy="9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120782</xdr:rowOff>
    </xdr:from>
    <xdr:to>
      <xdr:col>71</xdr:col>
      <xdr:colOff>177800</xdr:colOff>
      <xdr:row>78</xdr:row>
      <xdr:rowOff>132494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22432"/>
          <a:ext cx="889000" cy="18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44616</xdr:rowOff>
    </xdr:from>
    <xdr:to>
      <xdr:col>85</xdr:col>
      <xdr:colOff>177800</xdr:colOff>
      <xdr:row>73</xdr:row>
      <xdr:rowOff>146216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5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67493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4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101336</xdr:rowOff>
    </xdr:from>
    <xdr:to>
      <xdr:col>81</xdr:col>
      <xdr:colOff>101600</xdr:colOff>
      <xdr:row>75</xdr:row>
      <xdr:rowOff>31486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7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48013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5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148684</xdr:rowOff>
    </xdr:from>
    <xdr:to>
      <xdr:col>76</xdr:col>
      <xdr:colOff>165100</xdr:colOff>
      <xdr:row>77</xdr:row>
      <xdr:rowOff>78834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95360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69982</xdr:rowOff>
    </xdr:from>
    <xdr:to>
      <xdr:col>72</xdr:col>
      <xdr:colOff>38100</xdr:colOff>
      <xdr:row>78</xdr:row>
      <xdr:rowOff>132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16659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81694</xdr:rowOff>
    </xdr:from>
    <xdr:to>
      <xdr:col>67</xdr:col>
      <xdr:colOff>101600</xdr:colOff>
      <xdr:row>79</xdr:row>
      <xdr:rowOff>11844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2971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5886</xdr:rowOff>
    </xdr:from>
    <xdr:to>
      <xdr:col>85</xdr:col>
      <xdr:colOff>127000</xdr:colOff>
      <xdr:row>97</xdr:row>
      <xdr:rowOff>16782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36536"/>
          <a:ext cx="8382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150678</xdr:rowOff>
    </xdr:from>
    <xdr:to>
      <xdr:col>81</xdr:col>
      <xdr:colOff>50800</xdr:colOff>
      <xdr:row>97</xdr:row>
      <xdr:rowOff>5886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09878"/>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150678</xdr:rowOff>
    </xdr:from>
    <xdr:to>
      <xdr:col>76</xdr:col>
      <xdr:colOff>114300</xdr:colOff>
      <xdr:row>97</xdr:row>
      <xdr:rowOff>21253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09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21253</xdr:rowOff>
    </xdr:from>
    <xdr:to>
      <xdr:col>71</xdr:col>
      <xdr:colOff>177800</xdr:colOff>
      <xdr:row>97</xdr:row>
      <xdr:rowOff>41700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5190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137432</xdr:rowOff>
    </xdr:from>
    <xdr:to>
      <xdr:col>85</xdr:col>
      <xdr:colOff>177800</xdr:colOff>
      <xdr:row>97</xdr:row>
      <xdr:rowOff>67582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115859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126536</xdr:rowOff>
    </xdr:from>
    <xdr:to>
      <xdr:col>81</xdr:col>
      <xdr:colOff>101600</xdr:colOff>
      <xdr:row>97</xdr:row>
      <xdr:rowOff>56686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47813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99878</xdr:rowOff>
    </xdr:from>
    <xdr:to>
      <xdr:col>76</xdr:col>
      <xdr:colOff>165100</xdr:colOff>
      <xdr:row>97</xdr:row>
      <xdr:rowOff>30028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21155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141903</xdr:rowOff>
    </xdr:from>
    <xdr:to>
      <xdr:col>72</xdr:col>
      <xdr:colOff>38100</xdr:colOff>
      <xdr:row>97</xdr:row>
      <xdr:rowOff>72053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63180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162350</xdr:rowOff>
    </xdr:from>
    <xdr:to>
      <xdr:col>67</xdr:col>
      <xdr:colOff>101600</xdr:colOff>
      <xdr:row>97</xdr:row>
      <xdr:rowOff>92500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83627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・２年連続で発生した福島県沖地震の災害復旧事業等に伴い、災害復旧費が増加した。</a:t>
          </a:r>
        </a:p>
        <a:p>
          <a:r>
            <a:rPr kumimoji="1" lang="ja-JP" altLang="en-US" sz="1300">
              <a:latin typeface="ＭＳ Ｐゴシック" panose="020B0600070205080204" pitchFamily="50" charset="-128"/>
              <a:ea typeface="ＭＳ Ｐゴシック" panose="020B0600070205080204" pitchFamily="50" charset="-128"/>
            </a:rPr>
            <a:t>・福島県沖地震に伴う住宅応急修理費の増加に伴い、衛生費が増加した。</a:t>
          </a:r>
        </a:p>
        <a:p>
          <a:r>
            <a:rPr kumimoji="1" lang="ja-JP" altLang="en-US" sz="1300">
              <a:latin typeface="ＭＳ Ｐゴシック" panose="020B0600070205080204" pitchFamily="50" charset="-128"/>
              <a:ea typeface="ＭＳ Ｐゴシック" panose="020B0600070205080204" pitchFamily="50" charset="-128"/>
            </a:rPr>
            <a:t>・除染関連事業（仮置場管理）の完了に伴い、民生費が減少した。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財政調整基金については、適切な財源確保と歳出の精査によって取崩しを回避し、最終的に積立を行ったことで、残高割合が増加している。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実質収支比率は前年度比で</a:t>
          </a:r>
          <a:r>
            <a:rPr kumimoji="1" lang="en-US" altLang="ja-JP" sz="1400">
              <a:latin typeface="ＭＳ ゴシック" pitchFamily="49" charset="-128"/>
              <a:ea typeface="ＭＳ ゴシック" pitchFamily="49" charset="-128"/>
            </a:rPr>
            <a:t>3.61%</a:t>
          </a:r>
          <a:r>
            <a:rPr kumimoji="1" lang="ja-JP" altLang="en-US" sz="1400">
              <a:latin typeface="ＭＳ ゴシック" pitchFamily="49" charset="-128"/>
              <a:ea typeface="ＭＳ ゴシック" pitchFamily="49" charset="-128"/>
            </a:rPr>
            <a:t>ポイント増となったが、国庫・県支出金の返還金や下水道事業が特別会計から企業会計へ移行した際の引継金など、次年度の支出に係るものも多く、今後はこれまで以上に事業費の適正な算定や収支のバランスを考慮した予算編成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93</v>
      </c>
      <c r="AZ4" s="448"/>
      <c r="BA4" s="448"/>
      <c r="BB4" s="448"/>
      <c r="BC4" s="448"/>
      <c r="BD4" s="448"/>
      <c r="BE4" s="448"/>
      <c r="BF4" s="448"/>
      <c r="BG4" s="448"/>
      <c r="BH4" s="448"/>
      <c r="BI4" s="448"/>
      <c r="BJ4" s="448"/>
      <c r="BK4" s="448"/>
      <c r="BL4" s="448"/>
      <c r="BM4" s="449"/>
      <c r="BN4" s="450">
        <v>8347861</v>
      </c>
      <c r="BO4" s="451"/>
      <c r="BP4" s="451"/>
      <c r="BQ4" s="451"/>
      <c r="BR4" s="451"/>
      <c r="BS4" s="451"/>
      <c r="BT4" s="451"/>
      <c r="BU4" s="452"/>
      <c r="BV4" s="450">
        <v>8084695</v>
      </c>
      <c r="BW4" s="451"/>
      <c r="BX4" s="451"/>
      <c r="BY4" s="451"/>
      <c r="BZ4" s="451"/>
      <c r="CA4" s="451"/>
      <c r="CB4" s="451"/>
      <c r="CC4" s="452"/>
      <c r="CD4" s="621" t="s">
        <v>94</v>
      </c>
      <c r="CE4" s="622"/>
      <c r="CF4" s="622"/>
      <c r="CG4" s="622"/>
      <c r="CH4" s="622"/>
      <c r="CI4" s="622"/>
      <c r="CJ4" s="622"/>
      <c r="CK4" s="622"/>
      <c r="CL4" s="622"/>
      <c r="CM4" s="622"/>
      <c r="CN4" s="622"/>
      <c r="CO4" s="622"/>
      <c r="CP4" s="622"/>
      <c r="CQ4" s="622"/>
      <c r="CR4" s="622"/>
      <c r="CS4" s="623"/>
      <c r="CT4" s="624">
        <v>17.100000000000001</v>
      </c>
      <c r="CU4" s="625"/>
      <c r="CV4" s="625"/>
      <c r="CW4" s="625"/>
      <c r="CX4" s="625"/>
      <c r="CY4" s="625"/>
      <c r="CZ4" s="625"/>
      <c r="DA4" s="626"/>
      <c r="DB4" s="624">
        <v>13.5</v>
      </c>
      <c r="DC4" s="625"/>
      <c r="DD4" s="625"/>
      <c r="DE4" s="625"/>
      <c r="DF4" s="625"/>
      <c r="DG4" s="625"/>
      <c r="DH4" s="625"/>
      <c r="DI4" s="626"/>
    </row>
    <row r="5" spans="1:119" ht="18.75" customHeight="1" x14ac:dyDescent="0.2">
      <c r="A5" s="181"/>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95</v>
      </c>
      <c r="AN5" s="429"/>
      <c r="AO5" s="429"/>
      <c r="AP5" s="429"/>
      <c r="AQ5" s="429"/>
      <c r="AR5" s="429"/>
      <c r="AS5" s="429"/>
      <c r="AT5" s="430"/>
      <c r="AU5" s="502" t="s">
        <v>96</v>
      </c>
      <c r="AV5" s="503"/>
      <c r="AW5" s="503"/>
      <c r="AX5" s="503"/>
      <c r="AY5" s="435" t="s">
        <v>97</v>
      </c>
      <c r="AZ5" s="436"/>
      <c r="BA5" s="436"/>
      <c r="BB5" s="436"/>
      <c r="BC5" s="436"/>
      <c r="BD5" s="436"/>
      <c r="BE5" s="436"/>
      <c r="BF5" s="436"/>
      <c r="BG5" s="436"/>
      <c r="BH5" s="436"/>
      <c r="BI5" s="436"/>
      <c r="BJ5" s="436"/>
      <c r="BK5" s="436"/>
      <c r="BL5" s="436"/>
      <c r="BM5" s="437"/>
      <c r="BN5" s="455">
        <v>7119425</v>
      </c>
      <c r="BO5" s="456"/>
      <c r="BP5" s="456"/>
      <c r="BQ5" s="456"/>
      <c r="BR5" s="456"/>
      <c r="BS5" s="456"/>
      <c r="BT5" s="456"/>
      <c r="BU5" s="457"/>
      <c r="BV5" s="455">
        <v>7320492</v>
      </c>
      <c r="BW5" s="456"/>
      <c r="BX5" s="456"/>
      <c r="BY5" s="456"/>
      <c r="BZ5" s="456"/>
      <c r="CA5" s="456"/>
      <c r="CB5" s="456"/>
      <c r="CC5" s="457"/>
      <c r="CD5" s="464" t="s">
        <v>98</v>
      </c>
      <c r="CE5" s="409"/>
      <c r="CF5" s="409"/>
      <c r="CG5" s="409"/>
      <c r="CH5" s="409"/>
      <c r="CI5" s="409"/>
      <c r="CJ5" s="409"/>
      <c r="CK5" s="409"/>
      <c r="CL5" s="409"/>
      <c r="CM5" s="409"/>
      <c r="CN5" s="409"/>
      <c r="CO5" s="409"/>
      <c r="CP5" s="409"/>
      <c r="CQ5" s="409"/>
      <c r="CR5" s="409"/>
      <c r="CS5" s="465"/>
      <c r="CT5" s="425">
        <v>85.5</v>
      </c>
      <c r="CU5" s="426"/>
      <c r="CV5" s="426"/>
      <c r="CW5" s="426"/>
      <c r="CX5" s="426"/>
      <c r="CY5" s="426"/>
      <c r="CZ5" s="426"/>
      <c r="DA5" s="427"/>
      <c r="DB5" s="425">
        <v>82.8</v>
      </c>
      <c r="DC5" s="426"/>
      <c r="DD5" s="426"/>
      <c r="DE5" s="426"/>
      <c r="DF5" s="426"/>
      <c r="DG5" s="426"/>
      <c r="DH5" s="426"/>
      <c r="DI5" s="427"/>
    </row>
    <row r="6" spans="1:119" ht="18.75" customHeight="1" x14ac:dyDescent="0.2">
      <c r="A6" s="181"/>
      <c r="B6" s="601" t="s">
        <v>99</v>
      </c>
      <c r="C6" s="479"/>
      <c r="D6" s="479"/>
      <c r="E6" s="602"/>
      <c r="F6" s="602"/>
      <c r="G6" s="602"/>
      <c r="H6" s="602"/>
      <c r="I6" s="602"/>
      <c r="J6" s="602"/>
      <c r="K6" s="602"/>
      <c r="L6" s="602" t="s">
        <v>100</v>
      </c>
      <c r="M6" s="602"/>
      <c r="N6" s="602"/>
      <c r="O6" s="602"/>
      <c r="P6" s="602"/>
      <c r="Q6" s="602"/>
      <c r="R6" s="477"/>
      <c r="S6" s="477"/>
      <c r="T6" s="477"/>
      <c r="U6" s="477"/>
      <c r="V6" s="608"/>
      <c r="W6" s="536" t="s">
        <v>101</v>
      </c>
      <c r="X6" s="478"/>
      <c r="Y6" s="478"/>
      <c r="Z6" s="478"/>
      <c r="AA6" s="478"/>
      <c r="AB6" s="479"/>
      <c r="AC6" s="613" t="s">
        <v>102</v>
      </c>
      <c r="AD6" s="614"/>
      <c r="AE6" s="614"/>
      <c r="AF6" s="614"/>
      <c r="AG6" s="614"/>
      <c r="AH6" s="614"/>
      <c r="AI6" s="614"/>
      <c r="AJ6" s="614"/>
      <c r="AK6" s="614"/>
      <c r="AL6" s="615"/>
      <c r="AM6" s="514" t="s">
        <v>103</v>
      </c>
      <c r="AN6" s="429"/>
      <c r="AO6" s="429"/>
      <c r="AP6" s="429"/>
      <c r="AQ6" s="429"/>
      <c r="AR6" s="429"/>
      <c r="AS6" s="429"/>
      <c r="AT6" s="430"/>
      <c r="AU6" s="502" t="s">
        <v>104</v>
      </c>
      <c r="AV6" s="503"/>
      <c r="AW6" s="503"/>
      <c r="AX6" s="503"/>
      <c r="AY6" s="435" t="s">
        <v>105</v>
      </c>
      <c r="AZ6" s="436"/>
      <c r="BA6" s="436"/>
      <c r="BB6" s="436"/>
      <c r="BC6" s="436"/>
      <c r="BD6" s="436"/>
      <c r="BE6" s="436"/>
      <c r="BF6" s="436"/>
      <c r="BG6" s="436"/>
      <c r="BH6" s="436"/>
      <c r="BI6" s="436"/>
      <c r="BJ6" s="436"/>
      <c r="BK6" s="436"/>
      <c r="BL6" s="436"/>
      <c r="BM6" s="437"/>
      <c r="BN6" s="455">
        <v>1228436</v>
      </c>
      <c r="BO6" s="456"/>
      <c r="BP6" s="456"/>
      <c r="BQ6" s="456"/>
      <c r="BR6" s="456"/>
      <c r="BS6" s="456"/>
      <c r="BT6" s="456"/>
      <c r="BU6" s="457"/>
      <c r="BV6" s="455">
        <v>764203</v>
      </c>
      <c r="BW6" s="456"/>
      <c r="BX6" s="456"/>
      <c r="BY6" s="456"/>
      <c r="BZ6" s="456"/>
      <c r="CA6" s="456"/>
      <c r="CB6" s="456"/>
      <c r="CC6" s="457"/>
      <c r="CD6" s="464" t="s">
        <v>106</v>
      </c>
      <c r="CE6" s="409"/>
      <c r="CF6" s="409"/>
      <c r="CG6" s="409"/>
      <c r="CH6" s="409"/>
      <c r="CI6" s="409"/>
      <c r="CJ6" s="409"/>
      <c r="CK6" s="409"/>
      <c r="CL6" s="409"/>
      <c r="CM6" s="409"/>
      <c r="CN6" s="409"/>
      <c r="CO6" s="409"/>
      <c r="CP6" s="409"/>
      <c r="CQ6" s="409"/>
      <c r="CR6" s="409"/>
      <c r="CS6" s="465"/>
      <c r="CT6" s="598">
        <v>86.4</v>
      </c>
      <c r="CU6" s="599"/>
      <c r="CV6" s="599"/>
      <c r="CW6" s="599"/>
      <c r="CX6" s="599"/>
      <c r="CY6" s="599"/>
      <c r="CZ6" s="599"/>
      <c r="DA6" s="600"/>
      <c r="DB6" s="598">
        <v>86.2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107</v>
      </c>
      <c r="AN7" s="429"/>
      <c r="AO7" s="429"/>
      <c r="AP7" s="429"/>
      <c r="AQ7" s="429"/>
      <c r="AR7" s="429"/>
      <c r="AS7" s="429"/>
      <c r="AT7" s="430"/>
      <c r="AU7" s="502" t="s">
        <v>108</v>
      </c>
      <c r="AV7" s="503"/>
      <c r="AW7" s="503"/>
      <c r="AX7" s="503"/>
      <c r="AY7" s="435" t="s">
        <v>109</v>
      </c>
      <c r="AZ7" s="436"/>
      <c r="BA7" s="436"/>
      <c r="BB7" s="436"/>
      <c r="BC7" s="436"/>
      <c r="BD7" s="436"/>
      <c r="BE7" s="436"/>
      <c r="BF7" s="436"/>
      <c r="BG7" s="436"/>
      <c r="BH7" s="436"/>
      <c r="BI7" s="436"/>
      <c r="BJ7" s="436"/>
      <c r="BK7" s="436"/>
      <c r="BL7" s="436"/>
      <c r="BM7" s="437"/>
      <c r="BN7" s="455">
        <v>586593</v>
      </c>
      <c r="BO7" s="456"/>
      <c r="BP7" s="456"/>
      <c r="BQ7" s="456"/>
      <c r="BR7" s="456"/>
      <c r="BS7" s="456"/>
      <c r="BT7" s="456"/>
      <c r="BU7" s="457"/>
      <c r="BV7" s="455">
        <v>250324</v>
      </c>
      <c r="BW7" s="456"/>
      <c r="BX7" s="456"/>
      <c r="BY7" s="456"/>
      <c r="BZ7" s="456"/>
      <c r="CA7" s="456"/>
      <c r="CB7" s="456"/>
      <c r="CC7" s="457"/>
      <c r="CD7" s="464" t="s">
        <v>110</v>
      </c>
      <c r="CE7" s="409"/>
      <c r="CF7" s="409"/>
      <c r="CG7" s="409"/>
      <c r="CH7" s="409"/>
      <c r="CI7" s="409"/>
      <c r="CJ7" s="409"/>
      <c r="CK7" s="409"/>
      <c r="CL7" s="409"/>
      <c r="CM7" s="409"/>
      <c r="CN7" s="409"/>
      <c r="CO7" s="409"/>
      <c r="CP7" s="409"/>
      <c r="CQ7" s="409"/>
      <c r="CR7" s="409"/>
      <c r="CS7" s="465"/>
      <c r="CT7" s="455">
        <v>3750502</v>
      </c>
      <c r="CU7" s="456"/>
      <c r="CV7" s="456"/>
      <c r="CW7" s="456"/>
      <c r="CX7" s="456"/>
      <c r="CY7" s="456"/>
      <c r="CZ7" s="456"/>
      <c r="DA7" s="457"/>
      <c r="DB7" s="455">
        <v>3805979</v>
      </c>
      <c r="DC7" s="456"/>
      <c r="DD7" s="456"/>
      <c r="DE7" s="456"/>
      <c r="DF7" s="456"/>
      <c r="DG7" s="456"/>
      <c r="DH7" s="456"/>
      <c r="DI7" s="457"/>
    </row>
    <row r="8" spans="1:119" ht="18.75" customHeight="1" thickBot="1" x14ac:dyDescent="0.25">
      <c r="A8" s="181"/>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111</v>
      </c>
      <c r="AN8" s="429"/>
      <c r="AO8" s="429"/>
      <c r="AP8" s="429"/>
      <c r="AQ8" s="429"/>
      <c r="AR8" s="429"/>
      <c r="AS8" s="429"/>
      <c r="AT8" s="430"/>
      <c r="AU8" s="502" t="s">
        <v>112</v>
      </c>
      <c r="AV8" s="503"/>
      <c r="AW8" s="503"/>
      <c r="AX8" s="503"/>
      <c r="AY8" s="435" t="s">
        <v>113</v>
      </c>
      <c r="AZ8" s="436"/>
      <c r="BA8" s="436"/>
      <c r="BB8" s="436"/>
      <c r="BC8" s="436"/>
      <c r="BD8" s="436"/>
      <c r="BE8" s="436"/>
      <c r="BF8" s="436"/>
      <c r="BG8" s="436"/>
      <c r="BH8" s="436"/>
      <c r="BI8" s="436"/>
      <c r="BJ8" s="436"/>
      <c r="BK8" s="436"/>
      <c r="BL8" s="436"/>
      <c r="BM8" s="437"/>
      <c r="BN8" s="455">
        <v>641843</v>
      </c>
      <c r="BO8" s="456"/>
      <c r="BP8" s="456"/>
      <c r="BQ8" s="456"/>
      <c r="BR8" s="456"/>
      <c r="BS8" s="456"/>
      <c r="BT8" s="456"/>
      <c r="BU8" s="457"/>
      <c r="BV8" s="455">
        <v>513879</v>
      </c>
      <c r="BW8" s="456"/>
      <c r="BX8" s="456"/>
      <c r="BY8" s="456"/>
      <c r="BZ8" s="456"/>
      <c r="CA8" s="456"/>
      <c r="CB8" s="456"/>
      <c r="CC8" s="457"/>
      <c r="CD8" s="464" t="s">
        <v>114</v>
      </c>
      <c r="CE8" s="409"/>
      <c r="CF8" s="409"/>
      <c r="CG8" s="409"/>
      <c r="CH8" s="409"/>
      <c r="CI8" s="409"/>
      <c r="CJ8" s="409"/>
      <c r="CK8" s="409"/>
      <c r="CL8" s="409"/>
      <c r="CM8" s="409"/>
      <c r="CN8" s="409"/>
      <c r="CO8" s="409"/>
      <c r="CP8" s="409"/>
      <c r="CQ8" s="409"/>
      <c r="CR8" s="409"/>
      <c r="CS8" s="465"/>
      <c r="CT8" s="558">
        <v>0.3</v>
      </c>
      <c r="CU8" s="559"/>
      <c r="CV8" s="559"/>
      <c r="CW8" s="559"/>
      <c r="CX8" s="559"/>
      <c r="CY8" s="559"/>
      <c r="CZ8" s="559"/>
      <c r="DA8" s="560"/>
      <c r="DB8" s="558">
        <v>0.31</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8"/>
      <c r="L9" s="589" t="s">
        <v>116</v>
      </c>
      <c r="M9" s="590"/>
      <c r="N9" s="590"/>
      <c r="O9" s="590"/>
      <c r="P9" s="590"/>
      <c r="Q9" s="591"/>
      <c r="R9" s="592">
        <v>8639</v>
      </c>
      <c r="S9" s="593"/>
      <c r="T9" s="593"/>
      <c r="U9" s="593"/>
      <c r="V9" s="594"/>
      <c r="W9" s="524" t="s">
        <v>117</v>
      </c>
      <c r="X9" s="525"/>
      <c r="Y9" s="525"/>
      <c r="Z9" s="525"/>
      <c r="AA9" s="525"/>
      <c r="AB9" s="525"/>
      <c r="AC9" s="525"/>
      <c r="AD9" s="525"/>
      <c r="AE9" s="525"/>
      <c r="AF9" s="525"/>
      <c r="AG9" s="525"/>
      <c r="AH9" s="525"/>
      <c r="AI9" s="525"/>
      <c r="AJ9" s="525"/>
      <c r="AK9" s="525"/>
      <c r="AL9" s="595"/>
      <c r="AM9" s="514" t="s">
        <v>118</v>
      </c>
      <c r="AN9" s="429"/>
      <c r="AO9" s="429"/>
      <c r="AP9" s="429"/>
      <c r="AQ9" s="429"/>
      <c r="AR9" s="429"/>
      <c r="AS9" s="429"/>
      <c r="AT9" s="430"/>
      <c r="AU9" s="502" t="s">
        <v>104</v>
      </c>
      <c r="AV9" s="503"/>
      <c r="AW9" s="503"/>
      <c r="AX9" s="503"/>
      <c r="AY9" s="435" t="s">
        <v>119</v>
      </c>
      <c r="AZ9" s="436"/>
      <c r="BA9" s="436"/>
      <c r="BB9" s="436"/>
      <c r="BC9" s="436"/>
      <c r="BD9" s="436"/>
      <c r="BE9" s="436"/>
      <c r="BF9" s="436"/>
      <c r="BG9" s="436"/>
      <c r="BH9" s="436"/>
      <c r="BI9" s="436"/>
      <c r="BJ9" s="436"/>
      <c r="BK9" s="436"/>
      <c r="BL9" s="436"/>
      <c r="BM9" s="437"/>
      <c r="BN9" s="455">
        <v>127964</v>
      </c>
      <c r="BO9" s="456"/>
      <c r="BP9" s="456"/>
      <c r="BQ9" s="456"/>
      <c r="BR9" s="456"/>
      <c r="BS9" s="456"/>
      <c r="BT9" s="456"/>
      <c r="BU9" s="457"/>
      <c r="BV9" s="455">
        <v>-83277</v>
      </c>
      <c r="BW9" s="456"/>
      <c r="BX9" s="456"/>
      <c r="BY9" s="456"/>
      <c r="BZ9" s="456"/>
      <c r="CA9" s="456"/>
      <c r="CB9" s="456"/>
      <c r="CC9" s="457"/>
      <c r="CD9" s="464" t="s">
        <v>120</v>
      </c>
      <c r="CE9" s="409"/>
      <c r="CF9" s="409"/>
      <c r="CG9" s="409"/>
      <c r="CH9" s="409"/>
      <c r="CI9" s="409"/>
      <c r="CJ9" s="409"/>
      <c r="CK9" s="409"/>
      <c r="CL9" s="409"/>
      <c r="CM9" s="409"/>
      <c r="CN9" s="409"/>
      <c r="CO9" s="409"/>
      <c r="CP9" s="409"/>
      <c r="CQ9" s="409"/>
      <c r="CR9" s="409"/>
      <c r="CS9" s="465"/>
      <c r="CT9" s="425">
        <v>9.4</v>
      </c>
      <c r="CU9" s="426"/>
      <c r="CV9" s="426"/>
      <c r="CW9" s="426"/>
      <c r="CX9" s="426"/>
      <c r="CY9" s="426"/>
      <c r="CZ9" s="426"/>
      <c r="DA9" s="427"/>
      <c r="DB9" s="425">
        <v>10.6</v>
      </c>
      <c r="DC9" s="426"/>
      <c r="DD9" s="426"/>
      <c r="DE9" s="426"/>
      <c r="DF9" s="426"/>
      <c r="DG9" s="426"/>
      <c r="DH9" s="426"/>
      <c r="DI9" s="427"/>
    </row>
    <row r="10" spans="1:119" ht="18.75" customHeight="1" thickBot="1" x14ac:dyDescent="0.25">
      <c r="A10" s="181"/>
      <c r="B10" s="587"/>
      <c r="C10" s="588"/>
      <c r="D10" s="588"/>
      <c r="E10" s="588"/>
      <c r="F10" s="588"/>
      <c r="G10" s="588"/>
      <c r="H10" s="588"/>
      <c r="I10" s="588"/>
      <c r="J10" s="588"/>
      <c r="K10" s="508"/>
      <c r="L10" s="428" t="s">
        <v>121</v>
      </c>
      <c r="M10" s="429"/>
      <c r="N10" s="429"/>
      <c r="O10" s="429"/>
      <c r="P10" s="429"/>
      <c r="Q10" s="430"/>
      <c r="R10" s="431">
        <v>9512</v>
      </c>
      <c r="S10" s="432"/>
      <c r="T10" s="432"/>
      <c r="U10" s="432"/>
      <c r="V10" s="434"/>
      <c r="W10" s="596"/>
      <c r="X10" s="406"/>
      <c r="Y10" s="406"/>
      <c r="Z10" s="406"/>
      <c r="AA10" s="406"/>
      <c r="AB10" s="406"/>
      <c r="AC10" s="406"/>
      <c r="AD10" s="406"/>
      <c r="AE10" s="406"/>
      <c r="AF10" s="406"/>
      <c r="AG10" s="406"/>
      <c r="AH10" s="406"/>
      <c r="AI10" s="406"/>
      <c r="AJ10" s="406"/>
      <c r="AK10" s="406"/>
      <c r="AL10" s="597"/>
      <c r="AM10" s="514" t="s">
        <v>122</v>
      </c>
      <c r="AN10" s="429"/>
      <c r="AO10" s="429"/>
      <c r="AP10" s="429"/>
      <c r="AQ10" s="429"/>
      <c r="AR10" s="429"/>
      <c r="AS10" s="429"/>
      <c r="AT10" s="430"/>
      <c r="AU10" s="502" t="s">
        <v>123</v>
      </c>
      <c r="AV10" s="503"/>
      <c r="AW10" s="503"/>
      <c r="AX10" s="503"/>
      <c r="AY10" s="435" t="s">
        <v>124</v>
      </c>
      <c r="AZ10" s="436"/>
      <c r="BA10" s="436"/>
      <c r="BB10" s="436"/>
      <c r="BC10" s="436"/>
      <c r="BD10" s="436"/>
      <c r="BE10" s="436"/>
      <c r="BF10" s="436"/>
      <c r="BG10" s="436"/>
      <c r="BH10" s="436"/>
      <c r="BI10" s="436"/>
      <c r="BJ10" s="436"/>
      <c r="BK10" s="436"/>
      <c r="BL10" s="436"/>
      <c r="BM10" s="437"/>
      <c r="BN10" s="455">
        <v>50094</v>
      </c>
      <c r="BO10" s="456"/>
      <c r="BP10" s="456"/>
      <c r="BQ10" s="456"/>
      <c r="BR10" s="456"/>
      <c r="BS10" s="456"/>
      <c r="BT10" s="456"/>
      <c r="BU10" s="457"/>
      <c r="BV10" s="455">
        <v>20183</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8"/>
      <c r="L11" s="410" t="s">
        <v>126</v>
      </c>
      <c r="M11" s="411"/>
      <c r="N11" s="411"/>
      <c r="O11" s="411"/>
      <c r="P11" s="411"/>
      <c r="Q11" s="412"/>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4" t="s">
        <v>128</v>
      </c>
      <c r="AN11" s="429"/>
      <c r="AO11" s="429"/>
      <c r="AP11" s="429"/>
      <c r="AQ11" s="429"/>
      <c r="AR11" s="429"/>
      <c r="AS11" s="429"/>
      <c r="AT11" s="430"/>
      <c r="AU11" s="502" t="s">
        <v>129</v>
      </c>
      <c r="AV11" s="503"/>
      <c r="AW11" s="503"/>
      <c r="AX11" s="503"/>
      <c r="AY11" s="435" t="s">
        <v>130</v>
      </c>
      <c r="AZ11" s="436"/>
      <c r="BA11" s="436"/>
      <c r="BB11" s="436"/>
      <c r="BC11" s="436"/>
      <c r="BD11" s="436"/>
      <c r="BE11" s="436"/>
      <c r="BF11" s="436"/>
      <c r="BG11" s="436"/>
      <c r="BH11" s="436"/>
      <c r="BI11" s="436"/>
      <c r="BJ11" s="436"/>
      <c r="BK11" s="436"/>
      <c r="BL11" s="436"/>
      <c r="BM11" s="437"/>
      <c r="BN11" s="455">
        <v>264537</v>
      </c>
      <c r="BO11" s="456"/>
      <c r="BP11" s="456"/>
      <c r="BQ11" s="456"/>
      <c r="BR11" s="456"/>
      <c r="BS11" s="456"/>
      <c r="BT11" s="456"/>
      <c r="BU11" s="457"/>
      <c r="BV11" s="455">
        <v>301885</v>
      </c>
      <c r="BW11" s="456"/>
      <c r="BX11" s="456"/>
      <c r="BY11" s="456"/>
      <c r="BZ11" s="456"/>
      <c r="CA11" s="456"/>
      <c r="CB11" s="456"/>
      <c r="CC11" s="457"/>
      <c r="CD11" s="464" t="s">
        <v>131</v>
      </c>
      <c r="CE11" s="409"/>
      <c r="CF11" s="409"/>
      <c r="CG11" s="409"/>
      <c r="CH11" s="409"/>
      <c r="CI11" s="409"/>
      <c r="CJ11" s="409"/>
      <c r="CK11" s="409"/>
      <c r="CL11" s="409"/>
      <c r="CM11" s="409"/>
      <c r="CN11" s="409"/>
      <c r="CO11" s="409"/>
      <c r="CP11" s="409"/>
      <c r="CQ11" s="409"/>
      <c r="CR11" s="409"/>
      <c r="CS11" s="465"/>
      <c r="CT11" s="558" t="s">
        <v>132</v>
      </c>
      <c r="CU11" s="559"/>
      <c r="CV11" s="559"/>
      <c r="CW11" s="559"/>
      <c r="CX11" s="559"/>
      <c r="CY11" s="559"/>
      <c r="CZ11" s="559"/>
      <c r="DA11" s="560"/>
      <c r="DB11" s="558" t="s">
        <v>133</v>
      </c>
      <c r="DC11" s="559"/>
      <c r="DD11" s="559"/>
      <c r="DE11" s="559"/>
      <c r="DF11" s="559"/>
      <c r="DG11" s="559"/>
      <c r="DH11" s="559"/>
      <c r="DI11" s="560"/>
    </row>
    <row r="12" spans="1:119" ht="18.75" customHeight="1" x14ac:dyDescent="0.2">
      <c r="A12" s="181"/>
      <c r="B12" s="561" t="s">
        <v>134</v>
      </c>
      <c r="C12" s="562"/>
      <c r="D12" s="562"/>
      <c r="E12" s="562"/>
      <c r="F12" s="562"/>
      <c r="G12" s="562"/>
      <c r="H12" s="562"/>
      <c r="I12" s="562"/>
      <c r="J12" s="562"/>
      <c r="K12" s="563"/>
      <c r="L12" s="570" t="s">
        <v>135</v>
      </c>
      <c r="M12" s="571"/>
      <c r="N12" s="571"/>
      <c r="O12" s="571"/>
      <c r="P12" s="571"/>
      <c r="Q12" s="572"/>
      <c r="R12" s="573">
        <v>8400</v>
      </c>
      <c r="S12" s="574"/>
      <c r="T12" s="574"/>
      <c r="U12" s="574"/>
      <c r="V12" s="575"/>
      <c r="W12" s="576" t="s">
        <v>1</v>
      </c>
      <c r="X12" s="503"/>
      <c r="Y12" s="503"/>
      <c r="Z12" s="503"/>
      <c r="AA12" s="503"/>
      <c r="AB12" s="577"/>
      <c r="AC12" s="578" t="s">
        <v>136</v>
      </c>
      <c r="AD12" s="579"/>
      <c r="AE12" s="579"/>
      <c r="AF12" s="579"/>
      <c r="AG12" s="580"/>
      <c r="AH12" s="578" t="s">
        <v>137</v>
      </c>
      <c r="AI12" s="579"/>
      <c r="AJ12" s="579"/>
      <c r="AK12" s="579"/>
      <c r="AL12" s="581"/>
      <c r="AM12" s="514" t="s">
        <v>138</v>
      </c>
      <c r="AN12" s="429"/>
      <c r="AO12" s="429"/>
      <c r="AP12" s="429"/>
      <c r="AQ12" s="429"/>
      <c r="AR12" s="429"/>
      <c r="AS12" s="429"/>
      <c r="AT12" s="430"/>
      <c r="AU12" s="502" t="s">
        <v>104</v>
      </c>
      <c r="AV12" s="503"/>
      <c r="AW12" s="503"/>
      <c r="AX12" s="503"/>
      <c r="AY12" s="435" t="s">
        <v>139</v>
      </c>
      <c r="AZ12" s="436"/>
      <c r="BA12" s="436"/>
      <c r="BB12" s="436"/>
      <c r="BC12" s="436"/>
      <c r="BD12" s="436"/>
      <c r="BE12" s="436"/>
      <c r="BF12" s="436"/>
      <c r="BG12" s="436"/>
      <c r="BH12" s="436"/>
      <c r="BI12" s="436"/>
      <c r="BJ12" s="436"/>
      <c r="BK12" s="436"/>
      <c r="BL12" s="436"/>
      <c r="BM12" s="437"/>
      <c r="BN12" s="455">
        <v>0</v>
      </c>
      <c r="BO12" s="456"/>
      <c r="BP12" s="456"/>
      <c r="BQ12" s="456"/>
      <c r="BR12" s="456"/>
      <c r="BS12" s="456"/>
      <c r="BT12" s="456"/>
      <c r="BU12" s="457"/>
      <c r="BV12" s="455">
        <v>0</v>
      </c>
      <c r="BW12" s="456"/>
      <c r="BX12" s="456"/>
      <c r="BY12" s="456"/>
      <c r="BZ12" s="456"/>
      <c r="CA12" s="456"/>
      <c r="CB12" s="456"/>
      <c r="CC12" s="457"/>
      <c r="CD12" s="464" t="s">
        <v>140</v>
      </c>
      <c r="CE12" s="409"/>
      <c r="CF12" s="409"/>
      <c r="CG12" s="409"/>
      <c r="CH12" s="409"/>
      <c r="CI12" s="409"/>
      <c r="CJ12" s="409"/>
      <c r="CK12" s="409"/>
      <c r="CL12" s="409"/>
      <c r="CM12" s="409"/>
      <c r="CN12" s="409"/>
      <c r="CO12" s="409"/>
      <c r="CP12" s="409"/>
      <c r="CQ12" s="409"/>
      <c r="CR12" s="409"/>
      <c r="CS12" s="465"/>
      <c r="CT12" s="558" t="s">
        <v>133</v>
      </c>
      <c r="CU12" s="559"/>
      <c r="CV12" s="559"/>
      <c r="CW12" s="559"/>
      <c r="CX12" s="559"/>
      <c r="CY12" s="559"/>
      <c r="CZ12" s="559"/>
      <c r="DA12" s="560"/>
      <c r="DB12" s="558" t="s">
        <v>133</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45" t="s">
        <v>141</v>
      </c>
      <c r="N13" s="546"/>
      <c r="O13" s="546"/>
      <c r="P13" s="546"/>
      <c r="Q13" s="547"/>
      <c r="R13" s="548">
        <v>8338</v>
      </c>
      <c r="S13" s="549"/>
      <c r="T13" s="549"/>
      <c r="U13" s="549"/>
      <c r="V13" s="550"/>
      <c r="W13" s="536" t="s">
        <v>142</v>
      </c>
      <c r="X13" s="478"/>
      <c r="Y13" s="478"/>
      <c r="Z13" s="478"/>
      <c r="AA13" s="478"/>
      <c r="AB13" s="479"/>
      <c r="AC13" s="431">
        <v>684</v>
      </c>
      <c r="AD13" s="432"/>
      <c r="AE13" s="432"/>
      <c r="AF13" s="432"/>
      <c r="AG13" s="433"/>
      <c r="AH13" s="431">
        <v>796</v>
      </c>
      <c r="AI13" s="432"/>
      <c r="AJ13" s="432"/>
      <c r="AK13" s="432"/>
      <c r="AL13" s="434"/>
      <c r="AM13" s="514" t="s">
        <v>143</v>
      </c>
      <c r="AN13" s="429"/>
      <c r="AO13" s="429"/>
      <c r="AP13" s="429"/>
      <c r="AQ13" s="429"/>
      <c r="AR13" s="429"/>
      <c r="AS13" s="429"/>
      <c r="AT13" s="430"/>
      <c r="AU13" s="502" t="s">
        <v>123</v>
      </c>
      <c r="AV13" s="503"/>
      <c r="AW13" s="503"/>
      <c r="AX13" s="503"/>
      <c r="AY13" s="435" t="s">
        <v>144</v>
      </c>
      <c r="AZ13" s="436"/>
      <c r="BA13" s="436"/>
      <c r="BB13" s="436"/>
      <c r="BC13" s="436"/>
      <c r="BD13" s="436"/>
      <c r="BE13" s="436"/>
      <c r="BF13" s="436"/>
      <c r="BG13" s="436"/>
      <c r="BH13" s="436"/>
      <c r="BI13" s="436"/>
      <c r="BJ13" s="436"/>
      <c r="BK13" s="436"/>
      <c r="BL13" s="436"/>
      <c r="BM13" s="437"/>
      <c r="BN13" s="455">
        <v>442595</v>
      </c>
      <c r="BO13" s="456"/>
      <c r="BP13" s="456"/>
      <c r="BQ13" s="456"/>
      <c r="BR13" s="456"/>
      <c r="BS13" s="456"/>
      <c r="BT13" s="456"/>
      <c r="BU13" s="457"/>
      <c r="BV13" s="455">
        <v>238791</v>
      </c>
      <c r="BW13" s="456"/>
      <c r="BX13" s="456"/>
      <c r="BY13" s="456"/>
      <c r="BZ13" s="456"/>
      <c r="CA13" s="456"/>
      <c r="CB13" s="456"/>
      <c r="CC13" s="457"/>
      <c r="CD13" s="464" t="s">
        <v>145</v>
      </c>
      <c r="CE13" s="409"/>
      <c r="CF13" s="409"/>
      <c r="CG13" s="409"/>
      <c r="CH13" s="409"/>
      <c r="CI13" s="409"/>
      <c r="CJ13" s="409"/>
      <c r="CK13" s="409"/>
      <c r="CL13" s="409"/>
      <c r="CM13" s="409"/>
      <c r="CN13" s="409"/>
      <c r="CO13" s="409"/>
      <c r="CP13" s="409"/>
      <c r="CQ13" s="409"/>
      <c r="CR13" s="409"/>
      <c r="CS13" s="465"/>
      <c r="CT13" s="425">
        <v>3</v>
      </c>
      <c r="CU13" s="426"/>
      <c r="CV13" s="426"/>
      <c r="CW13" s="426"/>
      <c r="CX13" s="426"/>
      <c r="CY13" s="426"/>
      <c r="CZ13" s="426"/>
      <c r="DA13" s="427"/>
      <c r="DB13" s="425">
        <v>3.2</v>
      </c>
      <c r="DC13" s="426"/>
      <c r="DD13" s="426"/>
      <c r="DE13" s="426"/>
      <c r="DF13" s="426"/>
      <c r="DG13" s="426"/>
      <c r="DH13" s="426"/>
      <c r="DI13" s="427"/>
    </row>
    <row r="14" spans="1:119" ht="18.75" customHeight="1" thickBot="1" x14ac:dyDescent="0.25">
      <c r="A14" s="181"/>
      <c r="B14" s="564"/>
      <c r="C14" s="565"/>
      <c r="D14" s="565"/>
      <c r="E14" s="565"/>
      <c r="F14" s="565"/>
      <c r="G14" s="565"/>
      <c r="H14" s="565"/>
      <c r="I14" s="565"/>
      <c r="J14" s="565"/>
      <c r="K14" s="566"/>
      <c r="L14" s="538" t="s">
        <v>146</v>
      </c>
      <c r="M14" s="582"/>
      <c r="N14" s="582"/>
      <c r="O14" s="582"/>
      <c r="P14" s="582"/>
      <c r="Q14" s="583"/>
      <c r="R14" s="548">
        <v>8601</v>
      </c>
      <c r="S14" s="549"/>
      <c r="T14" s="549"/>
      <c r="U14" s="549"/>
      <c r="V14" s="550"/>
      <c r="W14" s="551"/>
      <c r="X14" s="481"/>
      <c r="Y14" s="481"/>
      <c r="Z14" s="481"/>
      <c r="AA14" s="481"/>
      <c r="AB14" s="482"/>
      <c r="AC14" s="541">
        <v>16.100000000000001</v>
      </c>
      <c r="AD14" s="542"/>
      <c r="AE14" s="542"/>
      <c r="AF14" s="542"/>
      <c r="AG14" s="543"/>
      <c r="AH14" s="541">
        <v>16.7</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147</v>
      </c>
      <c r="CE14" s="462"/>
      <c r="CF14" s="462"/>
      <c r="CG14" s="462"/>
      <c r="CH14" s="462"/>
      <c r="CI14" s="462"/>
      <c r="CJ14" s="462"/>
      <c r="CK14" s="462"/>
      <c r="CL14" s="462"/>
      <c r="CM14" s="462"/>
      <c r="CN14" s="462"/>
      <c r="CO14" s="462"/>
      <c r="CP14" s="462"/>
      <c r="CQ14" s="462"/>
      <c r="CR14" s="462"/>
      <c r="CS14" s="463"/>
      <c r="CT14" s="552">
        <v>9.1999999999999993</v>
      </c>
      <c r="CU14" s="553"/>
      <c r="CV14" s="553"/>
      <c r="CW14" s="553"/>
      <c r="CX14" s="553"/>
      <c r="CY14" s="553"/>
      <c r="CZ14" s="553"/>
      <c r="DA14" s="554"/>
      <c r="DB14" s="552">
        <v>2.4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45" t="s">
        <v>148</v>
      </c>
      <c r="N15" s="546"/>
      <c r="O15" s="546"/>
      <c r="P15" s="546"/>
      <c r="Q15" s="547"/>
      <c r="R15" s="548">
        <v>8540</v>
      </c>
      <c r="S15" s="549"/>
      <c r="T15" s="549"/>
      <c r="U15" s="549"/>
      <c r="V15" s="550"/>
      <c r="W15" s="536" t="s">
        <v>149</v>
      </c>
      <c r="X15" s="478"/>
      <c r="Y15" s="478"/>
      <c r="Z15" s="478"/>
      <c r="AA15" s="478"/>
      <c r="AB15" s="479"/>
      <c r="AC15" s="431">
        <v>1093</v>
      </c>
      <c r="AD15" s="432"/>
      <c r="AE15" s="432"/>
      <c r="AF15" s="432"/>
      <c r="AG15" s="433"/>
      <c r="AH15" s="431">
        <v>1302</v>
      </c>
      <c r="AI15" s="432"/>
      <c r="AJ15" s="432"/>
      <c r="AK15" s="432"/>
      <c r="AL15" s="434"/>
      <c r="AM15" s="514"/>
      <c r="AN15" s="429"/>
      <c r="AO15" s="429"/>
      <c r="AP15" s="429"/>
      <c r="AQ15" s="429"/>
      <c r="AR15" s="429"/>
      <c r="AS15" s="429"/>
      <c r="AT15" s="430"/>
      <c r="AU15" s="502"/>
      <c r="AV15" s="503"/>
      <c r="AW15" s="503"/>
      <c r="AX15" s="503"/>
      <c r="AY15" s="447" t="s">
        <v>150</v>
      </c>
      <c r="AZ15" s="448"/>
      <c r="BA15" s="448"/>
      <c r="BB15" s="448"/>
      <c r="BC15" s="448"/>
      <c r="BD15" s="448"/>
      <c r="BE15" s="448"/>
      <c r="BF15" s="448"/>
      <c r="BG15" s="448"/>
      <c r="BH15" s="448"/>
      <c r="BI15" s="448"/>
      <c r="BJ15" s="448"/>
      <c r="BK15" s="448"/>
      <c r="BL15" s="448"/>
      <c r="BM15" s="449"/>
      <c r="BN15" s="450">
        <v>1015304</v>
      </c>
      <c r="BO15" s="451"/>
      <c r="BP15" s="451"/>
      <c r="BQ15" s="451"/>
      <c r="BR15" s="451"/>
      <c r="BS15" s="451"/>
      <c r="BT15" s="451"/>
      <c r="BU15" s="452"/>
      <c r="BV15" s="450">
        <v>997340</v>
      </c>
      <c r="BW15" s="451"/>
      <c r="BX15" s="451"/>
      <c r="BY15" s="451"/>
      <c r="BZ15" s="451"/>
      <c r="CA15" s="451"/>
      <c r="CB15" s="451"/>
      <c r="CC15" s="452"/>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38" t="s">
        <v>152</v>
      </c>
      <c r="M16" s="539"/>
      <c r="N16" s="539"/>
      <c r="O16" s="539"/>
      <c r="P16" s="539"/>
      <c r="Q16" s="540"/>
      <c r="R16" s="533" t="s">
        <v>153</v>
      </c>
      <c r="S16" s="534"/>
      <c r="T16" s="534"/>
      <c r="U16" s="534"/>
      <c r="V16" s="535"/>
      <c r="W16" s="551"/>
      <c r="X16" s="481"/>
      <c r="Y16" s="481"/>
      <c r="Z16" s="481"/>
      <c r="AA16" s="481"/>
      <c r="AB16" s="482"/>
      <c r="AC16" s="541">
        <v>25.8</v>
      </c>
      <c r="AD16" s="542"/>
      <c r="AE16" s="542"/>
      <c r="AF16" s="542"/>
      <c r="AG16" s="543"/>
      <c r="AH16" s="541">
        <v>27.4</v>
      </c>
      <c r="AI16" s="542"/>
      <c r="AJ16" s="542"/>
      <c r="AK16" s="542"/>
      <c r="AL16" s="544"/>
      <c r="AM16" s="514"/>
      <c r="AN16" s="429"/>
      <c r="AO16" s="429"/>
      <c r="AP16" s="429"/>
      <c r="AQ16" s="429"/>
      <c r="AR16" s="429"/>
      <c r="AS16" s="429"/>
      <c r="AT16" s="430"/>
      <c r="AU16" s="502"/>
      <c r="AV16" s="503"/>
      <c r="AW16" s="503"/>
      <c r="AX16" s="503"/>
      <c r="AY16" s="435" t="s">
        <v>154</v>
      </c>
      <c r="AZ16" s="436"/>
      <c r="BA16" s="436"/>
      <c r="BB16" s="436"/>
      <c r="BC16" s="436"/>
      <c r="BD16" s="436"/>
      <c r="BE16" s="436"/>
      <c r="BF16" s="436"/>
      <c r="BG16" s="436"/>
      <c r="BH16" s="436"/>
      <c r="BI16" s="436"/>
      <c r="BJ16" s="436"/>
      <c r="BK16" s="436"/>
      <c r="BL16" s="436"/>
      <c r="BM16" s="437"/>
      <c r="BN16" s="455">
        <v>3456057</v>
      </c>
      <c r="BO16" s="456"/>
      <c r="BP16" s="456"/>
      <c r="BQ16" s="456"/>
      <c r="BR16" s="456"/>
      <c r="BS16" s="456"/>
      <c r="BT16" s="456"/>
      <c r="BU16" s="457"/>
      <c r="BV16" s="455">
        <v>3408713</v>
      </c>
      <c r="BW16" s="456"/>
      <c r="BX16" s="456"/>
      <c r="BY16" s="456"/>
      <c r="BZ16" s="456"/>
      <c r="CA16" s="456"/>
      <c r="CB16" s="456"/>
      <c r="CC16" s="457"/>
      <c r="CD16" s="194"/>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25">
      <c r="A17" s="181"/>
      <c r="B17" s="567"/>
      <c r="C17" s="568"/>
      <c r="D17" s="568"/>
      <c r="E17" s="568"/>
      <c r="F17" s="568"/>
      <c r="G17" s="568"/>
      <c r="H17" s="568"/>
      <c r="I17" s="568"/>
      <c r="J17" s="568"/>
      <c r="K17" s="569"/>
      <c r="L17" s="195"/>
      <c r="M17" s="530" t="s">
        <v>155</v>
      </c>
      <c r="N17" s="531"/>
      <c r="O17" s="531"/>
      <c r="P17" s="531"/>
      <c r="Q17" s="532"/>
      <c r="R17" s="533" t="s">
        <v>156</v>
      </c>
      <c r="S17" s="534"/>
      <c r="T17" s="534"/>
      <c r="U17" s="534"/>
      <c r="V17" s="535"/>
      <c r="W17" s="536" t="s">
        <v>157</v>
      </c>
      <c r="X17" s="478"/>
      <c r="Y17" s="478"/>
      <c r="Z17" s="478"/>
      <c r="AA17" s="478"/>
      <c r="AB17" s="479"/>
      <c r="AC17" s="431">
        <v>2462</v>
      </c>
      <c r="AD17" s="432"/>
      <c r="AE17" s="432"/>
      <c r="AF17" s="432"/>
      <c r="AG17" s="433"/>
      <c r="AH17" s="431">
        <v>2660</v>
      </c>
      <c r="AI17" s="432"/>
      <c r="AJ17" s="432"/>
      <c r="AK17" s="432"/>
      <c r="AL17" s="434"/>
      <c r="AM17" s="514"/>
      <c r="AN17" s="429"/>
      <c r="AO17" s="429"/>
      <c r="AP17" s="429"/>
      <c r="AQ17" s="429"/>
      <c r="AR17" s="429"/>
      <c r="AS17" s="429"/>
      <c r="AT17" s="430"/>
      <c r="AU17" s="502"/>
      <c r="AV17" s="503"/>
      <c r="AW17" s="503"/>
      <c r="AX17" s="503"/>
      <c r="AY17" s="435" t="s">
        <v>158</v>
      </c>
      <c r="AZ17" s="436"/>
      <c r="BA17" s="436"/>
      <c r="BB17" s="436"/>
      <c r="BC17" s="436"/>
      <c r="BD17" s="436"/>
      <c r="BE17" s="436"/>
      <c r="BF17" s="436"/>
      <c r="BG17" s="436"/>
      <c r="BH17" s="436"/>
      <c r="BI17" s="436"/>
      <c r="BJ17" s="436"/>
      <c r="BK17" s="436"/>
      <c r="BL17" s="436"/>
      <c r="BM17" s="437"/>
      <c r="BN17" s="455">
        <v>1267257</v>
      </c>
      <c r="BO17" s="456"/>
      <c r="BP17" s="456"/>
      <c r="BQ17" s="456"/>
      <c r="BR17" s="456"/>
      <c r="BS17" s="456"/>
      <c r="BT17" s="456"/>
      <c r="BU17" s="457"/>
      <c r="BV17" s="455">
        <v>1241259</v>
      </c>
      <c r="BW17" s="456"/>
      <c r="BX17" s="456"/>
      <c r="BY17" s="456"/>
      <c r="BZ17" s="456"/>
      <c r="CA17" s="456"/>
      <c r="CB17" s="456"/>
      <c r="CC17" s="457"/>
      <c r="CD17" s="194"/>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25">
      <c r="A18" s="181"/>
      <c r="B18" s="507" t="s">
        <v>159</v>
      </c>
      <c r="C18" s="508"/>
      <c r="D18" s="508"/>
      <c r="E18" s="509"/>
      <c r="F18" s="509"/>
      <c r="G18" s="509"/>
      <c r="H18" s="509"/>
      <c r="I18" s="509"/>
      <c r="J18" s="509"/>
      <c r="K18" s="509"/>
      <c r="L18" s="510">
        <v>37.950000000000003</v>
      </c>
      <c r="M18" s="510"/>
      <c r="N18" s="510"/>
      <c r="O18" s="510"/>
      <c r="P18" s="510"/>
      <c r="Q18" s="510"/>
      <c r="R18" s="511"/>
      <c r="S18" s="511"/>
      <c r="T18" s="511"/>
      <c r="U18" s="511"/>
      <c r="V18" s="512"/>
      <c r="W18" s="526"/>
      <c r="X18" s="527"/>
      <c r="Y18" s="527"/>
      <c r="Z18" s="527"/>
      <c r="AA18" s="527"/>
      <c r="AB18" s="537"/>
      <c r="AC18" s="419">
        <v>58.1</v>
      </c>
      <c r="AD18" s="420"/>
      <c r="AE18" s="420"/>
      <c r="AF18" s="420"/>
      <c r="AG18" s="513"/>
      <c r="AH18" s="419">
        <v>55.9</v>
      </c>
      <c r="AI18" s="420"/>
      <c r="AJ18" s="420"/>
      <c r="AK18" s="420"/>
      <c r="AL18" s="421"/>
      <c r="AM18" s="514"/>
      <c r="AN18" s="429"/>
      <c r="AO18" s="429"/>
      <c r="AP18" s="429"/>
      <c r="AQ18" s="429"/>
      <c r="AR18" s="429"/>
      <c r="AS18" s="429"/>
      <c r="AT18" s="430"/>
      <c r="AU18" s="502"/>
      <c r="AV18" s="503"/>
      <c r="AW18" s="503"/>
      <c r="AX18" s="503"/>
      <c r="AY18" s="435" t="s">
        <v>160</v>
      </c>
      <c r="AZ18" s="436"/>
      <c r="BA18" s="436"/>
      <c r="BB18" s="436"/>
      <c r="BC18" s="436"/>
      <c r="BD18" s="436"/>
      <c r="BE18" s="436"/>
      <c r="BF18" s="436"/>
      <c r="BG18" s="436"/>
      <c r="BH18" s="436"/>
      <c r="BI18" s="436"/>
      <c r="BJ18" s="436"/>
      <c r="BK18" s="436"/>
      <c r="BL18" s="436"/>
      <c r="BM18" s="437"/>
      <c r="BN18" s="455">
        <v>3260594</v>
      </c>
      <c r="BO18" s="456"/>
      <c r="BP18" s="456"/>
      <c r="BQ18" s="456"/>
      <c r="BR18" s="456"/>
      <c r="BS18" s="456"/>
      <c r="BT18" s="456"/>
      <c r="BU18" s="457"/>
      <c r="BV18" s="455">
        <v>3219832</v>
      </c>
      <c r="BW18" s="456"/>
      <c r="BX18" s="456"/>
      <c r="BY18" s="456"/>
      <c r="BZ18" s="456"/>
      <c r="CA18" s="456"/>
      <c r="CB18" s="456"/>
      <c r="CC18" s="457"/>
      <c r="CD18" s="194"/>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25">
      <c r="A19" s="181"/>
      <c r="B19" s="507" t="s">
        <v>161</v>
      </c>
      <c r="C19" s="508"/>
      <c r="D19" s="508"/>
      <c r="E19" s="509"/>
      <c r="F19" s="509"/>
      <c r="G19" s="509"/>
      <c r="H19" s="509"/>
      <c r="I19" s="509"/>
      <c r="J19" s="509"/>
      <c r="K19" s="509"/>
      <c r="L19" s="515">
        <v>228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162</v>
      </c>
      <c r="AZ19" s="436"/>
      <c r="BA19" s="436"/>
      <c r="BB19" s="436"/>
      <c r="BC19" s="436"/>
      <c r="BD19" s="436"/>
      <c r="BE19" s="436"/>
      <c r="BF19" s="436"/>
      <c r="BG19" s="436"/>
      <c r="BH19" s="436"/>
      <c r="BI19" s="436"/>
      <c r="BJ19" s="436"/>
      <c r="BK19" s="436"/>
      <c r="BL19" s="436"/>
      <c r="BM19" s="437"/>
      <c r="BN19" s="455">
        <v>5553404</v>
      </c>
      <c r="BO19" s="456"/>
      <c r="BP19" s="456"/>
      <c r="BQ19" s="456"/>
      <c r="BR19" s="456"/>
      <c r="BS19" s="456"/>
      <c r="BT19" s="456"/>
      <c r="BU19" s="457"/>
      <c r="BV19" s="455">
        <v>5198770</v>
      </c>
      <c r="BW19" s="456"/>
      <c r="BX19" s="456"/>
      <c r="BY19" s="456"/>
      <c r="BZ19" s="456"/>
      <c r="CA19" s="456"/>
      <c r="CB19" s="456"/>
      <c r="CC19" s="457"/>
      <c r="CD19" s="194"/>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25">
      <c r="A20" s="181"/>
      <c r="B20" s="507" t="s">
        <v>163</v>
      </c>
      <c r="C20" s="508"/>
      <c r="D20" s="508"/>
      <c r="E20" s="509"/>
      <c r="F20" s="509"/>
      <c r="G20" s="509"/>
      <c r="H20" s="509"/>
      <c r="I20" s="509"/>
      <c r="J20" s="509"/>
      <c r="K20" s="509"/>
      <c r="L20" s="515">
        <v>3123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194"/>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25">
      <c r="A21" s="181"/>
      <c r="B21" s="504" t="s">
        <v>164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194"/>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2">
      <c r="A22" s="181"/>
      <c r="B22" s="468" t="s">
        <v>165</v>
      </c>
      <c r="C22" s="469"/>
      <c r="D22" s="470"/>
      <c r="E22" s="477" t="s">
        <v>1</v>
      </c>
      <c r="F22" s="478"/>
      <c r="G22" s="478"/>
      <c r="H22" s="478"/>
      <c r="I22" s="478"/>
      <c r="J22" s="478"/>
      <c r="K22" s="479"/>
      <c r="L22" s="477" t="s">
        <v>166</v>
      </c>
      <c r="M22" s="478"/>
      <c r="N22" s="478"/>
      <c r="O22" s="478"/>
      <c r="P22" s="479"/>
      <c r="Q22" s="483" t="s">
        <v>167</v>
      </c>
      <c r="R22" s="484"/>
      <c r="S22" s="484"/>
      <c r="T22" s="484"/>
      <c r="U22" s="484"/>
      <c r="V22" s="485"/>
      <c r="W22" s="489" t="s">
        <v>168</v>
      </c>
      <c r="X22" s="469"/>
      <c r="Y22" s="470"/>
      <c r="Z22" s="477" t="s">
        <v>1</v>
      </c>
      <c r="AA22" s="478"/>
      <c r="AB22" s="478"/>
      <c r="AC22" s="478"/>
      <c r="AD22" s="478"/>
      <c r="AE22" s="478"/>
      <c r="AF22" s="478"/>
      <c r="AG22" s="479"/>
      <c r="AH22" s="494" t="s">
        <v>169</v>
      </c>
      <c r="AI22" s="478"/>
      <c r="AJ22" s="478"/>
      <c r="AK22" s="478"/>
      <c r="AL22" s="479"/>
      <c r="AM22" s="494" t="s">
        <v>170</v>
      </c>
      <c r="AN22" s="495"/>
      <c r="AO22" s="495"/>
      <c r="AP22" s="495"/>
      <c r="AQ22" s="495"/>
      <c r="AR22" s="496"/>
      <c r="AS22" s="483" t="s">
        <v>167</v>
      </c>
      <c r="AT22" s="484"/>
      <c r="AU22" s="484"/>
      <c r="AV22" s="484"/>
      <c r="AW22" s="484"/>
      <c r="AX22" s="500"/>
      <c r="AY22" s="447" t="s">
        <v>171</v>
      </c>
      <c r="AZ22" s="448"/>
      <c r="BA22" s="448"/>
      <c r="BB22" s="448"/>
      <c r="BC22" s="448"/>
      <c r="BD22" s="448"/>
      <c r="BE22" s="448"/>
      <c r="BF22" s="448"/>
      <c r="BG22" s="448"/>
      <c r="BH22" s="448"/>
      <c r="BI22" s="448"/>
      <c r="BJ22" s="448"/>
      <c r="BK22" s="448"/>
      <c r="BL22" s="448"/>
      <c r="BM22" s="449"/>
      <c r="BN22" s="450">
        <v>5687464</v>
      </c>
      <c r="BO22" s="451"/>
      <c r="BP22" s="451"/>
      <c r="BQ22" s="451"/>
      <c r="BR22" s="451"/>
      <c r="BS22" s="451"/>
      <c r="BT22" s="451"/>
      <c r="BU22" s="452"/>
      <c r="BV22" s="450">
        <v>5847558</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2">
      <c r="A23" s="181"/>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172</v>
      </c>
      <c r="AZ23" s="436"/>
      <c r="BA23" s="436"/>
      <c r="BB23" s="436"/>
      <c r="BC23" s="436"/>
      <c r="BD23" s="436"/>
      <c r="BE23" s="436"/>
      <c r="BF23" s="436"/>
      <c r="BG23" s="436"/>
      <c r="BH23" s="436"/>
      <c r="BI23" s="436"/>
      <c r="BJ23" s="436"/>
      <c r="BK23" s="436"/>
      <c r="BL23" s="436"/>
      <c r="BM23" s="437"/>
      <c r="BN23" s="455">
        <v>2739028</v>
      </c>
      <c r="BO23" s="456"/>
      <c r="BP23" s="456"/>
      <c r="BQ23" s="456"/>
      <c r="BR23" s="456"/>
      <c r="BS23" s="456"/>
      <c r="BT23" s="456"/>
      <c r="BU23" s="457"/>
      <c r="BV23" s="455">
        <v>2674582</v>
      </c>
      <c r="BW23" s="456"/>
      <c r="BX23" s="456"/>
      <c r="BY23" s="456"/>
      <c r="BZ23" s="456"/>
      <c r="CA23" s="456"/>
      <c r="CB23" s="456"/>
      <c r="CC23" s="457"/>
      <c r="CD23" s="194"/>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25">
      <c r="A24" s="181"/>
      <c r="B24" s="471"/>
      <c r="C24" s="472"/>
      <c r="D24" s="473"/>
      <c r="E24" s="428" t="s">
        <v>173</v>
      </c>
      <c r="F24" s="429"/>
      <c r="G24" s="429"/>
      <c r="H24" s="429"/>
      <c r="I24" s="429"/>
      <c r="J24" s="429"/>
      <c r="K24" s="430"/>
      <c r="L24" s="431">
        <v>1</v>
      </c>
      <c r="M24" s="432"/>
      <c r="N24" s="432"/>
      <c r="O24" s="432"/>
      <c r="P24" s="433"/>
      <c r="Q24" s="431">
        <v>8460</v>
      </c>
      <c r="R24" s="432"/>
      <c r="S24" s="432"/>
      <c r="T24" s="432"/>
      <c r="U24" s="432"/>
      <c r="V24" s="433"/>
      <c r="W24" s="490"/>
      <c r="X24" s="472"/>
      <c r="Y24" s="473"/>
      <c r="Z24" s="428" t="s">
        <v>174</v>
      </c>
      <c r="AA24" s="429"/>
      <c r="AB24" s="429"/>
      <c r="AC24" s="429"/>
      <c r="AD24" s="429"/>
      <c r="AE24" s="429"/>
      <c r="AF24" s="429"/>
      <c r="AG24" s="430"/>
      <c r="AH24" s="431">
        <v>102</v>
      </c>
      <c r="AI24" s="432"/>
      <c r="AJ24" s="432"/>
      <c r="AK24" s="432"/>
      <c r="AL24" s="433"/>
      <c r="AM24" s="431">
        <v>322830</v>
      </c>
      <c r="AN24" s="432"/>
      <c r="AO24" s="432"/>
      <c r="AP24" s="432"/>
      <c r="AQ24" s="432"/>
      <c r="AR24" s="433"/>
      <c r="AS24" s="431">
        <v>3165</v>
      </c>
      <c r="AT24" s="432"/>
      <c r="AU24" s="432"/>
      <c r="AV24" s="432"/>
      <c r="AW24" s="432"/>
      <c r="AX24" s="434"/>
      <c r="AY24" s="422" t="s">
        <v>175</v>
      </c>
      <c r="AZ24" s="423"/>
      <c r="BA24" s="423"/>
      <c r="BB24" s="423"/>
      <c r="BC24" s="423"/>
      <c r="BD24" s="423"/>
      <c r="BE24" s="423"/>
      <c r="BF24" s="423"/>
      <c r="BG24" s="423"/>
      <c r="BH24" s="423"/>
      <c r="BI24" s="423"/>
      <c r="BJ24" s="423"/>
      <c r="BK24" s="423"/>
      <c r="BL24" s="423"/>
      <c r="BM24" s="424"/>
      <c r="BN24" s="455">
        <v>4132402</v>
      </c>
      <c r="BO24" s="456"/>
      <c r="BP24" s="456"/>
      <c r="BQ24" s="456"/>
      <c r="BR24" s="456"/>
      <c r="BS24" s="456"/>
      <c r="BT24" s="456"/>
      <c r="BU24" s="457"/>
      <c r="BV24" s="455">
        <v>4141308</v>
      </c>
      <c r="BW24" s="456"/>
      <c r="BX24" s="456"/>
      <c r="BY24" s="456"/>
      <c r="BZ24" s="456"/>
      <c r="CA24" s="456"/>
      <c r="CB24" s="456"/>
      <c r="CC24" s="457"/>
      <c r="CD24" s="194"/>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2">
      <c r="A25" s="181"/>
      <c r="B25" s="471"/>
      <c r="C25" s="472"/>
      <c r="D25" s="473"/>
      <c r="E25" s="428" t="s">
        <v>176</v>
      </c>
      <c r="F25" s="429"/>
      <c r="G25" s="429"/>
      <c r="H25" s="429"/>
      <c r="I25" s="429"/>
      <c r="J25" s="429"/>
      <c r="K25" s="430"/>
      <c r="L25" s="431">
        <v>1</v>
      </c>
      <c r="M25" s="432"/>
      <c r="N25" s="432"/>
      <c r="O25" s="432"/>
      <c r="P25" s="433"/>
      <c r="Q25" s="431">
        <v>6760</v>
      </c>
      <c r="R25" s="432"/>
      <c r="S25" s="432"/>
      <c r="T25" s="432"/>
      <c r="U25" s="432"/>
      <c r="V25" s="433"/>
      <c r="W25" s="490"/>
      <c r="X25" s="472"/>
      <c r="Y25" s="473"/>
      <c r="Z25" s="428" t="s">
        <v>177</v>
      </c>
      <c r="AA25" s="429"/>
      <c r="AB25" s="429"/>
      <c r="AC25" s="429"/>
      <c r="AD25" s="429"/>
      <c r="AE25" s="429"/>
      <c r="AF25" s="429"/>
      <c r="AG25" s="430"/>
      <c r="AH25" s="431" t="s">
        <v>133</v>
      </c>
      <c r="AI25" s="432"/>
      <c r="AJ25" s="432"/>
      <c r="AK25" s="432"/>
      <c r="AL25" s="433"/>
      <c r="AM25" s="431" t="s">
        <v>133</v>
      </c>
      <c r="AN25" s="432"/>
      <c r="AO25" s="432"/>
      <c r="AP25" s="432"/>
      <c r="AQ25" s="432"/>
      <c r="AR25" s="433"/>
      <c r="AS25" s="431" t="s">
        <v>178</v>
      </c>
      <c r="AT25" s="432"/>
      <c r="AU25" s="432"/>
      <c r="AV25" s="432"/>
      <c r="AW25" s="432"/>
      <c r="AX25" s="434"/>
      <c r="AY25" s="447" t="s">
        <v>179</v>
      </c>
      <c r="AZ25" s="448"/>
      <c r="BA25" s="448"/>
      <c r="BB25" s="448"/>
      <c r="BC25" s="448"/>
      <c r="BD25" s="448"/>
      <c r="BE25" s="448"/>
      <c r="BF25" s="448"/>
      <c r="BG25" s="448"/>
      <c r="BH25" s="448"/>
      <c r="BI25" s="448"/>
      <c r="BJ25" s="448"/>
      <c r="BK25" s="448"/>
      <c r="BL25" s="448"/>
      <c r="BM25" s="449"/>
      <c r="BN25" s="450">
        <v>136416</v>
      </c>
      <c r="BO25" s="451"/>
      <c r="BP25" s="451"/>
      <c r="BQ25" s="451"/>
      <c r="BR25" s="451"/>
      <c r="BS25" s="451"/>
      <c r="BT25" s="451"/>
      <c r="BU25" s="452"/>
      <c r="BV25" s="450" t="s">
        <v>133</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2">
      <c r="A26" s="181"/>
      <c r="B26" s="471"/>
      <c r="C26" s="472"/>
      <c r="D26" s="473"/>
      <c r="E26" s="428" t="s">
        <v>180</v>
      </c>
      <c r="F26" s="429"/>
      <c r="G26" s="429"/>
      <c r="H26" s="429"/>
      <c r="I26" s="429"/>
      <c r="J26" s="429"/>
      <c r="K26" s="430"/>
      <c r="L26" s="431">
        <v>1</v>
      </c>
      <c r="M26" s="432"/>
      <c r="N26" s="432"/>
      <c r="O26" s="432"/>
      <c r="P26" s="433"/>
      <c r="Q26" s="431">
        <v>6350</v>
      </c>
      <c r="R26" s="432"/>
      <c r="S26" s="432"/>
      <c r="T26" s="432"/>
      <c r="U26" s="432"/>
      <c r="V26" s="433"/>
      <c r="W26" s="490"/>
      <c r="X26" s="472"/>
      <c r="Y26" s="473"/>
      <c r="Z26" s="428" t="s">
        <v>181</v>
      </c>
      <c r="AA26" s="466"/>
      <c r="AB26" s="466"/>
      <c r="AC26" s="466"/>
      <c r="AD26" s="466"/>
      <c r="AE26" s="466"/>
      <c r="AF26" s="466"/>
      <c r="AG26" s="467"/>
      <c r="AH26" s="431" t="s">
        <v>178</v>
      </c>
      <c r="AI26" s="432"/>
      <c r="AJ26" s="432"/>
      <c r="AK26" s="432"/>
      <c r="AL26" s="433"/>
      <c r="AM26" s="431" t="s">
        <v>132</v>
      </c>
      <c r="AN26" s="432"/>
      <c r="AO26" s="432"/>
      <c r="AP26" s="432"/>
      <c r="AQ26" s="432"/>
      <c r="AR26" s="433"/>
      <c r="AS26" s="431" t="s">
        <v>133</v>
      </c>
      <c r="AT26" s="432"/>
      <c r="AU26" s="432"/>
      <c r="AV26" s="432"/>
      <c r="AW26" s="432"/>
      <c r="AX26" s="434"/>
      <c r="AY26" s="464" t="s">
        <v>182</v>
      </c>
      <c r="AZ26" s="409"/>
      <c r="BA26" s="409"/>
      <c r="BB26" s="409"/>
      <c r="BC26" s="409"/>
      <c r="BD26" s="409"/>
      <c r="BE26" s="409"/>
      <c r="BF26" s="409"/>
      <c r="BG26" s="409"/>
      <c r="BH26" s="409"/>
      <c r="BI26" s="409"/>
      <c r="BJ26" s="409"/>
      <c r="BK26" s="409"/>
      <c r="BL26" s="409"/>
      <c r="BM26" s="465"/>
      <c r="BN26" s="455" t="s">
        <v>133</v>
      </c>
      <c r="BO26" s="456"/>
      <c r="BP26" s="456"/>
      <c r="BQ26" s="456"/>
      <c r="BR26" s="456"/>
      <c r="BS26" s="456"/>
      <c r="BT26" s="456"/>
      <c r="BU26" s="457"/>
      <c r="BV26" s="455" t="s">
        <v>133</v>
      </c>
      <c r="BW26" s="456"/>
      <c r="BX26" s="456"/>
      <c r="BY26" s="456"/>
      <c r="BZ26" s="456"/>
      <c r="CA26" s="456"/>
      <c r="CB26" s="456"/>
      <c r="CC26" s="457"/>
      <c r="CD26" s="194"/>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25">
      <c r="A27" s="181"/>
      <c r="B27" s="471"/>
      <c r="C27" s="472"/>
      <c r="D27" s="473"/>
      <c r="E27" s="428" t="s">
        <v>183</v>
      </c>
      <c r="F27" s="429"/>
      <c r="G27" s="429"/>
      <c r="H27" s="429"/>
      <c r="I27" s="429"/>
      <c r="J27" s="429"/>
      <c r="K27" s="430"/>
      <c r="L27" s="431">
        <v>1</v>
      </c>
      <c r="M27" s="432"/>
      <c r="N27" s="432"/>
      <c r="O27" s="432"/>
      <c r="P27" s="433"/>
      <c r="Q27" s="431">
        <v>3380</v>
      </c>
      <c r="R27" s="432"/>
      <c r="S27" s="432"/>
      <c r="T27" s="432"/>
      <c r="U27" s="432"/>
      <c r="V27" s="433"/>
      <c r="W27" s="490"/>
      <c r="X27" s="472"/>
      <c r="Y27" s="473"/>
      <c r="Z27" s="428" t="s">
        <v>184</v>
      </c>
      <c r="AA27" s="429"/>
      <c r="AB27" s="429"/>
      <c r="AC27" s="429"/>
      <c r="AD27" s="429"/>
      <c r="AE27" s="429"/>
      <c r="AF27" s="429"/>
      <c r="AG27" s="430"/>
      <c r="AH27" s="431">
        <v>8</v>
      </c>
      <c r="AI27" s="432"/>
      <c r="AJ27" s="432"/>
      <c r="AK27" s="432"/>
      <c r="AL27" s="433"/>
      <c r="AM27" s="431">
        <v>24392</v>
      </c>
      <c r="AN27" s="432"/>
      <c r="AO27" s="432"/>
      <c r="AP27" s="432"/>
      <c r="AQ27" s="432"/>
      <c r="AR27" s="433"/>
      <c r="AS27" s="431">
        <v>3049</v>
      </c>
      <c r="AT27" s="432"/>
      <c r="AU27" s="432"/>
      <c r="AV27" s="432"/>
      <c r="AW27" s="432"/>
      <c r="AX27" s="434"/>
      <c r="AY27" s="461" t="s">
        <v>185</v>
      </c>
      <c r="AZ27" s="462"/>
      <c r="BA27" s="462"/>
      <c r="BB27" s="462"/>
      <c r="BC27" s="462"/>
      <c r="BD27" s="462"/>
      <c r="BE27" s="462"/>
      <c r="BF27" s="462"/>
      <c r="BG27" s="462"/>
      <c r="BH27" s="462"/>
      <c r="BI27" s="462"/>
      <c r="BJ27" s="462"/>
      <c r="BK27" s="462"/>
      <c r="BL27" s="462"/>
      <c r="BM27" s="463"/>
      <c r="BN27" s="458">
        <v>50000</v>
      </c>
      <c r="BO27" s="459"/>
      <c r="BP27" s="459"/>
      <c r="BQ27" s="459"/>
      <c r="BR27" s="459"/>
      <c r="BS27" s="459"/>
      <c r="BT27" s="459"/>
      <c r="BU27" s="460"/>
      <c r="BV27" s="458">
        <v>50000</v>
      </c>
      <c r="BW27" s="459"/>
      <c r="BX27" s="459"/>
      <c r="BY27" s="459"/>
      <c r="BZ27" s="459"/>
      <c r="CA27" s="459"/>
      <c r="CB27" s="459"/>
      <c r="CC27" s="460"/>
      <c r="CD27" s="196"/>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2">
      <c r="A28" s="181"/>
      <c r="B28" s="471"/>
      <c r="C28" s="472"/>
      <c r="D28" s="473"/>
      <c r="E28" s="428" t="s">
        <v>186</v>
      </c>
      <c r="F28" s="429"/>
      <c r="G28" s="429"/>
      <c r="H28" s="429"/>
      <c r="I28" s="429"/>
      <c r="J28" s="429"/>
      <c r="K28" s="430"/>
      <c r="L28" s="431">
        <v>1</v>
      </c>
      <c r="M28" s="432"/>
      <c r="N28" s="432"/>
      <c r="O28" s="432"/>
      <c r="P28" s="433"/>
      <c r="Q28" s="431">
        <v>2540</v>
      </c>
      <c r="R28" s="432"/>
      <c r="S28" s="432"/>
      <c r="T28" s="432"/>
      <c r="U28" s="432"/>
      <c r="V28" s="433"/>
      <c r="W28" s="490"/>
      <c r="X28" s="472"/>
      <c r="Y28" s="473"/>
      <c r="Z28" s="428" t="s">
        <v>187</v>
      </c>
      <c r="AA28" s="429"/>
      <c r="AB28" s="429"/>
      <c r="AC28" s="429"/>
      <c r="AD28" s="429"/>
      <c r="AE28" s="429"/>
      <c r="AF28" s="429"/>
      <c r="AG28" s="430"/>
      <c r="AH28" s="431" t="s">
        <v>178</v>
      </c>
      <c r="AI28" s="432"/>
      <c r="AJ28" s="432"/>
      <c r="AK28" s="432"/>
      <c r="AL28" s="433"/>
      <c r="AM28" s="431" t="s">
        <v>178</v>
      </c>
      <c r="AN28" s="432"/>
      <c r="AO28" s="432"/>
      <c r="AP28" s="432"/>
      <c r="AQ28" s="432"/>
      <c r="AR28" s="433"/>
      <c r="AS28" s="431" t="s">
        <v>178</v>
      </c>
      <c r="AT28" s="432"/>
      <c r="AU28" s="432"/>
      <c r="AV28" s="432"/>
      <c r="AW28" s="432"/>
      <c r="AX28" s="434"/>
      <c r="AY28" s="438" t="s">
        <v>188</v>
      </c>
      <c r="AZ28" s="439"/>
      <c r="BA28" s="439"/>
      <c r="BB28" s="440"/>
      <c r="BC28" s="447" t="s">
        <v>50</v>
      </c>
      <c r="BD28" s="448"/>
      <c r="BE28" s="448"/>
      <c r="BF28" s="448"/>
      <c r="BG28" s="448"/>
      <c r="BH28" s="448"/>
      <c r="BI28" s="448"/>
      <c r="BJ28" s="448"/>
      <c r="BK28" s="448"/>
      <c r="BL28" s="448"/>
      <c r="BM28" s="449"/>
      <c r="BN28" s="450">
        <v>865178</v>
      </c>
      <c r="BO28" s="451"/>
      <c r="BP28" s="451"/>
      <c r="BQ28" s="451"/>
      <c r="BR28" s="451"/>
      <c r="BS28" s="451"/>
      <c r="BT28" s="451"/>
      <c r="BU28" s="452"/>
      <c r="BV28" s="450">
        <v>815084</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2">
      <c r="A29" s="181"/>
      <c r="B29" s="471"/>
      <c r="C29" s="472"/>
      <c r="D29" s="473"/>
      <c r="E29" s="428" t="s">
        <v>189</v>
      </c>
      <c r="F29" s="429"/>
      <c r="G29" s="429"/>
      <c r="H29" s="429"/>
      <c r="I29" s="429"/>
      <c r="J29" s="429"/>
      <c r="K29" s="430"/>
      <c r="L29" s="431">
        <v>10</v>
      </c>
      <c r="M29" s="432"/>
      <c r="N29" s="432"/>
      <c r="O29" s="432"/>
      <c r="P29" s="433"/>
      <c r="Q29" s="431">
        <v>2280</v>
      </c>
      <c r="R29" s="432"/>
      <c r="S29" s="432"/>
      <c r="T29" s="432"/>
      <c r="U29" s="432"/>
      <c r="V29" s="433"/>
      <c r="W29" s="491"/>
      <c r="X29" s="492"/>
      <c r="Y29" s="493"/>
      <c r="Z29" s="428" t="s">
        <v>190</v>
      </c>
      <c r="AA29" s="429"/>
      <c r="AB29" s="429"/>
      <c r="AC29" s="429"/>
      <c r="AD29" s="429"/>
      <c r="AE29" s="429"/>
      <c r="AF29" s="429"/>
      <c r="AG29" s="430"/>
      <c r="AH29" s="431">
        <v>110</v>
      </c>
      <c r="AI29" s="432"/>
      <c r="AJ29" s="432"/>
      <c r="AK29" s="432"/>
      <c r="AL29" s="433"/>
      <c r="AM29" s="431">
        <v>347222</v>
      </c>
      <c r="AN29" s="432"/>
      <c r="AO29" s="432"/>
      <c r="AP29" s="432"/>
      <c r="AQ29" s="432"/>
      <c r="AR29" s="433"/>
      <c r="AS29" s="431">
        <v>3157</v>
      </c>
      <c r="AT29" s="432"/>
      <c r="AU29" s="432"/>
      <c r="AV29" s="432"/>
      <c r="AW29" s="432"/>
      <c r="AX29" s="434"/>
      <c r="AY29" s="441"/>
      <c r="AZ29" s="442"/>
      <c r="BA29" s="442"/>
      <c r="BB29" s="443"/>
      <c r="BC29" s="435" t="s">
        <v>191</v>
      </c>
      <c r="BD29" s="436"/>
      <c r="BE29" s="436"/>
      <c r="BF29" s="436"/>
      <c r="BG29" s="436"/>
      <c r="BH29" s="436"/>
      <c r="BI29" s="436"/>
      <c r="BJ29" s="436"/>
      <c r="BK29" s="436"/>
      <c r="BL29" s="436"/>
      <c r="BM29" s="437"/>
      <c r="BN29" s="455" t="s">
        <v>132</v>
      </c>
      <c r="BO29" s="456"/>
      <c r="BP29" s="456"/>
      <c r="BQ29" s="456"/>
      <c r="BR29" s="456"/>
      <c r="BS29" s="456"/>
      <c r="BT29" s="456"/>
      <c r="BU29" s="457"/>
      <c r="BV29" s="455" t="s">
        <v>133</v>
      </c>
      <c r="BW29" s="456"/>
      <c r="BX29" s="456"/>
      <c r="BY29" s="456"/>
      <c r="BZ29" s="456"/>
      <c r="CA29" s="456"/>
      <c r="CB29" s="456"/>
      <c r="CC29" s="457"/>
      <c r="CD29" s="196"/>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25">
      <c r="A30" s="181"/>
      <c r="B30" s="474"/>
      <c r="C30" s="475"/>
      <c r="D30" s="476"/>
      <c r="E30" s="410"/>
      <c r="F30" s="411"/>
      <c r="G30" s="411"/>
      <c r="H30" s="411"/>
      <c r="I30" s="411"/>
      <c r="J30" s="411"/>
      <c r="K30" s="412"/>
      <c r="L30" s="413"/>
      <c r="M30" s="414"/>
      <c r="N30" s="414"/>
      <c r="O30" s="414"/>
      <c r="P30" s="415"/>
      <c r="Q30" s="413"/>
      <c r="R30" s="414"/>
      <c r="S30" s="414"/>
      <c r="T30" s="414"/>
      <c r="U30" s="414"/>
      <c r="V30" s="415"/>
      <c r="W30" s="416" t="s">
        <v>192</v>
      </c>
      <c r="X30" s="417"/>
      <c r="Y30" s="417"/>
      <c r="Z30" s="417"/>
      <c r="AA30" s="417"/>
      <c r="AB30" s="417"/>
      <c r="AC30" s="417"/>
      <c r="AD30" s="417"/>
      <c r="AE30" s="417"/>
      <c r="AF30" s="417"/>
      <c r="AG30" s="418"/>
      <c r="AH30" s="419">
        <v>100</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52</v>
      </c>
      <c r="BD30" s="423"/>
      <c r="BE30" s="423"/>
      <c r="BF30" s="423"/>
      <c r="BG30" s="423"/>
      <c r="BH30" s="423"/>
      <c r="BI30" s="423"/>
      <c r="BJ30" s="423"/>
      <c r="BK30" s="423"/>
      <c r="BL30" s="423"/>
      <c r="BM30" s="424"/>
      <c r="BN30" s="458">
        <v>1421309</v>
      </c>
      <c r="BO30" s="459"/>
      <c r="BP30" s="459"/>
      <c r="BQ30" s="459"/>
      <c r="BR30" s="459"/>
      <c r="BS30" s="459"/>
      <c r="BT30" s="459"/>
      <c r="BU30" s="460"/>
      <c r="BV30" s="458">
        <v>1859247</v>
      </c>
      <c r="BW30" s="459"/>
      <c r="BX30" s="459"/>
      <c r="BY30" s="459"/>
      <c r="BZ30" s="459"/>
      <c r="CA30" s="459"/>
      <c r="CB30" s="459"/>
      <c r="CC30" s="46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08" t="s">
        <v>193</v>
      </c>
      <c r="D32" s="408"/>
      <c r="E32" s="408"/>
      <c r="F32" s="408"/>
      <c r="G32" s="408"/>
      <c r="H32" s="408"/>
      <c r="I32" s="408"/>
      <c r="J32" s="408"/>
      <c r="K32" s="408"/>
      <c r="L32" s="408"/>
      <c r="M32" s="408"/>
      <c r="N32" s="408"/>
      <c r="O32" s="408"/>
      <c r="P32" s="408"/>
      <c r="Q32" s="408"/>
      <c r="R32" s="408"/>
      <c r="S32" s="408"/>
      <c r="U32" s="409" t="s">
        <v>194</v>
      </c>
      <c r="V32" s="409"/>
      <c r="W32" s="409"/>
      <c r="X32" s="409"/>
      <c r="Y32" s="409"/>
      <c r="Z32" s="409"/>
      <c r="AA32" s="409"/>
      <c r="AB32" s="409"/>
      <c r="AC32" s="409"/>
      <c r="AD32" s="409"/>
      <c r="AE32" s="409"/>
      <c r="AF32" s="409"/>
      <c r="AG32" s="409"/>
      <c r="AH32" s="409"/>
      <c r="AI32" s="409"/>
      <c r="AJ32" s="409"/>
      <c r="AK32" s="409"/>
      <c r="AM32" s="409" t="s">
        <v>195</v>
      </c>
      <c r="AN32" s="409"/>
      <c r="AO32" s="409"/>
      <c r="AP32" s="409"/>
      <c r="AQ32" s="409"/>
      <c r="AR32" s="409"/>
      <c r="AS32" s="409"/>
      <c r="AT32" s="409"/>
      <c r="AU32" s="409"/>
      <c r="AV32" s="409"/>
      <c r="AW32" s="409"/>
      <c r="AX32" s="409"/>
      <c r="AY32" s="409"/>
      <c r="AZ32" s="409"/>
      <c r="BA32" s="409"/>
      <c r="BB32" s="409"/>
      <c r="BC32" s="409"/>
      <c r="BE32" s="409" t="s">
        <v>196</v>
      </c>
      <c r="BF32" s="409"/>
      <c r="BG32" s="409"/>
      <c r="BH32" s="409"/>
      <c r="BI32" s="409"/>
      <c r="BJ32" s="409"/>
      <c r="BK32" s="409"/>
      <c r="BL32" s="409"/>
      <c r="BM32" s="409"/>
      <c r="BN32" s="409"/>
      <c r="BO32" s="409"/>
      <c r="BP32" s="409"/>
      <c r="BQ32" s="409"/>
      <c r="BR32" s="409"/>
      <c r="BS32" s="409"/>
      <c r="BT32" s="409"/>
      <c r="BU32" s="409"/>
      <c r="BW32" s="409" t="s">
        <v>197</v>
      </c>
      <c r="BX32" s="409"/>
      <c r="BY32" s="409"/>
      <c r="BZ32" s="409"/>
      <c r="CA32" s="409"/>
      <c r="CB32" s="409"/>
      <c r="CC32" s="409"/>
      <c r="CD32" s="409"/>
      <c r="CE32" s="409"/>
      <c r="CF32" s="409"/>
      <c r="CG32" s="409"/>
      <c r="CH32" s="409"/>
      <c r="CI32" s="409"/>
      <c r="CJ32" s="409"/>
      <c r="CK32" s="409"/>
      <c r="CL32" s="409"/>
      <c r="CM32" s="409"/>
      <c r="CO32" s="409" t="s">
        <v>198</v>
      </c>
      <c r="CP32" s="409"/>
      <c r="CQ32" s="409"/>
      <c r="CR32" s="409"/>
      <c r="CS32" s="409"/>
      <c r="CT32" s="409"/>
      <c r="CU32" s="409"/>
      <c r="CV32" s="409"/>
      <c r="CW32" s="409"/>
      <c r="CX32" s="409"/>
      <c r="CY32" s="409"/>
      <c r="CZ32" s="409"/>
      <c r="DA32" s="409"/>
      <c r="DB32" s="409"/>
      <c r="DC32" s="409"/>
      <c r="DD32" s="409"/>
      <c r="DE32" s="409"/>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202</v>
      </c>
      <c r="X33" s="406"/>
      <c r="Y33" s="406"/>
      <c r="Z33" s="406"/>
      <c r="AA33" s="406"/>
      <c r="AB33" s="406"/>
      <c r="AC33" s="406"/>
      <c r="AD33" s="406"/>
      <c r="AE33" s="406"/>
      <c r="AF33" s="406"/>
      <c r="AG33" s="406"/>
      <c r="AH33" s="406"/>
      <c r="AI33" s="406"/>
      <c r="AJ33" s="406"/>
      <c r="AK33" s="406"/>
      <c r="AL33" s="206"/>
      <c r="AM33" s="407" t="s">
        <v>203</v>
      </c>
      <c r="AN33" s="407"/>
      <c r="AO33" s="406" t="s">
        <v>204</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203</v>
      </c>
      <c r="CP33" s="407"/>
      <c r="CQ33" s="406" t="s">
        <v>208</v>
      </c>
      <c r="CR33" s="406"/>
      <c r="CS33" s="406"/>
      <c r="CT33" s="406"/>
      <c r="CU33" s="406"/>
      <c r="CV33" s="406"/>
      <c r="CW33" s="406"/>
      <c r="CX33" s="406"/>
      <c r="CY33" s="406"/>
      <c r="CZ33" s="406"/>
      <c r="DA33" s="406"/>
      <c r="DB33" s="406"/>
      <c r="DC33" s="406"/>
      <c r="DD33" s="406"/>
      <c r="DE33" s="406"/>
      <c r="DF33" s="206"/>
      <c r="DG33" s="405" t="s">
        <v>209</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国見町国民健康保険特別会計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国見町水道事業会計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国見町公共下水道事業特別会計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福島県後期高齢者医療広域連合一般会計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国見町渇水対策施設特別会計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国見町介護保険特別会計(保険事業勘定)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国見町土地開発事業特別会計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福島県後期高齢者医療広域連合後期高齢者医療特別会計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国見町後期高齢者医療特別会計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福島地方水道用水供給企業団
福島地方水道用水供給事業会計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伊達地方消防組合・一般会計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伊達地方衛生処理組合　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伊達地方衛生処理組合　し尿処理事業特別会計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伊達地方衛生処理組合　ごみ処理事業特別会計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公立藤田病院組合　病院事業会計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福島県市町村総合事務組合　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福島県市町村総合事務組合　消防補償等特別会計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JOWd/PIclTZ9LtpUisEBSe3afd/WRRV3/Gm8OwKiWrfDcxbpmo5j18IsjfxmCwOF7dbRg7DxE5Uj50jgP6M+sw==" saltValue="U4UepTexOAznRzSKObO0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91" t="s">
        <v>572</v>
      </c>
      <c r="D34" s="1191"/>
      <c r="E34" s="1192"/>
      <c r="F34" s="32">
        <v>13.73</v>
      </c>
      <c r="G34" s="33">
        <v>21.44</v>
      </c>
      <c r="H34" s="33">
        <v>16.989999999999998</v>
      </c>
      <c r="I34" s="33">
        <v>13.47</v>
      </c>
      <c r="J34" s="34">
        <v>17.100000000000001</v>
      </c>
      <c r="K34" s="22"/>
      <c r="L34" s="22"/>
      <c r="M34" s="22"/>
      <c r="N34" s="22"/>
      <c r="O34" s="22"/>
      <c r="P34" s="22"/>
    </row>
    <row r="35" spans="1:16" ht="39" customHeight="1" x14ac:dyDescent="0.2">
      <c r="A35" s="22"/>
      <c r="B35" s="35"/>
      <c r="C35" s="1185" t="s">
        <v>573</v>
      </c>
      <c r="D35" s="1186"/>
      <c r="E35" s="1187"/>
      <c r="F35" s="36">
        <v>15.53</v>
      </c>
      <c r="G35" s="37">
        <v>11.8</v>
      </c>
      <c r="H35" s="37">
        <v>10.87</v>
      </c>
      <c r="I35" s="37">
        <v>10.36</v>
      </c>
      <c r="J35" s="38">
        <v>10.220000000000001</v>
      </c>
      <c r="K35" s="22"/>
      <c r="L35" s="22"/>
      <c r="M35" s="22"/>
      <c r="N35" s="22"/>
      <c r="O35" s="22"/>
      <c r="P35" s="22"/>
    </row>
    <row r="36" spans="1:16" ht="39" customHeight="1" x14ac:dyDescent="0.2">
      <c r="A36" s="22"/>
      <c r="B36" s="35"/>
      <c r="C36" s="1185" t="s">
        <v>574</v>
      </c>
      <c r="D36" s="1186"/>
      <c r="E36" s="1187"/>
      <c r="F36" s="36">
        <v>0.94</v>
      </c>
      <c r="G36" s="37">
        <v>1.43</v>
      </c>
      <c r="H36" s="37">
        <v>1.32</v>
      </c>
      <c r="I36" s="37">
        <v>1.26</v>
      </c>
      <c r="J36" s="38">
        <v>1.88</v>
      </c>
      <c r="K36" s="22"/>
      <c r="L36" s="22"/>
      <c r="M36" s="22"/>
      <c r="N36" s="22"/>
      <c r="O36" s="22"/>
      <c r="P36" s="22"/>
    </row>
    <row r="37" spans="1:16" ht="39" customHeight="1" x14ac:dyDescent="0.2">
      <c r="A37" s="22"/>
      <c r="B37" s="35"/>
      <c r="C37" s="1185" t="s">
        <v>575</v>
      </c>
      <c r="D37" s="1186"/>
      <c r="E37" s="1187"/>
      <c r="F37" s="36">
        <v>1.03</v>
      </c>
      <c r="G37" s="37">
        <v>0.02</v>
      </c>
      <c r="H37" s="37">
        <v>0.78</v>
      </c>
      <c r="I37" s="37">
        <v>0.68</v>
      </c>
      <c r="J37" s="38">
        <v>0.54</v>
      </c>
      <c r="K37" s="22"/>
      <c r="L37" s="22"/>
      <c r="M37" s="22"/>
      <c r="N37" s="22"/>
      <c r="O37" s="22"/>
      <c r="P37" s="22"/>
    </row>
    <row r="38" spans="1:16" ht="39" customHeight="1" x14ac:dyDescent="0.2">
      <c r="A38" s="22"/>
      <c r="B38" s="35"/>
      <c r="C38" s="1185" t="s">
        <v>576</v>
      </c>
      <c r="D38" s="1186"/>
      <c r="E38" s="1187"/>
      <c r="F38" s="36">
        <v>0.01</v>
      </c>
      <c r="G38" s="37">
        <v>0.01</v>
      </c>
      <c r="H38" s="37">
        <v>0.01</v>
      </c>
      <c r="I38" s="37">
        <v>0.05</v>
      </c>
      <c r="J38" s="38">
        <v>0.28000000000000003</v>
      </c>
      <c r="K38" s="22"/>
      <c r="L38" s="22"/>
      <c r="M38" s="22"/>
      <c r="N38" s="22"/>
      <c r="O38" s="22"/>
      <c r="P38" s="22"/>
    </row>
    <row r="39" spans="1:16" ht="39" customHeight="1" x14ac:dyDescent="0.2">
      <c r="A39" s="22"/>
      <c r="B39" s="35"/>
      <c r="C39" s="1185" t="s">
        <v>577</v>
      </c>
      <c r="D39" s="1186"/>
      <c r="E39" s="1187"/>
      <c r="F39" s="36">
        <v>0.01</v>
      </c>
      <c r="G39" s="37">
        <v>0.03</v>
      </c>
      <c r="H39" s="37">
        <v>0</v>
      </c>
      <c r="I39" s="37">
        <v>0.02</v>
      </c>
      <c r="J39" s="38">
        <v>0.01</v>
      </c>
      <c r="K39" s="22"/>
      <c r="L39" s="22"/>
      <c r="M39" s="22"/>
      <c r="N39" s="22"/>
      <c r="O39" s="22"/>
      <c r="P39" s="22"/>
    </row>
    <row r="40" spans="1:16" ht="39" customHeight="1" x14ac:dyDescent="0.2">
      <c r="A40" s="22"/>
      <c r="B40" s="35"/>
      <c r="C40" s="1185" t="s">
        <v>578</v>
      </c>
      <c r="D40" s="1186"/>
      <c r="E40" s="1187"/>
      <c r="F40" s="36">
        <v>0</v>
      </c>
      <c r="G40" s="37">
        <v>0.94</v>
      </c>
      <c r="H40" s="37">
        <v>0</v>
      </c>
      <c r="I40" s="37">
        <v>0</v>
      </c>
      <c r="J40" s="38">
        <v>0</v>
      </c>
      <c r="K40" s="22"/>
      <c r="L40" s="22"/>
      <c r="M40" s="22"/>
      <c r="N40" s="22"/>
      <c r="O40" s="22"/>
      <c r="P40" s="22"/>
    </row>
    <row r="41" spans="1:16" ht="39" customHeight="1" x14ac:dyDescent="0.2">
      <c r="A41" s="22"/>
      <c r="B41" s="35"/>
      <c r="C41" s="1185" t="s">
        <v>579</v>
      </c>
      <c r="D41" s="1186"/>
      <c r="E41" s="1187"/>
      <c r="F41" s="36">
        <v>0.03</v>
      </c>
      <c r="G41" s="37">
        <v>0.03</v>
      </c>
      <c r="H41" s="37">
        <v>0.12</v>
      </c>
      <c r="I41" s="37">
        <v>0.22</v>
      </c>
      <c r="J41" s="38">
        <v>0</v>
      </c>
      <c r="K41" s="22"/>
      <c r="L41" s="22"/>
      <c r="M41" s="22"/>
      <c r="N41" s="22"/>
      <c r="O41" s="22"/>
      <c r="P41" s="22"/>
    </row>
    <row r="42" spans="1:16" ht="39" customHeight="1" x14ac:dyDescent="0.2">
      <c r="A42" s="22"/>
      <c r="B42" s="39"/>
      <c r="C42" s="1185" t="s">
        <v>580</v>
      </c>
      <c r="D42" s="1186"/>
      <c r="E42" s="1187"/>
      <c r="F42" s="36" t="s">
        <v>525</v>
      </c>
      <c r="G42" s="37" t="s">
        <v>525</v>
      </c>
      <c r="H42" s="37" t="s">
        <v>525</v>
      </c>
      <c r="I42" s="37" t="s">
        <v>525</v>
      </c>
      <c r="J42" s="38" t="s">
        <v>525</v>
      </c>
      <c r="K42" s="22"/>
      <c r="L42" s="22"/>
      <c r="M42" s="22"/>
      <c r="N42" s="22"/>
      <c r="O42" s="22"/>
      <c r="P42" s="22"/>
    </row>
    <row r="43" spans="1:16" ht="39" customHeight="1" thickBot="1" x14ac:dyDescent="0.25">
      <c r="A43" s="22"/>
      <c r="B43" s="40"/>
      <c r="C43" s="1188" t="s">
        <v>581</v>
      </c>
      <c r="D43" s="1189"/>
      <c r="E43" s="1190"/>
      <c r="F43" s="41">
        <v>0</v>
      </c>
      <c r="G43" s="42">
        <v>0</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5KFaXQ9/n02Yze/EMfG+5NQScFwiShV4525qtmne8deyH12i7fmIJvW3abDtlFq7Kf/RgsLmJ01F1zdv1d4jg==" saltValue="H5i0ev8sA807tdcCGttU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16" t="s">
        <v>11</v>
      </c>
      <c r="C45" s="1217"/>
      <c r="D45" s="58"/>
      <c r="E45" s="1222" t="s">
        <v>12</v>
      </c>
      <c r="F45" s="1222"/>
      <c r="G45" s="1222"/>
      <c r="H45" s="1222"/>
      <c r="I45" s="1222"/>
      <c r="J45" s="1223"/>
      <c r="K45" s="59">
        <v>327</v>
      </c>
      <c r="L45" s="60">
        <v>294</v>
      </c>
      <c r="M45" s="60">
        <v>267</v>
      </c>
      <c r="N45" s="60">
        <v>266</v>
      </c>
      <c r="O45" s="61">
        <v>267</v>
      </c>
      <c r="P45" s="48"/>
      <c r="Q45" s="48"/>
      <c r="R45" s="48"/>
      <c r="S45" s="48"/>
      <c r="T45" s="48"/>
      <c r="U45" s="48"/>
    </row>
    <row r="46" spans="1:21" ht="30.75" customHeight="1" x14ac:dyDescent="0.2">
      <c r="A46" s="48"/>
      <c r="B46" s="1218"/>
      <c r="C46" s="1219"/>
      <c r="D46" s="62"/>
      <c r="E46" s="1195" t="s">
        <v>13</v>
      </c>
      <c r="F46" s="1195"/>
      <c r="G46" s="1195"/>
      <c r="H46" s="1195"/>
      <c r="I46" s="1195"/>
      <c r="J46" s="1196"/>
      <c r="K46" s="63" t="s">
        <v>525</v>
      </c>
      <c r="L46" s="64" t="s">
        <v>525</v>
      </c>
      <c r="M46" s="64" t="s">
        <v>525</v>
      </c>
      <c r="N46" s="64" t="s">
        <v>525</v>
      </c>
      <c r="O46" s="65" t="s">
        <v>525</v>
      </c>
      <c r="P46" s="48"/>
      <c r="Q46" s="48"/>
      <c r="R46" s="48"/>
      <c r="S46" s="48"/>
      <c r="T46" s="48"/>
      <c r="U46" s="48"/>
    </row>
    <row r="47" spans="1:21" ht="30.75" customHeight="1" x14ac:dyDescent="0.2">
      <c r="A47" s="48"/>
      <c r="B47" s="1218"/>
      <c r="C47" s="1219"/>
      <c r="D47" s="62"/>
      <c r="E47" s="1195" t="s">
        <v>14</v>
      </c>
      <c r="F47" s="1195"/>
      <c r="G47" s="1195"/>
      <c r="H47" s="1195"/>
      <c r="I47" s="1195"/>
      <c r="J47" s="1196"/>
      <c r="K47" s="63" t="s">
        <v>525</v>
      </c>
      <c r="L47" s="64" t="s">
        <v>525</v>
      </c>
      <c r="M47" s="64" t="s">
        <v>525</v>
      </c>
      <c r="N47" s="64" t="s">
        <v>525</v>
      </c>
      <c r="O47" s="65" t="s">
        <v>525</v>
      </c>
      <c r="P47" s="48"/>
      <c r="Q47" s="48"/>
      <c r="R47" s="48"/>
      <c r="S47" s="48"/>
      <c r="T47" s="48"/>
      <c r="U47" s="48"/>
    </row>
    <row r="48" spans="1:21" ht="30.75" customHeight="1" x14ac:dyDescent="0.2">
      <c r="A48" s="48"/>
      <c r="B48" s="1218"/>
      <c r="C48" s="1219"/>
      <c r="D48" s="62"/>
      <c r="E48" s="1195" t="s">
        <v>15</v>
      </c>
      <c r="F48" s="1195"/>
      <c r="G48" s="1195"/>
      <c r="H48" s="1195"/>
      <c r="I48" s="1195"/>
      <c r="J48" s="1196"/>
      <c r="K48" s="63">
        <v>66</v>
      </c>
      <c r="L48" s="64">
        <v>71</v>
      </c>
      <c r="M48" s="64">
        <v>75</v>
      </c>
      <c r="N48" s="64">
        <v>82</v>
      </c>
      <c r="O48" s="65">
        <v>64</v>
      </c>
      <c r="P48" s="48"/>
      <c r="Q48" s="48"/>
      <c r="R48" s="48"/>
      <c r="S48" s="48"/>
      <c r="T48" s="48"/>
      <c r="U48" s="48"/>
    </row>
    <row r="49" spans="1:21" ht="30.75" customHeight="1" x14ac:dyDescent="0.2">
      <c r="A49" s="48"/>
      <c r="B49" s="1218"/>
      <c r="C49" s="1219"/>
      <c r="D49" s="62"/>
      <c r="E49" s="1195" t="s">
        <v>16</v>
      </c>
      <c r="F49" s="1195"/>
      <c r="G49" s="1195"/>
      <c r="H49" s="1195"/>
      <c r="I49" s="1195"/>
      <c r="J49" s="1196"/>
      <c r="K49" s="63">
        <v>345</v>
      </c>
      <c r="L49" s="64">
        <v>348</v>
      </c>
      <c r="M49" s="64">
        <v>336</v>
      </c>
      <c r="N49" s="64">
        <v>336</v>
      </c>
      <c r="O49" s="65">
        <v>410</v>
      </c>
      <c r="P49" s="48"/>
      <c r="Q49" s="48"/>
      <c r="R49" s="48"/>
      <c r="S49" s="48"/>
      <c r="T49" s="48"/>
      <c r="U49" s="48"/>
    </row>
    <row r="50" spans="1:21" ht="30.75" customHeight="1" x14ac:dyDescent="0.2">
      <c r="A50" s="48"/>
      <c r="B50" s="1218"/>
      <c r="C50" s="1219"/>
      <c r="D50" s="62"/>
      <c r="E50" s="1195" t="s">
        <v>17</v>
      </c>
      <c r="F50" s="1195"/>
      <c r="G50" s="1195"/>
      <c r="H50" s="1195"/>
      <c r="I50" s="1195"/>
      <c r="J50" s="1196"/>
      <c r="K50" s="63">
        <v>9</v>
      </c>
      <c r="L50" s="64">
        <v>2</v>
      </c>
      <c r="M50" s="64">
        <v>1</v>
      </c>
      <c r="N50" s="64">
        <v>1</v>
      </c>
      <c r="O50" s="65" t="s">
        <v>525</v>
      </c>
      <c r="P50" s="48"/>
      <c r="Q50" s="48"/>
      <c r="R50" s="48"/>
      <c r="S50" s="48"/>
      <c r="T50" s="48"/>
      <c r="U50" s="48"/>
    </row>
    <row r="51" spans="1:21" ht="30.75" customHeight="1" x14ac:dyDescent="0.2">
      <c r="A51" s="48"/>
      <c r="B51" s="1220"/>
      <c r="C51" s="1221"/>
      <c r="D51" s="66"/>
      <c r="E51" s="1195" t="s">
        <v>18</v>
      </c>
      <c r="F51" s="1195"/>
      <c r="G51" s="1195"/>
      <c r="H51" s="1195"/>
      <c r="I51" s="1195"/>
      <c r="J51" s="1196"/>
      <c r="K51" s="63" t="s">
        <v>525</v>
      </c>
      <c r="L51" s="64" t="s">
        <v>525</v>
      </c>
      <c r="M51" s="64" t="s">
        <v>525</v>
      </c>
      <c r="N51" s="64" t="s">
        <v>525</v>
      </c>
      <c r="O51" s="65" t="s">
        <v>525</v>
      </c>
      <c r="P51" s="48"/>
      <c r="Q51" s="48"/>
      <c r="R51" s="48"/>
      <c r="S51" s="48"/>
      <c r="T51" s="48"/>
      <c r="U51" s="48"/>
    </row>
    <row r="52" spans="1:21" ht="30.75" customHeight="1" x14ac:dyDescent="0.2">
      <c r="A52" s="48"/>
      <c r="B52" s="1193" t="s">
        <v>19</v>
      </c>
      <c r="C52" s="1194"/>
      <c r="D52" s="66"/>
      <c r="E52" s="1195" t="s">
        <v>20</v>
      </c>
      <c r="F52" s="1195"/>
      <c r="G52" s="1195"/>
      <c r="H52" s="1195"/>
      <c r="I52" s="1195"/>
      <c r="J52" s="1196"/>
      <c r="K52" s="63">
        <v>585</v>
      </c>
      <c r="L52" s="64">
        <v>580</v>
      </c>
      <c r="M52" s="64">
        <v>599</v>
      </c>
      <c r="N52" s="64">
        <v>608</v>
      </c>
      <c r="O52" s="65">
        <v>614</v>
      </c>
      <c r="P52" s="48"/>
      <c r="Q52" s="48"/>
      <c r="R52" s="48"/>
      <c r="S52" s="48"/>
      <c r="T52" s="48"/>
      <c r="U52" s="48"/>
    </row>
    <row r="53" spans="1:21" ht="30.75" customHeight="1" thickBot="1" x14ac:dyDescent="0.25">
      <c r="A53" s="48"/>
      <c r="B53" s="1197" t="s">
        <v>21</v>
      </c>
      <c r="C53" s="1198"/>
      <c r="D53" s="67"/>
      <c r="E53" s="1199" t="s">
        <v>22</v>
      </c>
      <c r="F53" s="1199"/>
      <c r="G53" s="1199"/>
      <c r="H53" s="1199"/>
      <c r="I53" s="1199"/>
      <c r="J53" s="1200"/>
      <c r="K53" s="68">
        <v>162</v>
      </c>
      <c r="L53" s="69">
        <v>135</v>
      </c>
      <c r="M53" s="69">
        <v>80</v>
      </c>
      <c r="N53" s="69">
        <v>77</v>
      </c>
      <c r="O53" s="70">
        <v>127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201" t="s">
        <v>26</v>
      </c>
      <c r="C58" s="1202"/>
      <c r="D58" s="1207" t="s">
        <v>27</v>
      </c>
      <c r="E58" s="1208"/>
      <c r="F58" s="1208"/>
      <c r="G58" s="1208"/>
      <c r="H58" s="1208"/>
      <c r="I58" s="1208"/>
      <c r="J58" s="1209"/>
      <c r="K58" s="83"/>
      <c r="L58" s="84"/>
      <c r="M58" s="84"/>
      <c r="N58" s="84"/>
      <c r="O58" s="85"/>
    </row>
    <row r="59" spans="1:21" ht="31.5" customHeight="1" x14ac:dyDescent="0.2">
      <c r="B59" s="1203"/>
      <c r="C59" s="1204"/>
      <c r="D59" s="1210" t="s">
        <v>28</v>
      </c>
      <c r="E59" s="1211"/>
      <c r="F59" s="1211"/>
      <c r="G59" s="1211"/>
      <c r="H59" s="1211"/>
      <c r="I59" s="1211"/>
      <c r="J59" s="1212"/>
      <c r="K59" s="86"/>
      <c r="L59" s="87"/>
      <c r="M59" s="87"/>
      <c r="N59" s="87"/>
      <c r="O59" s="88"/>
    </row>
    <row r="60" spans="1:21" ht="31.5" customHeight="1" thickBot="1" x14ac:dyDescent="0.25">
      <c r="B60" s="1205"/>
      <c r="C60" s="1206"/>
      <c r="D60" s="1213" t="s">
        <v>29</v>
      </c>
      <c r="E60" s="1214"/>
      <c r="F60" s="1214"/>
      <c r="G60" s="1214"/>
      <c r="H60" s="1214"/>
      <c r="I60" s="1214"/>
      <c r="J60" s="121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G3FsmCCsUK1l8vtag1vlsty3/mBVmBBiK9tNjOTj/1Ugox0/inEh9slEiTBd/CmBCwP3IpZ9C6854tpE/PI0w==" saltValue="noB1w8JLyMz34pCeu79m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567</v>
      </c>
      <c r="J40" s="103" t="s">
        <v>568</v>
      </c>
      <c r="K40" s="103" t="s">
        <v>569</v>
      </c>
      <c r="L40" s="103" t="s">
        <v>570</v>
      </c>
      <c r="M40" s="104" t="s">
        <v>571</v>
      </c>
    </row>
    <row r="41" spans="2:13" ht="27.75" customHeight="1" x14ac:dyDescent="0.2">
      <c r="B41" s="1236" t="s">
        <v>32</v>
      </c>
      <c r="C41" s="1237"/>
      <c r="D41" s="105"/>
      <c r="E41" s="1238" t="s">
        <v>33</v>
      </c>
      <c r="F41" s="1238"/>
      <c r="G41" s="1238"/>
      <c r="H41" s="1239"/>
      <c r="I41" s="355">
        <v>6242</v>
      </c>
      <c r="J41" s="356">
        <v>6000</v>
      </c>
      <c r="K41" s="356">
        <v>5819</v>
      </c>
      <c r="L41" s="356">
        <v>5816</v>
      </c>
      <c r="M41" s="357">
        <v>5666</v>
      </c>
    </row>
    <row r="42" spans="2:13" ht="27.75" customHeight="1" x14ac:dyDescent="0.2">
      <c r="B42" s="1226"/>
      <c r="C42" s="1227"/>
      <c r="D42" s="106"/>
      <c r="E42" s="1230" t="s">
        <v>34</v>
      </c>
      <c r="F42" s="1230"/>
      <c r="G42" s="1230"/>
      <c r="H42" s="1231"/>
      <c r="I42" s="358">
        <v>5</v>
      </c>
      <c r="J42" s="359">
        <v>3</v>
      </c>
      <c r="K42" s="359">
        <v>1</v>
      </c>
      <c r="L42" s="359" t="s">
        <v>525</v>
      </c>
      <c r="M42" s="360" t="s">
        <v>525</v>
      </c>
    </row>
    <row r="43" spans="2:13" ht="27.75" customHeight="1" x14ac:dyDescent="0.2">
      <c r="B43" s="1226"/>
      <c r="C43" s="1227"/>
      <c r="D43" s="106"/>
      <c r="E43" s="1230" t="s">
        <v>35</v>
      </c>
      <c r="F43" s="1230"/>
      <c r="G43" s="1230"/>
      <c r="H43" s="1231"/>
      <c r="I43" s="358">
        <v>1149</v>
      </c>
      <c r="J43" s="359">
        <v>985</v>
      </c>
      <c r="K43" s="359">
        <v>922</v>
      </c>
      <c r="L43" s="359">
        <v>931</v>
      </c>
      <c r="M43" s="360">
        <v>862</v>
      </c>
    </row>
    <row r="44" spans="2:13" ht="27.75" customHeight="1" x14ac:dyDescent="0.2">
      <c r="B44" s="1226"/>
      <c r="C44" s="1227"/>
      <c r="D44" s="106"/>
      <c r="E44" s="1230" t="s">
        <v>36</v>
      </c>
      <c r="F44" s="1230"/>
      <c r="G44" s="1230"/>
      <c r="H44" s="1231"/>
      <c r="I44" s="358">
        <v>2894</v>
      </c>
      <c r="J44" s="359">
        <v>2755</v>
      </c>
      <c r="K44" s="359">
        <v>2711</v>
      </c>
      <c r="L44" s="359">
        <v>2552</v>
      </c>
      <c r="M44" s="360">
        <v>2318</v>
      </c>
    </row>
    <row r="45" spans="2:13" ht="27.75" customHeight="1" x14ac:dyDescent="0.2">
      <c r="B45" s="1226"/>
      <c r="C45" s="1227"/>
      <c r="D45" s="106"/>
      <c r="E45" s="1230" t="s">
        <v>37</v>
      </c>
      <c r="F45" s="1230"/>
      <c r="G45" s="1230"/>
      <c r="H45" s="1231"/>
      <c r="I45" s="358">
        <v>429</v>
      </c>
      <c r="J45" s="359">
        <v>345</v>
      </c>
      <c r="K45" s="359">
        <v>390</v>
      </c>
      <c r="L45" s="359">
        <v>355</v>
      </c>
      <c r="M45" s="360">
        <v>309</v>
      </c>
    </row>
    <row r="46" spans="2:13" ht="27.75" customHeight="1" x14ac:dyDescent="0.2">
      <c r="B46" s="1226"/>
      <c r="C46" s="1227"/>
      <c r="D46" s="107"/>
      <c r="E46" s="1230" t="s">
        <v>38</v>
      </c>
      <c r="F46" s="1230"/>
      <c r="G46" s="1230"/>
      <c r="H46" s="1231"/>
      <c r="I46" s="358" t="s">
        <v>525</v>
      </c>
      <c r="J46" s="359" t="s">
        <v>525</v>
      </c>
      <c r="K46" s="359" t="s">
        <v>525</v>
      </c>
      <c r="L46" s="359" t="s">
        <v>525</v>
      </c>
      <c r="M46" s="360" t="s">
        <v>525</v>
      </c>
    </row>
    <row r="47" spans="2:13" ht="27.75" customHeight="1" x14ac:dyDescent="0.2">
      <c r="B47" s="1226"/>
      <c r="C47" s="1227"/>
      <c r="D47" s="108"/>
      <c r="E47" s="1240" t="s">
        <v>39</v>
      </c>
      <c r="F47" s="1241"/>
      <c r="G47" s="1241"/>
      <c r="H47" s="1242"/>
      <c r="I47" s="358" t="s">
        <v>525</v>
      </c>
      <c r="J47" s="359" t="s">
        <v>525</v>
      </c>
      <c r="K47" s="359" t="s">
        <v>525</v>
      </c>
      <c r="L47" s="359" t="s">
        <v>525</v>
      </c>
      <c r="M47" s="360" t="s">
        <v>525</v>
      </c>
    </row>
    <row r="48" spans="2:13" ht="27.75" customHeight="1" x14ac:dyDescent="0.2">
      <c r="B48" s="1226"/>
      <c r="C48" s="1227"/>
      <c r="D48" s="106"/>
      <c r="E48" s="1230" t="s">
        <v>40</v>
      </c>
      <c r="F48" s="1230"/>
      <c r="G48" s="1230"/>
      <c r="H48" s="1231"/>
      <c r="I48" s="358" t="s">
        <v>525</v>
      </c>
      <c r="J48" s="359" t="s">
        <v>525</v>
      </c>
      <c r="K48" s="359" t="s">
        <v>525</v>
      </c>
      <c r="L48" s="359" t="s">
        <v>525</v>
      </c>
      <c r="M48" s="360" t="s">
        <v>525</v>
      </c>
    </row>
    <row r="49" spans="2:13" ht="27.75" customHeight="1" x14ac:dyDescent="0.2">
      <c r="B49" s="1228"/>
      <c r="C49" s="1229"/>
      <c r="D49" s="106"/>
      <c r="E49" s="1230" t="s">
        <v>41</v>
      </c>
      <c r="F49" s="1230"/>
      <c r="G49" s="1230"/>
      <c r="H49" s="1231"/>
      <c r="I49" s="358" t="s">
        <v>525</v>
      </c>
      <c r="J49" s="359" t="s">
        <v>525</v>
      </c>
      <c r="K49" s="359" t="s">
        <v>525</v>
      </c>
      <c r="L49" s="359" t="s">
        <v>525</v>
      </c>
      <c r="M49" s="360" t="s">
        <v>525</v>
      </c>
    </row>
    <row r="50" spans="2:13" ht="27.75" customHeight="1" x14ac:dyDescent="0.2">
      <c r="B50" s="1224" t="s">
        <v>42</v>
      </c>
      <c r="C50" s="1225"/>
      <c r="D50" s="109"/>
      <c r="E50" s="1230" t="s">
        <v>43</v>
      </c>
      <c r="F50" s="1230"/>
      <c r="G50" s="1230"/>
      <c r="H50" s="1231"/>
      <c r="I50" s="358">
        <v>1429</v>
      </c>
      <c r="J50" s="359">
        <v>1631</v>
      </c>
      <c r="K50" s="359">
        <v>1873</v>
      </c>
      <c r="L50" s="359">
        <v>2546</v>
      </c>
      <c r="M50" s="360">
        <v>2189</v>
      </c>
    </row>
    <row r="51" spans="2:13" ht="27.75" customHeight="1" x14ac:dyDescent="0.2">
      <c r="B51" s="1226"/>
      <c r="C51" s="1227"/>
      <c r="D51" s="106"/>
      <c r="E51" s="1230" t="s">
        <v>44</v>
      </c>
      <c r="F51" s="1230"/>
      <c r="G51" s="1230"/>
      <c r="H51" s="1231"/>
      <c r="I51" s="358">
        <v>171</v>
      </c>
      <c r="J51" s="359">
        <v>160</v>
      </c>
      <c r="K51" s="359">
        <v>149</v>
      </c>
      <c r="L51" s="359">
        <v>135</v>
      </c>
      <c r="M51" s="360">
        <v>124</v>
      </c>
    </row>
    <row r="52" spans="2:13" ht="27.75" customHeight="1" x14ac:dyDescent="0.2">
      <c r="B52" s="1228"/>
      <c r="C52" s="1229"/>
      <c r="D52" s="106"/>
      <c r="E52" s="1230" t="s">
        <v>45</v>
      </c>
      <c r="F52" s="1230"/>
      <c r="G52" s="1230"/>
      <c r="H52" s="1231"/>
      <c r="I52" s="358">
        <v>7383</v>
      </c>
      <c r="J52" s="359">
        <v>7119</v>
      </c>
      <c r="K52" s="359">
        <v>7146</v>
      </c>
      <c r="L52" s="359">
        <v>6894</v>
      </c>
      <c r="M52" s="360">
        <v>6550</v>
      </c>
    </row>
    <row r="53" spans="2:13" ht="27.75" customHeight="1" thickBot="1" x14ac:dyDescent="0.25">
      <c r="B53" s="1232" t="s">
        <v>46</v>
      </c>
      <c r="C53" s="1233"/>
      <c r="D53" s="110"/>
      <c r="E53" s="1234" t="s">
        <v>47</v>
      </c>
      <c r="F53" s="1234"/>
      <c r="G53" s="1234"/>
      <c r="H53" s="1235"/>
      <c r="I53" s="361">
        <v>1735</v>
      </c>
      <c r="J53" s="362">
        <v>1180</v>
      </c>
      <c r="K53" s="362">
        <v>674</v>
      </c>
      <c r="L53" s="362">
        <v>78</v>
      </c>
      <c r="M53" s="363">
        <v>291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gtqQVgZTmwJl99+ryXuqta6XeYwEykI80aHIc1riSBUxNFarT0eUmx9qYRDn1GlhvMhuNQHo27f2+n0lcWYo/A==" saltValue="8n5dpiIX3+7leoFjtbb9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569</v>
      </c>
      <c r="G54" s="119" t="s">
        <v>570</v>
      </c>
      <c r="H54" s="120" t="s">
        <v>571</v>
      </c>
    </row>
    <row r="55" spans="2:8" ht="52.5" customHeight="1" x14ac:dyDescent="0.2">
      <c r="B55" s="121"/>
      <c r="C55" s="1251" t="s">
        <v>50</v>
      </c>
      <c r="D55" s="1251"/>
      <c r="E55" s="1252"/>
      <c r="F55" s="122">
        <v>795</v>
      </c>
      <c r="G55" s="122">
        <v>815</v>
      </c>
      <c r="H55" s="123">
        <v>865</v>
      </c>
    </row>
    <row r="56" spans="2:8" ht="52.5" customHeight="1" x14ac:dyDescent="0.2">
      <c r="B56" s="124"/>
      <c r="C56" s="1253" t="s">
        <v>51</v>
      </c>
      <c r="D56" s="1253"/>
      <c r="E56" s="1254"/>
      <c r="F56" s="125" t="s">
        <v>525</v>
      </c>
      <c r="G56" s="125" t="s">
        <v>525</v>
      </c>
      <c r="H56" s="126" t="s">
        <v>525</v>
      </c>
    </row>
    <row r="57" spans="2:8" ht="53.25" customHeight="1" x14ac:dyDescent="0.2">
      <c r="B57" s="124"/>
      <c r="C57" s="1255" t="s">
        <v>52</v>
      </c>
      <c r="D57" s="1255"/>
      <c r="E57" s="1256"/>
      <c r="F57" s="127">
        <v>1208</v>
      </c>
      <c r="G57" s="127">
        <v>1859</v>
      </c>
      <c r="H57" s="128">
        <v>1421</v>
      </c>
    </row>
    <row r="58" spans="2:8" ht="45.75" customHeight="1" x14ac:dyDescent="0.2">
      <c r="B58" s="129"/>
      <c r="C58" s="1243" t="s">
        <v>601</v>
      </c>
      <c r="D58" s="1244"/>
      <c r="E58" s="1245"/>
      <c r="F58" s="130">
        <v>399</v>
      </c>
      <c r="G58" s="130">
        <v>392</v>
      </c>
      <c r="H58" s="131">
        <v>383</v>
      </c>
    </row>
    <row r="59" spans="2:8" ht="45.75" customHeight="1" x14ac:dyDescent="0.2">
      <c r="B59" s="129"/>
      <c r="C59" s="1243" t="s">
        <v>602</v>
      </c>
      <c r="D59" s="1244"/>
      <c r="E59" s="1245"/>
      <c r="F59" s="130">
        <v>110</v>
      </c>
      <c r="G59" s="130">
        <v>300</v>
      </c>
      <c r="H59" s="131">
        <v>300</v>
      </c>
    </row>
    <row r="60" spans="2:8" ht="45.75" customHeight="1" x14ac:dyDescent="0.2">
      <c r="B60" s="129"/>
      <c r="C60" s="1243" t="s">
        <v>603</v>
      </c>
      <c r="D60" s="1244"/>
      <c r="E60" s="1245"/>
      <c r="F60" s="130">
        <v>160</v>
      </c>
      <c r="G60" s="130">
        <v>290</v>
      </c>
      <c r="H60" s="131">
        <v>290</v>
      </c>
    </row>
    <row r="61" spans="2:8" ht="45.75" customHeight="1" x14ac:dyDescent="0.2">
      <c r="B61" s="129"/>
      <c r="C61" s="1243" t="s">
        <v>604</v>
      </c>
      <c r="D61" s="1244"/>
      <c r="E61" s="1245"/>
      <c r="F61" s="130">
        <v>155</v>
      </c>
      <c r="G61" s="130">
        <v>155</v>
      </c>
      <c r="H61" s="131">
        <v>155</v>
      </c>
    </row>
    <row r="62" spans="2:8" ht="45.75" customHeight="1" thickBot="1" x14ac:dyDescent="0.25">
      <c r="B62" s="132"/>
      <c r="C62" s="1246" t="s">
        <v>605</v>
      </c>
      <c r="D62" s="1247"/>
      <c r="E62" s="1248"/>
      <c r="F62" s="133">
        <v>152</v>
      </c>
      <c r="G62" s="133">
        <v>152</v>
      </c>
      <c r="H62" s="134">
        <v>152</v>
      </c>
    </row>
    <row r="63" spans="2:8" ht="52.5" customHeight="1" thickBot="1" x14ac:dyDescent="0.25">
      <c r="B63" s="135"/>
      <c r="C63" s="1249" t="s">
        <v>53</v>
      </c>
      <c r="D63" s="1249"/>
      <c r="E63" s="1250"/>
      <c r="F63" s="136">
        <v>2003</v>
      </c>
      <c r="G63" s="136">
        <v>2674</v>
      </c>
      <c r="H63" s="137">
        <v>2286</v>
      </c>
    </row>
    <row r="64" spans="2:8" ht="13.2" x14ac:dyDescent="0.2"/>
  </sheetData>
  <sheetProtection algorithmName="SHA-512" hashValue="KxMNWjbbYb0MuBprCcoPra8B+tyvWFSknAiNStJ0JTOv8VqF3+dpJYk+RBMKp54VhMhIIlP3klMsKpG5KxXXPA==" saltValue="yzK3fpW4ZE3B09cGyEn5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0" t="s">
        <v>608</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ht="13.2" x14ac:dyDescent="0.2">
      <c r="B44" s="37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ht="13.2" x14ac:dyDescent="0.2">
      <c r="B45" s="37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ht="13.2" x14ac:dyDescent="0.2">
      <c r="B46" s="37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ht="13.2" x14ac:dyDescent="0.2">
      <c r="B47" s="37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609</v>
      </c>
    </row>
    <row r="50" spans="1:109" ht="13.2" x14ac:dyDescent="0.2">
      <c r="B50" s="372"/>
      <c r="G50" s="1263"/>
      <c r="H50" s="1263"/>
      <c r="I50" s="1263"/>
      <c r="J50" s="1263"/>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2" t="s">
        <v>567</v>
      </c>
      <c r="BQ50" s="1262"/>
      <c r="BR50" s="1262"/>
      <c r="BS50" s="1262"/>
      <c r="BT50" s="1262"/>
      <c r="BU50" s="1262"/>
      <c r="BV50" s="1262"/>
      <c r="BW50" s="1262"/>
      <c r="BX50" s="1262" t="s">
        <v>568</v>
      </c>
      <c r="BY50" s="1262"/>
      <c r="BZ50" s="1262"/>
      <c r="CA50" s="1262"/>
      <c r="CB50" s="1262"/>
      <c r="CC50" s="1262"/>
      <c r="CD50" s="1262"/>
      <c r="CE50" s="1262"/>
      <c r="CF50" s="1262" t="s">
        <v>569</v>
      </c>
      <c r="CG50" s="1262"/>
      <c r="CH50" s="1262"/>
      <c r="CI50" s="1262"/>
      <c r="CJ50" s="1262"/>
      <c r="CK50" s="1262"/>
      <c r="CL50" s="1262"/>
      <c r="CM50" s="1262"/>
      <c r="CN50" s="1262" t="s">
        <v>570</v>
      </c>
      <c r="CO50" s="1262"/>
      <c r="CP50" s="1262"/>
      <c r="CQ50" s="1262"/>
      <c r="CR50" s="1262"/>
      <c r="CS50" s="1262"/>
      <c r="CT50" s="1262"/>
      <c r="CU50" s="1262"/>
      <c r="CV50" s="1262" t="s">
        <v>571</v>
      </c>
      <c r="CW50" s="1262"/>
      <c r="CX50" s="1262"/>
      <c r="CY50" s="1262"/>
      <c r="CZ50" s="1262"/>
      <c r="DA50" s="1262"/>
      <c r="DB50" s="1262"/>
      <c r="DC50" s="1262"/>
    </row>
    <row r="51" spans="1:109" ht="13.5" customHeight="1" x14ac:dyDescent="0.2">
      <c r="B51" s="372"/>
      <c r="G51" s="1265"/>
      <c r="H51" s="1265"/>
      <c r="I51" s="1279"/>
      <c r="J51" s="1279"/>
      <c r="K51" s="1264"/>
      <c r="L51" s="1264"/>
      <c r="M51" s="1264"/>
      <c r="N51" s="1264"/>
      <c r="AM51" s="381"/>
      <c r="AN51" s="1260" t="s">
        <v>610</v>
      </c>
      <c r="AO51" s="1260"/>
      <c r="AP51" s="1260"/>
      <c r="AQ51" s="1260"/>
      <c r="AR51" s="1260"/>
      <c r="AS51" s="1260"/>
      <c r="AT51" s="1260"/>
      <c r="AU51" s="1260"/>
      <c r="AV51" s="1260"/>
      <c r="AW51" s="1260"/>
      <c r="AX51" s="1260"/>
      <c r="AY51" s="1260"/>
      <c r="AZ51" s="1260"/>
      <c r="BA51" s="1260"/>
      <c r="BB51" s="1260" t="s">
        <v>611</v>
      </c>
      <c r="BC51" s="1260"/>
      <c r="BD51" s="1260"/>
      <c r="BE51" s="1260"/>
      <c r="BF51" s="1260"/>
      <c r="BG51" s="1260"/>
      <c r="BH51" s="1260"/>
      <c r="BI51" s="1260"/>
      <c r="BJ51" s="1260"/>
      <c r="BK51" s="1260"/>
      <c r="BL51" s="1260"/>
      <c r="BM51" s="1260"/>
      <c r="BN51" s="1260"/>
      <c r="BO51" s="1260"/>
      <c r="BP51" s="1269"/>
      <c r="BQ51" s="1257"/>
      <c r="BR51" s="1257"/>
      <c r="BS51" s="1257"/>
      <c r="BT51" s="1257"/>
      <c r="BU51" s="1257"/>
      <c r="BV51" s="1257"/>
      <c r="BW51" s="1257"/>
      <c r="BX51" s="1269"/>
      <c r="BY51" s="1257"/>
      <c r="BZ51" s="1257"/>
      <c r="CA51" s="1257"/>
      <c r="CB51" s="1257"/>
      <c r="CC51" s="1257"/>
      <c r="CD51" s="1257"/>
      <c r="CE51" s="1257"/>
      <c r="CF51" s="1257">
        <v>23</v>
      </c>
      <c r="CG51" s="1257"/>
      <c r="CH51" s="1257"/>
      <c r="CI51" s="1257"/>
      <c r="CJ51" s="1257"/>
      <c r="CK51" s="1257"/>
      <c r="CL51" s="1257"/>
      <c r="CM51" s="1257"/>
      <c r="CN51" s="1257">
        <v>2.4</v>
      </c>
      <c r="CO51" s="1257"/>
      <c r="CP51" s="1257"/>
      <c r="CQ51" s="1257"/>
      <c r="CR51" s="1257"/>
      <c r="CS51" s="1257"/>
      <c r="CT51" s="1257"/>
      <c r="CU51" s="1257"/>
      <c r="CV51" s="1257">
        <v>9.1999999999999993</v>
      </c>
      <c r="CW51" s="1257"/>
      <c r="CX51" s="1257"/>
      <c r="CY51" s="1257"/>
      <c r="CZ51" s="1257"/>
      <c r="DA51" s="1257"/>
      <c r="DB51" s="1257"/>
      <c r="DC51" s="1257"/>
    </row>
    <row r="52" spans="1:109" ht="13.2" x14ac:dyDescent="0.2">
      <c r="B52" s="372"/>
      <c r="G52" s="1265"/>
      <c r="H52" s="1265"/>
      <c r="I52" s="1279"/>
      <c r="J52" s="1279"/>
      <c r="K52" s="1264"/>
      <c r="L52" s="1264"/>
      <c r="M52" s="1264"/>
      <c r="N52" s="1264"/>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2" x14ac:dyDescent="0.2">
      <c r="A53" s="380"/>
      <c r="B53" s="372"/>
      <c r="G53" s="1265"/>
      <c r="H53" s="1265"/>
      <c r="I53" s="1263"/>
      <c r="J53" s="1263"/>
      <c r="K53" s="1264"/>
      <c r="L53" s="1264"/>
      <c r="M53" s="1264"/>
      <c r="N53" s="1264"/>
      <c r="AM53" s="381"/>
      <c r="AN53" s="1260"/>
      <c r="AO53" s="1260"/>
      <c r="AP53" s="1260"/>
      <c r="AQ53" s="1260"/>
      <c r="AR53" s="1260"/>
      <c r="AS53" s="1260"/>
      <c r="AT53" s="1260"/>
      <c r="AU53" s="1260"/>
      <c r="AV53" s="1260"/>
      <c r="AW53" s="1260"/>
      <c r="AX53" s="1260"/>
      <c r="AY53" s="1260"/>
      <c r="AZ53" s="1260"/>
      <c r="BA53" s="1260"/>
      <c r="BB53" s="1260" t="s">
        <v>612</v>
      </c>
      <c r="BC53" s="1260"/>
      <c r="BD53" s="1260"/>
      <c r="BE53" s="1260"/>
      <c r="BF53" s="1260"/>
      <c r="BG53" s="1260"/>
      <c r="BH53" s="1260"/>
      <c r="BI53" s="1260"/>
      <c r="BJ53" s="1260"/>
      <c r="BK53" s="1260"/>
      <c r="BL53" s="1260"/>
      <c r="BM53" s="1260"/>
      <c r="BN53" s="1260"/>
      <c r="BO53" s="1260"/>
      <c r="BP53" s="1269"/>
      <c r="BQ53" s="1257"/>
      <c r="BR53" s="1257"/>
      <c r="BS53" s="1257"/>
      <c r="BT53" s="1257"/>
      <c r="BU53" s="1257"/>
      <c r="BV53" s="1257"/>
      <c r="BW53" s="1257"/>
      <c r="BX53" s="1269"/>
      <c r="BY53" s="1257"/>
      <c r="BZ53" s="1257"/>
      <c r="CA53" s="1257"/>
      <c r="CB53" s="1257"/>
      <c r="CC53" s="1257"/>
      <c r="CD53" s="1257"/>
      <c r="CE53" s="1257"/>
      <c r="CF53" s="1257">
        <v>59.3</v>
      </c>
      <c r="CG53" s="1257"/>
      <c r="CH53" s="1257"/>
      <c r="CI53" s="1257"/>
      <c r="CJ53" s="1257"/>
      <c r="CK53" s="1257"/>
      <c r="CL53" s="1257"/>
      <c r="CM53" s="1257"/>
      <c r="CN53" s="1257">
        <v>61.5</v>
      </c>
      <c r="CO53" s="1257"/>
      <c r="CP53" s="1257"/>
      <c r="CQ53" s="1257"/>
      <c r="CR53" s="1257"/>
      <c r="CS53" s="1257"/>
      <c r="CT53" s="1257"/>
      <c r="CU53" s="1257"/>
      <c r="CV53" s="1257">
        <v>63.3</v>
      </c>
      <c r="CW53" s="1257"/>
      <c r="CX53" s="1257"/>
      <c r="CY53" s="1257"/>
      <c r="CZ53" s="1257"/>
      <c r="DA53" s="1257"/>
      <c r="DB53" s="1257"/>
      <c r="DC53" s="1257"/>
    </row>
    <row r="54" spans="1:109" ht="13.2" x14ac:dyDescent="0.2">
      <c r="A54" s="380"/>
      <c r="B54" s="372"/>
      <c r="G54" s="1265"/>
      <c r="H54" s="1265"/>
      <c r="I54" s="1263"/>
      <c r="J54" s="1263"/>
      <c r="K54" s="1264"/>
      <c r="L54" s="1264"/>
      <c r="M54" s="1264"/>
      <c r="N54" s="1264"/>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2" x14ac:dyDescent="0.2">
      <c r="A55" s="380"/>
      <c r="B55" s="372"/>
      <c r="G55" s="1263"/>
      <c r="H55" s="1263"/>
      <c r="I55" s="1263"/>
      <c r="J55" s="1263"/>
      <c r="K55" s="1264"/>
      <c r="L55" s="1264"/>
      <c r="M55" s="1264"/>
      <c r="N55" s="1264"/>
      <c r="AN55" s="1262" t="s">
        <v>613</v>
      </c>
      <c r="AO55" s="1262"/>
      <c r="AP55" s="1262"/>
      <c r="AQ55" s="1262"/>
      <c r="AR55" s="1262"/>
      <c r="AS55" s="1262"/>
      <c r="AT55" s="1262"/>
      <c r="AU55" s="1262"/>
      <c r="AV55" s="1262"/>
      <c r="AW55" s="1262"/>
      <c r="AX55" s="1262"/>
      <c r="AY55" s="1262"/>
      <c r="AZ55" s="1262"/>
      <c r="BA55" s="1262"/>
      <c r="BB55" s="1260" t="s">
        <v>611</v>
      </c>
      <c r="BC55" s="1260"/>
      <c r="BD55" s="1260"/>
      <c r="BE55" s="1260"/>
      <c r="BF55" s="1260"/>
      <c r="BG55" s="1260"/>
      <c r="BH55" s="1260"/>
      <c r="BI55" s="1260"/>
      <c r="BJ55" s="1260"/>
      <c r="BK55" s="1260"/>
      <c r="BL55" s="1260"/>
      <c r="BM55" s="1260"/>
      <c r="BN55" s="1260"/>
      <c r="BO55" s="1260"/>
      <c r="BP55" s="1269"/>
      <c r="BQ55" s="1257"/>
      <c r="BR55" s="1257"/>
      <c r="BS55" s="1257"/>
      <c r="BT55" s="1257"/>
      <c r="BU55" s="1257"/>
      <c r="BV55" s="1257"/>
      <c r="BW55" s="1257"/>
      <c r="BX55" s="1269"/>
      <c r="BY55" s="1257"/>
      <c r="BZ55" s="1257"/>
      <c r="CA55" s="1257"/>
      <c r="CB55" s="1257"/>
      <c r="CC55" s="1257"/>
      <c r="CD55" s="1257"/>
      <c r="CE55" s="1257"/>
      <c r="CF55" s="1257">
        <v>0</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ht="13.2" x14ac:dyDescent="0.2">
      <c r="A56" s="380"/>
      <c r="B56" s="372"/>
      <c r="G56" s="1263"/>
      <c r="H56" s="1263"/>
      <c r="I56" s="1263"/>
      <c r="J56" s="1263"/>
      <c r="K56" s="1264"/>
      <c r="L56" s="1264"/>
      <c r="M56" s="1264"/>
      <c r="N56" s="1264"/>
      <c r="AN56" s="1262"/>
      <c r="AO56" s="1262"/>
      <c r="AP56" s="1262"/>
      <c r="AQ56" s="1262"/>
      <c r="AR56" s="1262"/>
      <c r="AS56" s="1262"/>
      <c r="AT56" s="1262"/>
      <c r="AU56" s="1262"/>
      <c r="AV56" s="1262"/>
      <c r="AW56" s="1262"/>
      <c r="AX56" s="1262"/>
      <c r="AY56" s="1262"/>
      <c r="AZ56" s="1262"/>
      <c r="BA56" s="1262"/>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ht="13.2" x14ac:dyDescent="0.2">
      <c r="B57" s="384"/>
      <c r="G57" s="1263"/>
      <c r="H57" s="1263"/>
      <c r="I57" s="1258"/>
      <c r="J57" s="1258"/>
      <c r="K57" s="1264"/>
      <c r="L57" s="1264"/>
      <c r="M57" s="1264"/>
      <c r="N57" s="1264"/>
      <c r="AM57" s="366"/>
      <c r="AN57" s="1262"/>
      <c r="AO57" s="1262"/>
      <c r="AP57" s="1262"/>
      <c r="AQ57" s="1262"/>
      <c r="AR57" s="1262"/>
      <c r="AS57" s="1262"/>
      <c r="AT57" s="1262"/>
      <c r="AU57" s="1262"/>
      <c r="AV57" s="1262"/>
      <c r="AW57" s="1262"/>
      <c r="AX57" s="1262"/>
      <c r="AY57" s="1262"/>
      <c r="AZ57" s="1262"/>
      <c r="BA57" s="1262"/>
      <c r="BB57" s="1260" t="s">
        <v>612</v>
      </c>
      <c r="BC57" s="1260"/>
      <c r="BD57" s="1260"/>
      <c r="BE57" s="1260"/>
      <c r="BF57" s="1260"/>
      <c r="BG57" s="1260"/>
      <c r="BH57" s="1260"/>
      <c r="BI57" s="1260"/>
      <c r="BJ57" s="1260"/>
      <c r="BK57" s="1260"/>
      <c r="BL57" s="1260"/>
      <c r="BM57" s="1260"/>
      <c r="BN57" s="1260"/>
      <c r="BO57" s="1260"/>
      <c r="BP57" s="1269"/>
      <c r="BQ57" s="1257"/>
      <c r="BR57" s="1257"/>
      <c r="BS57" s="1257"/>
      <c r="BT57" s="1257"/>
      <c r="BU57" s="1257"/>
      <c r="BV57" s="1257"/>
      <c r="BW57" s="1257"/>
      <c r="BX57" s="1269"/>
      <c r="BY57" s="1257"/>
      <c r="BZ57" s="1257"/>
      <c r="CA57" s="1257"/>
      <c r="CB57" s="1257"/>
      <c r="CC57" s="1257"/>
      <c r="CD57" s="1257"/>
      <c r="CE57" s="1257"/>
      <c r="CF57" s="1257">
        <v>64</v>
      </c>
      <c r="CG57" s="1257"/>
      <c r="CH57" s="1257"/>
      <c r="CI57" s="1257"/>
      <c r="CJ57" s="1257"/>
      <c r="CK57" s="1257"/>
      <c r="CL57" s="1257"/>
      <c r="CM57" s="1257"/>
      <c r="CN57" s="1257">
        <v>66.2</v>
      </c>
      <c r="CO57" s="1257"/>
      <c r="CP57" s="1257"/>
      <c r="CQ57" s="1257"/>
      <c r="CR57" s="1257"/>
      <c r="CS57" s="1257"/>
      <c r="CT57" s="1257"/>
      <c r="CU57" s="1257"/>
      <c r="CV57" s="1257">
        <v>67.099999999999994</v>
      </c>
      <c r="CW57" s="1257"/>
      <c r="CX57" s="1257"/>
      <c r="CY57" s="1257"/>
      <c r="CZ57" s="1257"/>
      <c r="DA57" s="1257"/>
      <c r="DB57" s="1257"/>
      <c r="DC57" s="1257"/>
      <c r="DD57" s="385"/>
      <c r="DE57" s="384"/>
    </row>
    <row r="58" spans="1:109" s="380" customFormat="1" ht="13.2" x14ac:dyDescent="0.2">
      <c r="A58" s="366"/>
      <c r="B58" s="384"/>
      <c r="G58" s="1263"/>
      <c r="H58" s="1263"/>
      <c r="I58" s="1258"/>
      <c r="J58" s="1258"/>
      <c r="K58" s="1264"/>
      <c r="L58" s="1264"/>
      <c r="M58" s="1264"/>
      <c r="N58" s="1264"/>
      <c r="AM58" s="366"/>
      <c r="AN58" s="1262"/>
      <c r="AO58" s="1262"/>
      <c r="AP58" s="1262"/>
      <c r="AQ58" s="1262"/>
      <c r="AR58" s="1262"/>
      <c r="AS58" s="1262"/>
      <c r="AT58" s="1262"/>
      <c r="AU58" s="1262"/>
      <c r="AV58" s="1262"/>
      <c r="AW58" s="1262"/>
      <c r="AX58" s="1262"/>
      <c r="AY58" s="1262"/>
      <c r="AZ58" s="1262"/>
      <c r="BA58" s="1262"/>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614</v>
      </c>
    </row>
    <row r="64" spans="1:109" ht="13.2" x14ac:dyDescent="0.2">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70" t="s">
        <v>615</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ht="13.2" x14ac:dyDescent="0.2">
      <c r="B66" s="37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ht="13.2" x14ac:dyDescent="0.2">
      <c r="B67" s="37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ht="13.2" x14ac:dyDescent="0.2">
      <c r="B68" s="37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ht="13.2" x14ac:dyDescent="0.2">
      <c r="B69" s="37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609</v>
      </c>
    </row>
    <row r="72" spans="2:107" ht="13.2" x14ac:dyDescent="0.2">
      <c r="B72" s="372"/>
      <c r="G72" s="1263"/>
      <c r="H72" s="1263"/>
      <c r="I72" s="1263"/>
      <c r="J72" s="1263"/>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2" t="s">
        <v>567</v>
      </c>
      <c r="BQ72" s="1262"/>
      <c r="BR72" s="1262"/>
      <c r="BS72" s="1262"/>
      <c r="BT72" s="1262"/>
      <c r="BU72" s="1262"/>
      <c r="BV72" s="1262"/>
      <c r="BW72" s="1262"/>
      <c r="BX72" s="1262" t="s">
        <v>568</v>
      </c>
      <c r="BY72" s="1262"/>
      <c r="BZ72" s="1262"/>
      <c r="CA72" s="1262"/>
      <c r="CB72" s="1262"/>
      <c r="CC72" s="1262"/>
      <c r="CD72" s="1262"/>
      <c r="CE72" s="1262"/>
      <c r="CF72" s="1262" t="s">
        <v>569</v>
      </c>
      <c r="CG72" s="1262"/>
      <c r="CH72" s="1262"/>
      <c r="CI72" s="1262"/>
      <c r="CJ72" s="1262"/>
      <c r="CK72" s="1262"/>
      <c r="CL72" s="1262"/>
      <c r="CM72" s="1262"/>
      <c r="CN72" s="1262" t="s">
        <v>570</v>
      </c>
      <c r="CO72" s="1262"/>
      <c r="CP72" s="1262"/>
      <c r="CQ72" s="1262"/>
      <c r="CR72" s="1262"/>
      <c r="CS72" s="1262"/>
      <c r="CT72" s="1262"/>
      <c r="CU72" s="1262"/>
      <c r="CV72" s="1262" t="s">
        <v>571</v>
      </c>
      <c r="CW72" s="1262"/>
      <c r="CX72" s="1262"/>
      <c r="CY72" s="1262"/>
      <c r="CZ72" s="1262"/>
      <c r="DA72" s="1262"/>
      <c r="DB72" s="1262"/>
      <c r="DC72" s="1262"/>
    </row>
    <row r="73" spans="2:107" ht="13.2" x14ac:dyDescent="0.2">
      <c r="B73" s="372"/>
      <c r="G73" s="1265"/>
      <c r="H73" s="1265"/>
      <c r="I73" s="1265"/>
      <c r="J73" s="1265"/>
      <c r="K73" s="1261"/>
      <c r="L73" s="1261"/>
      <c r="M73" s="1261"/>
      <c r="N73" s="1261"/>
      <c r="AM73" s="381"/>
      <c r="AN73" s="1260" t="s">
        <v>610</v>
      </c>
      <c r="AO73" s="1260"/>
      <c r="AP73" s="1260"/>
      <c r="AQ73" s="1260"/>
      <c r="AR73" s="1260"/>
      <c r="AS73" s="1260"/>
      <c r="AT73" s="1260"/>
      <c r="AU73" s="1260"/>
      <c r="AV73" s="1260"/>
      <c r="AW73" s="1260"/>
      <c r="AX73" s="1260"/>
      <c r="AY73" s="1260"/>
      <c r="AZ73" s="1260"/>
      <c r="BA73" s="1260"/>
      <c r="BB73" s="1260" t="s">
        <v>611</v>
      </c>
      <c r="BC73" s="1260"/>
      <c r="BD73" s="1260"/>
      <c r="BE73" s="1260"/>
      <c r="BF73" s="1260"/>
      <c r="BG73" s="1260"/>
      <c r="BH73" s="1260"/>
      <c r="BI73" s="1260"/>
      <c r="BJ73" s="1260"/>
      <c r="BK73" s="1260"/>
      <c r="BL73" s="1260"/>
      <c r="BM73" s="1260"/>
      <c r="BN73" s="1260"/>
      <c r="BO73" s="1260"/>
      <c r="BP73" s="1257">
        <v>60.6</v>
      </c>
      <c r="BQ73" s="1257"/>
      <c r="BR73" s="1257"/>
      <c r="BS73" s="1257"/>
      <c r="BT73" s="1257"/>
      <c r="BU73" s="1257"/>
      <c r="BV73" s="1257"/>
      <c r="BW73" s="1257"/>
      <c r="BX73" s="1257">
        <v>41.6</v>
      </c>
      <c r="BY73" s="1257"/>
      <c r="BZ73" s="1257"/>
      <c r="CA73" s="1257"/>
      <c r="CB73" s="1257"/>
      <c r="CC73" s="1257"/>
      <c r="CD73" s="1257"/>
      <c r="CE73" s="1257"/>
      <c r="CF73" s="1257">
        <v>23</v>
      </c>
      <c r="CG73" s="1257"/>
      <c r="CH73" s="1257"/>
      <c r="CI73" s="1257"/>
      <c r="CJ73" s="1257"/>
      <c r="CK73" s="1257"/>
      <c r="CL73" s="1257"/>
      <c r="CM73" s="1257"/>
      <c r="CN73" s="1257">
        <v>2.4</v>
      </c>
      <c r="CO73" s="1257"/>
      <c r="CP73" s="1257"/>
      <c r="CQ73" s="1257"/>
      <c r="CR73" s="1257"/>
      <c r="CS73" s="1257"/>
      <c r="CT73" s="1257"/>
      <c r="CU73" s="1257"/>
      <c r="CV73" s="1257">
        <v>9.1999999999999993</v>
      </c>
      <c r="CW73" s="1257"/>
      <c r="CX73" s="1257"/>
      <c r="CY73" s="1257"/>
      <c r="CZ73" s="1257"/>
      <c r="DA73" s="1257"/>
      <c r="DB73" s="1257"/>
      <c r="DC73" s="1257"/>
    </row>
    <row r="74" spans="2:107" ht="13.2" x14ac:dyDescent="0.2">
      <c r="B74" s="372"/>
      <c r="G74" s="1265"/>
      <c r="H74" s="1265"/>
      <c r="I74" s="1265"/>
      <c r="J74" s="1265"/>
      <c r="K74" s="1261"/>
      <c r="L74" s="1261"/>
      <c r="M74" s="1261"/>
      <c r="N74" s="1261"/>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2" x14ac:dyDescent="0.2">
      <c r="B75" s="372"/>
      <c r="G75" s="1265"/>
      <c r="H75" s="1265"/>
      <c r="I75" s="1263"/>
      <c r="J75" s="1263"/>
      <c r="K75" s="1264"/>
      <c r="L75" s="1264"/>
      <c r="M75" s="1264"/>
      <c r="N75" s="1264"/>
      <c r="AM75" s="381"/>
      <c r="AN75" s="1260"/>
      <c r="AO75" s="1260"/>
      <c r="AP75" s="1260"/>
      <c r="AQ75" s="1260"/>
      <c r="AR75" s="1260"/>
      <c r="AS75" s="1260"/>
      <c r="AT75" s="1260"/>
      <c r="AU75" s="1260"/>
      <c r="AV75" s="1260"/>
      <c r="AW75" s="1260"/>
      <c r="AX75" s="1260"/>
      <c r="AY75" s="1260"/>
      <c r="AZ75" s="1260"/>
      <c r="BA75" s="1260"/>
      <c r="BB75" s="1260" t="s">
        <v>616</v>
      </c>
      <c r="BC75" s="1260"/>
      <c r="BD75" s="1260"/>
      <c r="BE75" s="1260"/>
      <c r="BF75" s="1260"/>
      <c r="BG75" s="1260"/>
      <c r="BH75" s="1260"/>
      <c r="BI75" s="1260"/>
      <c r="BJ75" s="1260"/>
      <c r="BK75" s="1260"/>
      <c r="BL75" s="1260"/>
      <c r="BM75" s="1260"/>
      <c r="BN75" s="1260"/>
      <c r="BO75" s="1260"/>
      <c r="BP75" s="1257">
        <v>6.7</v>
      </c>
      <c r="BQ75" s="1257"/>
      <c r="BR75" s="1257"/>
      <c r="BS75" s="1257"/>
      <c r="BT75" s="1257"/>
      <c r="BU75" s="1257"/>
      <c r="BV75" s="1257"/>
      <c r="BW75" s="1257"/>
      <c r="BX75" s="1257">
        <v>5.7</v>
      </c>
      <c r="BY75" s="1257"/>
      <c r="BZ75" s="1257"/>
      <c r="CA75" s="1257"/>
      <c r="CB75" s="1257"/>
      <c r="CC75" s="1257"/>
      <c r="CD75" s="1257"/>
      <c r="CE75" s="1257"/>
      <c r="CF75" s="1257">
        <v>4.3</v>
      </c>
      <c r="CG75" s="1257"/>
      <c r="CH75" s="1257"/>
      <c r="CI75" s="1257"/>
      <c r="CJ75" s="1257"/>
      <c r="CK75" s="1257"/>
      <c r="CL75" s="1257"/>
      <c r="CM75" s="1257"/>
      <c r="CN75" s="1257">
        <v>3.2</v>
      </c>
      <c r="CO75" s="1257"/>
      <c r="CP75" s="1257"/>
      <c r="CQ75" s="1257"/>
      <c r="CR75" s="1257"/>
      <c r="CS75" s="1257"/>
      <c r="CT75" s="1257"/>
      <c r="CU75" s="1257"/>
      <c r="CV75" s="1257">
        <v>3</v>
      </c>
      <c r="CW75" s="1257"/>
      <c r="CX75" s="1257"/>
      <c r="CY75" s="1257"/>
      <c r="CZ75" s="1257"/>
      <c r="DA75" s="1257"/>
      <c r="DB75" s="1257"/>
      <c r="DC75" s="1257"/>
    </row>
    <row r="76" spans="2:107" ht="13.2" x14ac:dyDescent="0.2">
      <c r="B76" s="372"/>
      <c r="G76" s="1265"/>
      <c r="H76" s="1265"/>
      <c r="I76" s="1263"/>
      <c r="J76" s="1263"/>
      <c r="K76" s="1264"/>
      <c r="L76" s="1264"/>
      <c r="M76" s="1264"/>
      <c r="N76" s="1264"/>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2" x14ac:dyDescent="0.2">
      <c r="B77" s="372"/>
      <c r="G77" s="1263"/>
      <c r="H77" s="1263"/>
      <c r="I77" s="1263"/>
      <c r="J77" s="1263"/>
      <c r="K77" s="1261"/>
      <c r="L77" s="1261"/>
      <c r="M77" s="1261"/>
      <c r="N77" s="1261"/>
      <c r="AN77" s="1262" t="s">
        <v>613</v>
      </c>
      <c r="AO77" s="1262"/>
      <c r="AP77" s="1262"/>
      <c r="AQ77" s="1262"/>
      <c r="AR77" s="1262"/>
      <c r="AS77" s="1262"/>
      <c r="AT77" s="1262"/>
      <c r="AU77" s="1262"/>
      <c r="AV77" s="1262"/>
      <c r="AW77" s="1262"/>
      <c r="AX77" s="1262"/>
      <c r="AY77" s="1262"/>
      <c r="AZ77" s="1262"/>
      <c r="BA77" s="1262"/>
      <c r="BB77" s="1260" t="s">
        <v>611</v>
      </c>
      <c r="BC77" s="1260"/>
      <c r="BD77" s="1260"/>
      <c r="BE77" s="1260"/>
      <c r="BF77" s="1260"/>
      <c r="BG77" s="1260"/>
      <c r="BH77" s="1260"/>
      <c r="BI77" s="1260"/>
      <c r="BJ77" s="1260"/>
      <c r="BK77" s="1260"/>
      <c r="BL77" s="1260"/>
      <c r="BM77" s="1260"/>
      <c r="BN77" s="1260"/>
      <c r="BO77" s="1260"/>
      <c r="BP77" s="1257">
        <v>0</v>
      </c>
      <c r="BQ77" s="1257"/>
      <c r="BR77" s="1257"/>
      <c r="BS77" s="1257"/>
      <c r="BT77" s="1257"/>
      <c r="BU77" s="1257"/>
      <c r="BV77" s="1257"/>
      <c r="BW77" s="1257"/>
      <c r="BX77" s="1257">
        <v>0</v>
      </c>
      <c r="BY77" s="1257"/>
      <c r="BZ77" s="1257"/>
      <c r="CA77" s="1257"/>
      <c r="CB77" s="1257"/>
      <c r="CC77" s="1257"/>
      <c r="CD77" s="1257"/>
      <c r="CE77" s="1257"/>
      <c r="CF77" s="1257">
        <v>0</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ht="13.2" x14ac:dyDescent="0.2">
      <c r="B78" s="372"/>
      <c r="G78" s="1263"/>
      <c r="H78" s="1263"/>
      <c r="I78" s="1263"/>
      <c r="J78" s="1263"/>
      <c r="K78" s="1261"/>
      <c r="L78" s="1261"/>
      <c r="M78" s="1261"/>
      <c r="N78" s="1261"/>
      <c r="AN78" s="1262"/>
      <c r="AO78" s="1262"/>
      <c r="AP78" s="1262"/>
      <c r="AQ78" s="1262"/>
      <c r="AR78" s="1262"/>
      <c r="AS78" s="1262"/>
      <c r="AT78" s="1262"/>
      <c r="AU78" s="1262"/>
      <c r="AV78" s="1262"/>
      <c r="AW78" s="1262"/>
      <c r="AX78" s="1262"/>
      <c r="AY78" s="1262"/>
      <c r="AZ78" s="1262"/>
      <c r="BA78" s="1262"/>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2" x14ac:dyDescent="0.2">
      <c r="B79" s="372"/>
      <c r="G79" s="1263"/>
      <c r="H79" s="1263"/>
      <c r="I79" s="1258"/>
      <c r="J79" s="1258"/>
      <c r="K79" s="1259"/>
      <c r="L79" s="1259"/>
      <c r="M79" s="1259"/>
      <c r="N79" s="1259"/>
      <c r="AN79" s="1262"/>
      <c r="AO79" s="1262"/>
      <c r="AP79" s="1262"/>
      <c r="AQ79" s="1262"/>
      <c r="AR79" s="1262"/>
      <c r="AS79" s="1262"/>
      <c r="AT79" s="1262"/>
      <c r="AU79" s="1262"/>
      <c r="AV79" s="1262"/>
      <c r="AW79" s="1262"/>
      <c r="AX79" s="1262"/>
      <c r="AY79" s="1262"/>
      <c r="AZ79" s="1262"/>
      <c r="BA79" s="1262"/>
      <c r="BB79" s="1260" t="s">
        <v>616</v>
      </c>
      <c r="BC79" s="1260"/>
      <c r="BD79" s="1260"/>
      <c r="BE79" s="1260"/>
      <c r="BF79" s="1260"/>
      <c r="BG79" s="1260"/>
      <c r="BH79" s="1260"/>
      <c r="BI79" s="1260"/>
      <c r="BJ79" s="1260"/>
      <c r="BK79" s="1260"/>
      <c r="BL79" s="1260"/>
      <c r="BM79" s="1260"/>
      <c r="BN79" s="1260"/>
      <c r="BO79" s="1260"/>
      <c r="BP79" s="1257">
        <v>7.2</v>
      </c>
      <c r="BQ79" s="1257"/>
      <c r="BR79" s="1257"/>
      <c r="BS79" s="1257"/>
      <c r="BT79" s="1257"/>
      <c r="BU79" s="1257"/>
      <c r="BV79" s="1257"/>
      <c r="BW79" s="1257"/>
      <c r="BX79" s="1257">
        <v>7.7</v>
      </c>
      <c r="BY79" s="1257"/>
      <c r="BZ79" s="1257"/>
      <c r="CA79" s="1257"/>
      <c r="CB79" s="1257"/>
      <c r="CC79" s="1257"/>
      <c r="CD79" s="1257"/>
      <c r="CE79" s="1257"/>
      <c r="CF79" s="1257">
        <v>8</v>
      </c>
      <c r="CG79" s="1257"/>
      <c r="CH79" s="1257"/>
      <c r="CI79" s="1257"/>
      <c r="CJ79" s="1257"/>
      <c r="CK79" s="1257"/>
      <c r="CL79" s="1257"/>
      <c r="CM79" s="1257"/>
      <c r="CN79" s="1257">
        <v>8</v>
      </c>
      <c r="CO79" s="1257"/>
      <c r="CP79" s="1257"/>
      <c r="CQ79" s="1257"/>
      <c r="CR79" s="1257"/>
      <c r="CS79" s="1257"/>
      <c r="CT79" s="1257"/>
      <c r="CU79" s="1257"/>
      <c r="CV79" s="1257">
        <v>8.3000000000000007</v>
      </c>
      <c r="CW79" s="1257"/>
      <c r="CX79" s="1257"/>
      <c r="CY79" s="1257"/>
      <c r="CZ79" s="1257"/>
      <c r="DA79" s="1257"/>
      <c r="DB79" s="1257"/>
      <c r="DC79" s="1257"/>
    </row>
    <row r="80" spans="2:107" ht="13.2" x14ac:dyDescent="0.2">
      <c r="B80" s="372"/>
      <c r="G80" s="1263"/>
      <c r="H80" s="1263"/>
      <c r="I80" s="1258"/>
      <c r="J80" s="1258"/>
      <c r="K80" s="1259"/>
      <c r="L80" s="1259"/>
      <c r="M80" s="1259"/>
      <c r="N80" s="1259"/>
      <c r="AN80" s="1262"/>
      <c r="AO80" s="1262"/>
      <c r="AP80" s="1262"/>
      <c r="AQ80" s="1262"/>
      <c r="AR80" s="1262"/>
      <c r="AS80" s="1262"/>
      <c r="AT80" s="1262"/>
      <c r="AU80" s="1262"/>
      <c r="AV80" s="1262"/>
      <c r="AW80" s="1262"/>
      <c r="AX80" s="1262"/>
      <c r="AY80" s="1262"/>
      <c r="AZ80" s="1262"/>
      <c r="BA80" s="1262"/>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oOtLt1bcfnWRCxbxfPWoxPK5/rI0qtZ/4HF1s1YUYGAaGwfm/HyJglvqIgxnpW/ORWdTn/ckUJ8MugbVNJUDgw==" saltValue="2vTmu6GUTNiQFHqqNNLd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7Mk0FcttWIMl0fcgZFfGqIlHHLpxjEgvh1ca4lQ247q5xvX0p5oI44m3A4m1DJtNmeFH4slN9aTsZ9lOL1Xf+g==" saltValue="Khp4+sSFRg/Ad/aOt7X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qKZf9LoR1We6ZpEbNDBbm3jcnWQEALByYDsbIRZKpvhVu0iXTOD75pGctqcBY43SEbO70YI1HutbLgg9PoCI3Q==" saltValue="uaC8N50bqfnKBMFhLWKo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564</v>
      </c>
      <c r="G2" s="151"/>
      <c r="H2" s="152"/>
    </row>
    <row r="3" spans="1:8" x14ac:dyDescent="0.2">
      <c r="A3" s="148" t="s">
        <v>557</v>
      </c>
      <c r="B3" s="153"/>
      <c r="C3" s="154"/>
      <c r="D3" s="155">
        <v>55484</v>
      </c>
      <c r="E3" s="156"/>
      <c r="F3" s="157">
        <v>114790</v>
      </c>
      <c r="G3" s="158"/>
      <c r="H3" s="159"/>
    </row>
    <row r="4" spans="1:8" x14ac:dyDescent="0.2">
      <c r="A4" s="160"/>
      <c r="B4" s="161"/>
      <c r="C4" s="162"/>
      <c r="D4" s="163">
        <v>15892</v>
      </c>
      <c r="E4" s="164"/>
      <c r="F4" s="165">
        <v>55601</v>
      </c>
      <c r="G4" s="166"/>
      <c r="H4" s="167"/>
    </row>
    <row r="5" spans="1:8" x14ac:dyDescent="0.2">
      <c r="A5" s="148" t="s">
        <v>559</v>
      </c>
      <c r="B5" s="153"/>
      <c r="C5" s="154"/>
      <c r="D5" s="155">
        <v>104935</v>
      </c>
      <c r="E5" s="156"/>
      <c r="F5" s="157">
        <v>126262</v>
      </c>
      <c r="G5" s="158"/>
      <c r="H5" s="159"/>
    </row>
    <row r="6" spans="1:8" x14ac:dyDescent="0.2">
      <c r="A6" s="160"/>
      <c r="B6" s="161"/>
      <c r="C6" s="162"/>
      <c r="D6" s="163">
        <v>8975</v>
      </c>
      <c r="E6" s="164"/>
      <c r="F6" s="165">
        <v>56769</v>
      </c>
      <c r="G6" s="166"/>
      <c r="H6" s="167"/>
    </row>
    <row r="7" spans="1:8" x14ac:dyDescent="0.2">
      <c r="A7" s="148" t="s">
        <v>560</v>
      </c>
      <c r="B7" s="153"/>
      <c r="C7" s="154"/>
      <c r="D7" s="155">
        <v>80913</v>
      </c>
      <c r="E7" s="156"/>
      <c r="F7" s="157">
        <v>126525</v>
      </c>
      <c r="G7" s="158"/>
      <c r="H7" s="159"/>
    </row>
    <row r="8" spans="1:8" x14ac:dyDescent="0.2">
      <c r="A8" s="160"/>
      <c r="B8" s="161"/>
      <c r="C8" s="162"/>
      <c r="D8" s="163">
        <v>36164</v>
      </c>
      <c r="E8" s="164"/>
      <c r="F8" s="165">
        <v>67052</v>
      </c>
      <c r="G8" s="166"/>
      <c r="H8" s="167"/>
    </row>
    <row r="9" spans="1:8" x14ac:dyDescent="0.2">
      <c r="A9" s="148" t="s">
        <v>561</v>
      </c>
      <c r="B9" s="153"/>
      <c r="C9" s="154"/>
      <c r="D9" s="155">
        <v>60171</v>
      </c>
      <c r="E9" s="156"/>
      <c r="F9" s="157">
        <v>122054</v>
      </c>
      <c r="G9" s="158"/>
      <c r="H9" s="159"/>
    </row>
    <row r="10" spans="1:8" x14ac:dyDescent="0.2">
      <c r="A10" s="160"/>
      <c r="B10" s="161"/>
      <c r="C10" s="162"/>
      <c r="D10" s="163">
        <v>18369</v>
      </c>
      <c r="E10" s="164"/>
      <c r="F10" s="165">
        <v>68298</v>
      </c>
      <c r="G10" s="166"/>
      <c r="H10" s="167"/>
    </row>
    <row r="11" spans="1:8" x14ac:dyDescent="0.2">
      <c r="A11" s="148" t="s">
        <v>562</v>
      </c>
      <c r="B11" s="153"/>
      <c r="C11" s="154"/>
      <c r="D11" s="155">
        <v>43864</v>
      </c>
      <c r="E11" s="156"/>
      <c r="F11" s="157">
        <v>111644</v>
      </c>
      <c r="G11" s="158"/>
      <c r="H11" s="159"/>
    </row>
    <row r="12" spans="1:8" x14ac:dyDescent="0.2">
      <c r="A12" s="160"/>
      <c r="B12" s="161"/>
      <c r="C12" s="168"/>
      <c r="D12" s="163">
        <v>21391</v>
      </c>
      <c r="E12" s="164"/>
      <c r="F12" s="165">
        <v>66606</v>
      </c>
      <c r="G12" s="166"/>
      <c r="H12" s="167"/>
    </row>
    <row r="13" spans="1:8" x14ac:dyDescent="0.2">
      <c r="A13" s="148"/>
      <c r="B13" s="153"/>
      <c r="C13" s="169"/>
      <c r="D13" s="170">
        <v>69073</v>
      </c>
      <c r="E13" s="171"/>
      <c r="F13" s="172">
        <v>120255</v>
      </c>
      <c r="G13" s="173"/>
      <c r="H13" s="159"/>
    </row>
    <row r="14" spans="1:8" x14ac:dyDescent="0.2">
      <c r="A14" s="160"/>
      <c r="B14" s="161"/>
      <c r="C14" s="162"/>
      <c r="D14" s="163">
        <v>20158</v>
      </c>
      <c r="E14" s="164"/>
      <c r="F14" s="165">
        <v>62865</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13.75</v>
      </c>
      <c r="C19" s="174">
        <f>ROUND(VALUE(SUBSTITUTE(実質収支比率等に係る経年分析!G$48,"▲","-")),2)</f>
        <v>21.71</v>
      </c>
      <c r="D19" s="174">
        <f>ROUND(VALUE(SUBSTITUTE(実質収支比率等に係る経年分析!H$48,"▲","-")),2)</f>
        <v>16.989999999999998</v>
      </c>
      <c r="E19" s="174">
        <f>ROUND(VALUE(SUBSTITUTE(実質収支比率等に係る経年分析!I$48,"▲","-")),2)</f>
        <v>13.5</v>
      </c>
      <c r="F19" s="174">
        <f>ROUND(VALUE(SUBSTITUTE(実質収支比率等に係る経年分析!J$48,"▲","-")),2)</f>
        <v>17.11</v>
      </c>
    </row>
    <row r="20" spans="1:11" x14ac:dyDescent="0.2">
      <c r="A20" s="174" t="s">
        <v>57</v>
      </c>
      <c r="B20" s="174">
        <f>ROUND(VALUE(SUBSTITUTE(実質収支比率等に係る経年分析!F$47,"▲","-")),2)</f>
        <v>21.95</v>
      </c>
      <c r="C20" s="174">
        <f>ROUND(VALUE(SUBSTITUTE(実質収支比率等に係る経年分析!G$47,"▲","-")),2)</f>
        <v>22.19</v>
      </c>
      <c r="D20" s="174">
        <f>ROUND(VALUE(SUBSTITUTE(実質収支比率等に係る経年分析!H$47,"▲","-")),2)</f>
        <v>22.62</v>
      </c>
      <c r="E20" s="174">
        <f>ROUND(VALUE(SUBSTITUTE(実質収支比率等に係る経年分析!I$47,"▲","-")),2)</f>
        <v>21.42</v>
      </c>
      <c r="F20" s="174">
        <f>ROUND(VALUE(SUBSTITUTE(実質収支比率等に係る経年分析!J$47,"▲","-")),2)</f>
        <v>23.07</v>
      </c>
    </row>
    <row r="21" spans="1:11" x14ac:dyDescent="0.2">
      <c r="A21" s="174" t="s">
        <v>58</v>
      </c>
      <c r="B21" s="174">
        <f>IF(ISNUMBER(VALUE(SUBSTITUTE(実質収支比率等に係る経年分析!F$49,"▲","-"))),ROUND(VALUE(SUBSTITUTE(実質収支比率等に係る経年分析!F$49,"▲","-")),2),NA())</f>
        <v>6.43</v>
      </c>
      <c r="C21" s="174">
        <f>IF(ISNUMBER(VALUE(SUBSTITUTE(実質収支比率等に係る経年分析!G$49,"▲","-"))),ROUND(VALUE(SUBSTITUTE(実質収支比率等に係る経年分析!G$49,"▲","-")),2),NA())</f>
        <v>15.7</v>
      </c>
      <c r="D21" s="174">
        <f>IF(ISNUMBER(VALUE(SUBSTITUTE(実質収支比率等に係る経年分析!H$49,"▲","-"))),ROUND(VALUE(SUBSTITUTE(実質収支比率等に係る経年分析!H$49,"▲","-")),2),NA())</f>
        <v>7.62</v>
      </c>
      <c r="E21" s="174">
        <f>IF(ISNUMBER(VALUE(SUBSTITUTE(実質収支比率等に係る経年分析!I$49,"▲","-"))),ROUND(VALUE(SUBSTITUTE(実質収支比率等に係る経年分析!I$49,"▲","-")),2),NA())</f>
        <v>6.27</v>
      </c>
      <c r="F21" s="174">
        <f>IF(ISNUMBER(VALUE(SUBSTITUTE(実質収支比率等に係る経年分析!J$49,"▲","-"))),ROUND(VALUE(SUBSTITUTE(実質収支比率等に係る経年分析!J$49,"▲","-")),2),NA())</f>
        <v>11.8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国見町公共下水道事業特別会計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国見町土地開発事業特別会計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0.94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国見町渇水対策施設特別会計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国見町後期高齢者医療特別会計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2">
      <c r="A33" s="175" t="str">
        <f>IF(連結実質赤字比率に係る赤字・黒字の構成分析!C$37="",NA(),連結実質赤字比率に係る赤字・黒字の構成分析!C$37)</f>
        <v>国見町国民健康保険特別会計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2">
      <c r="A34" s="175" t="str">
        <f>IF(連結実質赤字比率に係る赤字・黒字の構成分析!C$36="",NA(),連結実質赤字比率に係る赤字・黒字の構成分析!C$36)</f>
        <v>国見町介護保険特別会計(保険事業勘定)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1.88</v>
      </c>
    </row>
    <row r="35" spans="1:16" x14ac:dyDescent="0.2">
      <c r="A35" s="175" t="str">
        <f>IF(連結実質赤字比率に係る赤字・黒字の構成分析!C$35="",NA(),連結実質赤字比率に係る赤字・黒字の構成分析!C$35)</f>
        <v>国見町水道事業会計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10.220000000000001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16.989999999999998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17.100000000000001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585</v>
      </c>
      <c r="E42" s="176"/>
      <c r="F42" s="176"/>
      <c r="G42" s="176">
        <f>'実質公債費比率（分子）の構造'!L$52</f>
        <v>580</v>
      </c>
      <c r="H42" s="176"/>
      <c r="I42" s="176"/>
      <c r="J42" s="176">
        <f>'実質公債費比率（分子）の構造'!M$52</f>
        <v>599</v>
      </c>
      <c r="K42" s="176"/>
      <c r="L42" s="176"/>
      <c r="M42" s="176">
        <f>'実質公債費比率（分子）の構造'!N$52</f>
        <v>608</v>
      </c>
      <c r="N42" s="176"/>
      <c r="O42" s="176"/>
      <c r="P42" s="176">
        <f>'実質公債費比率（分子）の構造'!O$52</f>
        <v>614</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9</v>
      </c>
      <c r="C44" s="176"/>
      <c r="D44" s="176"/>
      <c r="E44" s="176">
        <f>'実質公債費比率（分子）の構造'!L$50</f>
        <v>2</v>
      </c>
      <c r="F44" s="176"/>
      <c r="G44" s="176"/>
      <c r="H44" s="176">
        <f>'実質公債費比率（分子）の構造'!M$50</f>
        <v>1</v>
      </c>
      <c r="I44" s="176"/>
      <c r="J44" s="176"/>
      <c r="K44" s="176">
        <f>'実質公債費比率（分子）の構造'!N$50</f>
        <v>1</v>
      </c>
      <c r="L44" s="176"/>
      <c r="M44" s="176"/>
      <c r="N44" s="176" t="str">
        <f>'実質公債費比率（分子）の構造'!O$50</f>
        <v>-</v>
      </c>
      <c r="O44" s="176"/>
      <c r="P44" s="176"/>
    </row>
    <row r="45" spans="1:16" x14ac:dyDescent="0.2">
      <c r="A45" s="176" t="s">
        <v>68</v>
      </c>
      <c r="B45" s="176">
        <f>'実質公債費比率（分子）の構造'!K$49</f>
        <v>345</v>
      </c>
      <c r="C45" s="176"/>
      <c r="D45" s="176"/>
      <c r="E45" s="176">
        <f>'実質公債費比率（分子）の構造'!L$49</f>
        <v>348</v>
      </c>
      <c r="F45" s="176"/>
      <c r="G45" s="176"/>
      <c r="H45" s="176">
        <f>'実質公債費比率（分子）の構造'!M$49</f>
        <v>336</v>
      </c>
      <c r="I45" s="176"/>
      <c r="J45" s="176"/>
      <c r="K45" s="176">
        <f>'実質公債費比率（分子）の構造'!N$49</f>
        <v>336</v>
      </c>
      <c r="L45" s="176"/>
      <c r="M45" s="176"/>
      <c r="N45" s="176">
        <f>'実質公債費比率（分子）の構造'!O$49</f>
        <v>410</v>
      </c>
      <c r="O45" s="176"/>
      <c r="P45" s="176"/>
    </row>
    <row r="46" spans="1:16" x14ac:dyDescent="0.2">
      <c r="A46" s="176" t="s">
        <v>69</v>
      </c>
      <c r="B46" s="176">
        <f>'実質公債費比率（分子）の構造'!K$48</f>
        <v>66</v>
      </c>
      <c r="C46" s="176"/>
      <c r="D46" s="176"/>
      <c r="E46" s="176">
        <f>'実質公債費比率（分子）の構造'!L$48</f>
        <v>71</v>
      </c>
      <c r="F46" s="176"/>
      <c r="G46" s="176"/>
      <c r="H46" s="176">
        <f>'実質公債費比率（分子）の構造'!M$48</f>
        <v>75</v>
      </c>
      <c r="I46" s="176"/>
      <c r="J46" s="176"/>
      <c r="K46" s="176">
        <f>'実質公債費比率（分子）の構造'!N$48</f>
        <v>82</v>
      </c>
      <c r="L46" s="176"/>
      <c r="M46" s="176"/>
      <c r="N46" s="176">
        <f>'実質公債費比率（分子）の構造'!O$48</f>
        <v>64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327</v>
      </c>
      <c r="C49" s="176"/>
      <c r="D49" s="176"/>
      <c r="E49" s="176">
        <f>'実質公債費比率（分子）の構造'!L$45</f>
        <v>294</v>
      </c>
      <c r="F49" s="176"/>
      <c r="G49" s="176"/>
      <c r="H49" s="176">
        <f>'実質公債費比率（分子）の構造'!M$45</f>
        <v>267</v>
      </c>
      <c r="I49" s="176"/>
      <c r="J49" s="176"/>
      <c r="K49" s="176">
        <f>'実質公債費比率（分子）の構造'!N$45</f>
        <v>266</v>
      </c>
      <c r="L49" s="176"/>
      <c r="M49" s="176"/>
      <c r="N49" s="176">
        <f>'実質公債費比率（分子）の構造'!O$45</f>
        <v>267</v>
      </c>
      <c r="O49" s="176"/>
      <c r="P49" s="176"/>
    </row>
    <row r="50" spans="1:16" x14ac:dyDescent="0.2">
      <c r="A50" s="176" t="s">
        <v>73</v>
      </c>
      <c r="B50" s="176" t="e">
        <f>NA()</f>
        <v>#N/A</v>
      </c>
      <c r="C50" s="176">
        <f>IF(ISNUMBER('実質公債費比率（分子）の構造'!K$53),'実質公債費比率（分子）の構造'!K$53,NA())</f>
        <v>162</v>
      </c>
      <c r="D50" s="176" t="e">
        <f>NA()</f>
        <v>#N/A</v>
      </c>
      <c r="E50" s="176" t="e">
        <f>NA()</f>
        <v>#N/A</v>
      </c>
      <c r="F50" s="176">
        <f>IF(ISNUMBER('実質公債費比率（分子）の構造'!L$53),'実質公債費比率（分子）の構造'!L$53,NA())</f>
        <v>135</v>
      </c>
      <c r="G50" s="176" t="e">
        <f>NA()</f>
        <v>#N/A</v>
      </c>
      <c r="H50" s="176" t="e">
        <f>NA()</f>
        <v>#N/A</v>
      </c>
      <c r="I50" s="176">
        <f>IF(ISNUMBER('実質公債費比率（分子）の構造'!M$53),'実質公債費比率（分子）の構造'!M$53,NA())</f>
        <v>80</v>
      </c>
      <c r="J50" s="176" t="e">
        <f>NA()</f>
        <v>#N/A</v>
      </c>
      <c r="K50" s="176" t="e">
        <f>NA()</f>
        <v>#N/A</v>
      </c>
      <c r="L50" s="176">
        <f>IF(ISNUMBER('実質公債費比率（分子）の構造'!N$53),'実質公債費比率（分子）の構造'!N$53,NA())</f>
        <v>77</v>
      </c>
      <c r="M50" s="176" t="e">
        <f>NA()</f>
        <v>#N/A</v>
      </c>
      <c r="N50" s="176" t="e">
        <f>NA()</f>
        <v>#N/A</v>
      </c>
      <c r="O50" s="176">
        <f>IF(ISNUMBER('実質公債費比率（分子）の構造'!O$53),'実質公債費比率（分子）の構造'!O$53,NA())</f>
        <v>127</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7383</v>
      </c>
      <c r="E56" s="175"/>
      <c r="F56" s="175"/>
      <c r="G56" s="175">
        <f>'将来負担比率（分子）の構造'!J$52</f>
        <v>7119</v>
      </c>
      <c r="H56" s="175"/>
      <c r="I56" s="175"/>
      <c r="J56" s="175">
        <f>'将来負担比率（分子）の構造'!K$52</f>
        <v>7146</v>
      </c>
      <c r="K56" s="175"/>
      <c r="L56" s="175"/>
      <c r="M56" s="175">
        <f>'将来負担比率（分子）の構造'!L$52</f>
        <v>6894</v>
      </c>
      <c r="N56" s="175"/>
      <c r="O56" s="175"/>
      <c r="P56" s="175">
        <f>'将来負担比率（分子）の構造'!M$52</f>
        <v>6550</v>
      </c>
    </row>
    <row r="57" spans="1:16" x14ac:dyDescent="0.2">
      <c r="A57" s="175" t="s">
        <v>44</v>
      </c>
      <c r="B57" s="175"/>
      <c r="C57" s="175"/>
      <c r="D57" s="175">
        <f>'将来負担比率（分子）の構造'!I$51</f>
        <v>171</v>
      </c>
      <c r="E57" s="175"/>
      <c r="F57" s="175"/>
      <c r="G57" s="175">
        <f>'将来負担比率（分子）の構造'!J$51</f>
        <v>160</v>
      </c>
      <c r="H57" s="175"/>
      <c r="I57" s="175"/>
      <c r="J57" s="175">
        <f>'将来負担比率（分子）の構造'!K$51</f>
        <v>149</v>
      </c>
      <c r="K57" s="175"/>
      <c r="L57" s="175"/>
      <c r="M57" s="175">
        <f>'将来負担比率（分子）の構造'!L$51</f>
        <v>135</v>
      </c>
      <c r="N57" s="175"/>
      <c r="O57" s="175"/>
      <c r="P57" s="175">
        <f>'将来負担比率（分子）の構造'!M$51</f>
        <v>124</v>
      </c>
    </row>
    <row r="58" spans="1:16" x14ac:dyDescent="0.2">
      <c r="A58" s="175" t="s">
        <v>43</v>
      </c>
      <c r="B58" s="175"/>
      <c r="C58" s="175"/>
      <c r="D58" s="175">
        <f>'将来負担比率（分子）の構造'!I$50</f>
        <v>1429</v>
      </c>
      <c r="E58" s="175"/>
      <c r="F58" s="175"/>
      <c r="G58" s="175">
        <f>'将来負担比率（分子）の構造'!J$50</f>
        <v>1631</v>
      </c>
      <c r="H58" s="175"/>
      <c r="I58" s="175"/>
      <c r="J58" s="175">
        <f>'将来負担比率（分子）の構造'!K$50</f>
        <v>1873</v>
      </c>
      <c r="K58" s="175"/>
      <c r="L58" s="175"/>
      <c r="M58" s="175">
        <f>'将来負担比率（分子）の構造'!L$50</f>
        <v>2546</v>
      </c>
      <c r="N58" s="175"/>
      <c r="O58" s="175"/>
      <c r="P58" s="175">
        <f>'将来負担比率（分子）の構造'!M$50</f>
        <v>2189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429</v>
      </c>
      <c r="C62" s="175"/>
      <c r="D62" s="175"/>
      <c r="E62" s="175">
        <f>'将来負担比率（分子）の構造'!J$45</f>
        <v>345</v>
      </c>
      <c r="F62" s="175"/>
      <c r="G62" s="175"/>
      <c r="H62" s="175">
        <f>'将来負担比率（分子）の構造'!K$45</f>
        <v>390</v>
      </c>
      <c r="I62" s="175"/>
      <c r="J62" s="175"/>
      <c r="K62" s="175">
        <f>'将来負担比率（分子）の構造'!L$45</f>
        <v>355</v>
      </c>
      <c r="L62" s="175"/>
      <c r="M62" s="175"/>
      <c r="N62" s="175">
        <f>'将来負担比率（分子）の構造'!M$45</f>
        <v>309</v>
      </c>
      <c r="O62" s="175"/>
      <c r="P62" s="175"/>
    </row>
    <row r="63" spans="1:16" x14ac:dyDescent="0.2">
      <c r="A63" s="175" t="s">
        <v>36</v>
      </c>
      <c r="B63" s="175">
        <f>'将来負担比率（分子）の構造'!I$44</f>
        <v>2894</v>
      </c>
      <c r="C63" s="175"/>
      <c r="D63" s="175"/>
      <c r="E63" s="175">
        <f>'将来負担比率（分子）の構造'!J$44</f>
        <v>2755</v>
      </c>
      <c r="F63" s="175"/>
      <c r="G63" s="175"/>
      <c r="H63" s="175">
        <f>'将来負担比率（分子）の構造'!K$44</f>
        <v>2711</v>
      </c>
      <c r="I63" s="175"/>
      <c r="J63" s="175"/>
      <c r="K63" s="175">
        <f>'将来負担比率（分子）の構造'!L$44</f>
        <v>2552</v>
      </c>
      <c r="L63" s="175"/>
      <c r="M63" s="175"/>
      <c r="N63" s="175">
        <f>'将来負担比率（分子）の構造'!M$44</f>
        <v>2318</v>
      </c>
      <c r="O63" s="175"/>
      <c r="P63" s="175"/>
    </row>
    <row r="64" spans="1:16" x14ac:dyDescent="0.2">
      <c r="A64" s="175" t="s">
        <v>35</v>
      </c>
      <c r="B64" s="175">
        <f>'将来負担比率（分子）の構造'!I$43</f>
        <v>1149</v>
      </c>
      <c r="C64" s="175"/>
      <c r="D64" s="175"/>
      <c r="E64" s="175">
        <f>'将来負担比率（分子）の構造'!J$43</f>
        <v>985</v>
      </c>
      <c r="F64" s="175"/>
      <c r="G64" s="175"/>
      <c r="H64" s="175">
        <f>'将来負担比率（分子）の構造'!K$43</f>
        <v>922</v>
      </c>
      <c r="I64" s="175"/>
      <c r="J64" s="175"/>
      <c r="K64" s="175">
        <f>'将来負担比率（分子）の構造'!L$43</f>
        <v>931</v>
      </c>
      <c r="L64" s="175"/>
      <c r="M64" s="175"/>
      <c r="N64" s="175">
        <f>'将来負担比率（分子）の構造'!M$43</f>
        <v>862</v>
      </c>
      <c r="O64" s="175"/>
      <c r="P64" s="175"/>
    </row>
    <row r="65" spans="1:16" x14ac:dyDescent="0.2">
      <c r="A65" s="175" t="s">
        <v>34</v>
      </c>
      <c r="B65" s="175">
        <f>'将来負担比率（分子）の構造'!I$42</f>
        <v>5</v>
      </c>
      <c r="C65" s="175"/>
      <c r="D65" s="175"/>
      <c r="E65" s="175">
        <f>'将来負担比率（分子）の構造'!J$42</f>
        <v>3</v>
      </c>
      <c r="F65" s="175"/>
      <c r="G65" s="175"/>
      <c r="H65" s="175">
        <f>'将来負担比率（分子）の構造'!K$42</f>
        <v>1</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6242</v>
      </c>
      <c r="C66" s="175"/>
      <c r="D66" s="175"/>
      <c r="E66" s="175">
        <f>'将来負担比率（分子）の構造'!J$41</f>
        <v>6000</v>
      </c>
      <c r="F66" s="175"/>
      <c r="G66" s="175"/>
      <c r="H66" s="175">
        <f>'将来負担比率（分子）の構造'!K$41</f>
        <v>5819</v>
      </c>
      <c r="I66" s="175"/>
      <c r="J66" s="175"/>
      <c r="K66" s="175">
        <f>'将来負担比率（分子）の構造'!L$41</f>
        <v>5816</v>
      </c>
      <c r="L66" s="175"/>
      <c r="M66" s="175"/>
      <c r="N66" s="175">
        <f>'将来負担比率（分子）の構造'!M$41</f>
        <v>5666</v>
      </c>
      <c r="O66" s="175"/>
      <c r="P66" s="175"/>
    </row>
    <row r="67" spans="1:16" x14ac:dyDescent="0.2">
      <c r="A67" s="175" t="s">
        <v>77</v>
      </c>
      <c r="B67" s="175" t="e">
        <f>NA()</f>
        <v>#N/A</v>
      </c>
      <c r="C67" s="175">
        <f>IF(ISNUMBER('将来負担比率（分子）の構造'!I$53), IF('将来負担比率（分子）の構造'!I$53 &lt; 0, 0, '将来負担比率（分子）の構造'!I$53), NA())</f>
        <v>1735</v>
      </c>
      <c r="D67" s="175" t="e">
        <f>NA()</f>
        <v>#N/A</v>
      </c>
      <c r="E67" s="175" t="e">
        <f>NA()</f>
        <v>#N/A</v>
      </c>
      <c r="F67" s="175">
        <f>IF(ISNUMBER('将来負担比率（分子）の構造'!J$53), IF('将来負担比率（分子）の構造'!J$53 &lt; 0, 0, '将来負担比率（分子）の構造'!J$53), NA())</f>
        <v>1180</v>
      </c>
      <c r="G67" s="175" t="e">
        <f>NA()</f>
        <v>#N/A</v>
      </c>
      <c r="H67" s="175" t="e">
        <f>NA()</f>
        <v>#N/A</v>
      </c>
      <c r="I67" s="175">
        <f>IF(ISNUMBER('将来負担比率（分子）の構造'!K$53), IF('将来負担比率（分子）の構造'!K$53 &lt; 0, 0, '将来負担比率（分子）の構造'!K$53), NA())</f>
        <v>674</v>
      </c>
      <c r="J67" s="175" t="e">
        <f>NA()</f>
        <v>#N/A</v>
      </c>
      <c r="K67" s="175" t="e">
        <f>NA()</f>
        <v>#N/A</v>
      </c>
      <c r="L67" s="175">
        <f>IF(ISNUMBER('将来負担比率（分子）の構造'!L$53), IF('将来負担比率（分子）の構造'!L$53 &lt; 0, 0, '将来負担比率（分子）の構造'!L$53), NA())</f>
        <v>78</v>
      </c>
      <c r="M67" s="175" t="e">
        <f>NA()</f>
        <v>#N/A</v>
      </c>
      <c r="N67" s="175" t="e">
        <f>NA()</f>
        <v>#N/A</v>
      </c>
      <c r="O67" s="175">
        <f>IF(ISNUMBER('将来負担比率（分子）の構造'!M$53), IF('将来負担比率（分子）の構造'!M$53 &lt; 0, 0, '将来負担比率（分子）の構造'!M$53), NA())</f>
        <v>291</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795</v>
      </c>
      <c r="C72" s="179">
        <f>基金残高に係る経年分析!G55</f>
        <v>815</v>
      </c>
      <c r="D72" s="179">
        <f>基金残高に係る経年分析!H55</f>
        <v>865</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1208</v>
      </c>
      <c r="C74" s="179">
        <f>基金残高に係る経年分析!G57</f>
        <v>1859</v>
      </c>
      <c r="D74" s="179">
        <f>基金残高に係る経年分析!H57</f>
        <v>1421</v>
      </c>
    </row>
  </sheetData>
  <sheetProtection algorithmName="SHA-512" hashValue="fgJVgCqUQom7cB+cbjrd5rEfP+HcMBc55elJabLg6Y6X/EspcPd+XxsM6vLMXrIfuHA7LkwjTeMeZzrz+/ddJg==" saltValue="dGgeg48dOgkpCheGgGMLgA=="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219</v>
      </c>
      <c r="DI1" s="754"/>
      <c r="DJ1" s="754"/>
      <c r="DK1" s="754"/>
      <c r="DL1" s="754"/>
      <c r="DM1" s="754"/>
      <c r="DN1" s="755"/>
      <c r="DO1" s="214"/>
      <c r="DP1" s="753" t="s">
        <v>220</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15" t="s">
        <v>222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224</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2">
      <c r="B4" s="715" t="s">
        <v>1</v>
      </c>
      <c r="C4" s="716"/>
      <c r="D4" s="716"/>
      <c r="E4" s="716"/>
      <c r="F4" s="716"/>
      <c r="G4" s="716"/>
      <c r="H4" s="716"/>
      <c r="I4" s="716"/>
      <c r="J4" s="716"/>
      <c r="K4" s="716"/>
      <c r="L4" s="716"/>
      <c r="M4" s="716"/>
      <c r="N4" s="716"/>
      <c r="O4" s="716"/>
      <c r="P4" s="716"/>
      <c r="Q4" s="717"/>
      <c r="R4" s="715" t="s">
        <v>225</v>
      </c>
      <c r="S4" s="716"/>
      <c r="T4" s="716"/>
      <c r="U4" s="716"/>
      <c r="V4" s="716"/>
      <c r="W4" s="716"/>
      <c r="X4" s="716"/>
      <c r="Y4" s="717"/>
      <c r="Z4" s="715" t="s">
        <v>226</v>
      </c>
      <c r="AA4" s="716"/>
      <c r="AB4" s="716"/>
      <c r="AC4" s="717"/>
      <c r="AD4" s="715" t="s">
        <v>227</v>
      </c>
      <c r="AE4" s="716"/>
      <c r="AF4" s="716"/>
      <c r="AG4" s="716"/>
      <c r="AH4" s="716"/>
      <c r="AI4" s="716"/>
      <c r="AJ4" s="716"/>
      <c r="AK4" s="717"/>
      <c r="AL4" s="715" t="s">
        <v>226</v>
      </c>
      <c r="AM4" s="716"/>
      <c r="AN4" s="716"/>
      <c r="AO4" s="717"/>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15" t="s">
        <v>231</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2">
      <c r="B5" s="712" t="s">
        <v>232</v>
      </c>
      <c r="C5" s="713"/>
      <c r="D5" s="713"/>
      <c r="E5" s="713"/>
      <c r="F5" s="713"/>
      <c r="G5" s="713"/>
      <c r="H5" s="713"/>
      <c r="I5" s="713"/>
      <c r="J5" s="713"/>
      <c r="K5" s="713"/>
      <c r="L5" s="713"/>
      <c r="M5" s="713"/>
      <c r="N5" s="713"/>
      <c r="O5" s="713"/>
      <c r="P5" s="713"/>
      <c r="Q5" s="714"/>
      <c r="R5" s="709">
        <v>989244</v>
      </c>
      <c r="S5" s="710"/>
      <c r="T5" s="710"/>
      <c r="U5" s="710"/>
      <c r="V5" s="710"/>
      <c r="W5" s="710"/>
      <c r="X5" s="710"/>
      <c r="Y5" s="738"/>
      <c r="Z5" s="751">
        <v>11.9</v>
      </c>
      <c r="AA5" s="751"/>
      <c r="AB5" s="751"/>
      <c r="AC5" s="751"/>
      <c r="AD5" s="752">
        <v>989244</v>
      </c>
      <c r="AE5" s="752"/>
      <c r="AF5" s="752"/>
      <c r="AG5" s="752"/>
      <c r="AH5" s="752"/>
      <c r="AI5" s="752"/>
      <c r="AJ5" s="752"/>
      <c r="AK5" s="752"/>
      <c r="AL5" s="739">
        <v>26.2</v>
      </c>
      <c r="AM5" s="722"/>
      <c r="AN5" s="722"/>
      <c r="AO5" s="740"/>
      <c r="AP5" s="712" t="s">
        <v>233</v>
      </c>
      <c r="AQ5" s="713"/>
      <c r="AR5" s="713"/>
      <c r="AS5" s="713"/>
      <c r="AT5" s="713"/>
      <c r="AU5" s="713"/>
      <c r="AV5" s="713"/>
      <c r="AW5" s="713"/>
      <c r="AX5" s="713"/>
      <c r="AY5" s="713"/>
      <c r="AZ5" s="713"/>
      <c r="BA5" s="713"/>
      <c r="BB5" s="713"/>
      <c r="BC5" s="713"/>
      <c r="BD5" s="713"/>
      <c r="BE5" s="713"/>
      <c r="BF5" s="714"/>
      <c r="BG5" s="663">
        <v>989244</v>
      </c>
      <c r="BH5" s="664"/>
      <c r="BI5" s="664"/>
      <c r="BJ5" s="664"/>
      <c r="BK5" s="664"/>
      <c r="BL5" s="664"/>
      <c r="BM5" s="664"/>
      <c r="BN5" s="665"/>
      <c r="BO5" s="699">
        <v>100</v>
      </c>
      <c r="BP5" s="699"/>
      <c r="BQ5" s="699"/>
      <c r="BR5" s="699"/>
      <c r="BS5" s="700" t="s">
        <v>234</v>
      </c>
      <c r="BT5" s="700"/>
      <c r="BU5" s="700"/>
      <c r="BV5" s="700"/>
      <c r="BW5" s="700"/>
      <c r="BX5" s="700"/>
      <c r="BY5" s="700"/>
      <c r="BZ5" s="700"/>
      <c r="CA5" s="700"/>
      <c r="CB5" s="731"/>
      <c r="CD5" s="715" t="s">
        <v>228</v>
      </c>
      <c r="CE5" s="716"/>
      <c r="CF5" s="716"/>
      <c r="CG5" s="716"/>
      <c r="CH5" s="716"/>
      <c r="CI5" s="716"/>
      <c r="CJ5" s="716"/>
      <c r="CK5" s="716"/>
      <c r="CL5" s="716"/>
      <c r="CM5" s="716"/>
      <c r="CN5" s="716"/>
      <c r="CO5" s="716"/>
      <c r="CP5" s="716"/>
      <c r="CQ5" s="717"/>
      <c r="CR5" s="715" t="s">
        <v>235</v>
      </c>
      <c r="CS5" s="716"/>
      <c r="CT5" s="716"/>
      <c r="CU5" s="716"/>
      <c r="CV5" s="716"/>
      <c r="CW5" s="716"/>
      <c r="CX5" s="716"/>
      <c r="CY5" s="717"/>
      <c r="CZ5" s="715" t="s">
        <v>226</v>
      </c>
      <c r="DA5" s="716"/>
      <c r="DB5" s="716"/>
      <c r="DC5" s="717"/>
      <c r="DD5" s="715" t="s">
        <v>236</v>
      </c>
      <c r="DE5" s="716"/>
      <c r="DF5" s="716"/>
      <c r="DG5" s="716"/>
      <c r="DH5" s="716"/>
      <c r="DI5" s="716"/>
      <c r="DJ5" s="716"/>
      <c r="DK5" s="716"/>
      <c r="DL5" s="716"/>
      <c r="DM5" s="716"/>
      <c r="DN5" s="716"/>
      <c r="DO5" s="716"/>
      <c r="DP5" s="717"/>
      <c r="DQ5" s="715" t="s">
        <v>237</v>
      </c>
      <c r="DR5" s="716"/>
      <c r="DS5" s="716"/>
      <c r="DT5" s="716"/>
      <c r="DU5" s="716"/>
      <c r="DV5" s="716"/>
      <c r="DW5" s="716"/>
      <c r="DX5" s="716"/>
      <c r="DY5" s="716"/>
      <c r="DZ5" s="716"/>
      <c r="EA5" s="716"/>
      <c r="EB5" s="716"/>
      <c r="EC5" s="717"/>
    </row>
    <row r="6" spans="2:143" ht="11.25" customHeight="1" x14ac:dyDescent="0.2">
      <c r="B6" s="660" t="s">
        <v>238</v>
      </c>
      <c r="C6" s="661"/>
      <c r="D6" s="661"/>
      <c r="E6" s="661"/>
      <c r="F6" s="661"/>
      <c r="G6" s="661"/>
      <c r="H6" s="661"/>
      <c r="I6" s="661"/>
      <c r="J6" s="661"/>
      <c r="K6" s="661"/>
      <c r="L6" s="661"/>
      <c r="M6" s="661"/>
      <c r="N6" s="661"/>
      <c r="O6" s="661"/>
      <c r="P6" s="661"/>
      <c r="Q6" s="662"/>
      <c r="R6" s="663">
        <v>57806</v>
      </c>
      <c r="S6" s="664"/>
      <c r="T6" s="664"/>
      <c r="U6" s="664"/>
      <c r="V6" s="664"/>
      <c r="W6" s="664"/>
      <c r="X6" s="664"/>
      <c r="Y6" s="665"/>
      <c r="Z6" s="699">
        <v>0.7</v>
      </c>
      <c r="AA6" s="699"/>
      <c r="AB6" s="699"/>
      <c r="AC6" s="699"/>
      <c r="AD6" s="700">
        <v>57806</v>
      </c>
      <c r="AE6" s="700"/>
      <c r="AF6" s="700"/>
      <c r="AG6" s="700"/>
      <c r="AH6" s="700"/>
      <c r="AI6" s="700"/>
      <c r="AJ6" s="700"/>
      <c r="AK6" s="700"/>
      <c r="AL6" s="666">
        <v>1.5</v>
      </c>
      <c r="AM6" s="667"/>
      <c r="AN6" s="667"/>
      <c r="AO6" s="701"/>
      <c r="AP6" s="660" t="s">
        <v>239</v>
      </c>
      <c r="AQ6" s="661"/>
      <c r="AR6" s="661"/>
      <c r="AS6" s="661"/>
      <c r="AT6" s="661"/>
      <c r="AU6" s="661"/>
      <c r="AV6" s="661"/>
      <c r="AW6" s="661"/>
      <c r="AX6" s="661"/>
      <c r="AY6" s="661"/>
      <c r="AZ6" s="661"/>
      <c r="BA6" s="661"/>
      <c r="BB6" s="661"/>
      <c r="BC6" s="661"/>
      <c r="BD6" s="661"/>
      <c r="BE6" s="661"/>
      <c r="BF6" s="662"/>
      <c r="BG6" s="663">
        <v>989244</v>
      </c>
      <c r="BH6" s="664"/>
      <c r="BI6" s="664"/>
      <c r="BJ6" s="664"/>
      <c r="BK6" s="664"/>
      <c r="BL6" s="664"/>
      <c r="BM6" s="664"/>
      <c r="BN6" s="665"/>
      <c r="BO6" s="699">
        <v>100</v>
      </c>
      <c r="BP6" s="699"/>
      <c r="BQ6" s="699"/>
      <c r="BR6" s="699"/>
      <c r="BS6" s="700" t="s">
        <v>234</v>
      </c>
      <c r="BT6" s="700"/>
      <c r="BU6" s="700"/>
      <c r="BV6" s="700"/>
      <c r="BW6" s="700"/>
      <c r="BX6" s="700"/>
      <c r="BY6" s="700"/>
      <c r="BZ6" s="700"/>
      <c r="CA6" s="700"/>
      <c r="CB6" s="731"/>
      <c r="CD6" s="712" t="s">
        <v>240</v>
      </c>
      <c r="CE6" s="713"/>
      <c r="CF6" s="713"/>
      <c r="CG6" s="713"/>
      <c r="CH6" s="713"/>
      <c r="CI6" s="713"/>
      <c r="CJ6" s="713"/>
      <c r="CK6" s="713"/>
      <c r="CL6" s="713"/>
      <c r="CM6" s="713"/>
      <c r="CN6" s="713"/>
      <c r="CO6" s="713"/>
      <c r="CP6" s="713"/>
      <c r="CQ6" s="714"/>
      <c r="CR6" s="663">
        <v>93110</v>
      </c>
      <c r="CS6" s="664"/>
      <c r="CT6" s="664"/>
      <c r="CU6" s="664"/>
      <c r="CV6" s="664"/>
      <c r="CW6" s="664"/>
      <c r="CX6" s="664"/>
      <c r="CY6" s="665"/>
      <c r="CZ6" s="739">
        <v>1.3</v>
      </c>
      <c r="DA6" s="722"/>
      <c r="DB6" s="722"/>
      <c r="DC6" s="741"/>
      <c r="DD6" s="669" t="s">
        <v>133</v>
      </c>
      <c r="DE6" s="664"/>
      <c r="DF6" s="664"/>
      <c r="DG6" s="664"/>
      <c r="DH6" s="664"/>
      <c r="DI6" s="664"/>
      <c r="DJ6" s="664"/>
      <c r="DK6" s="664"/>
      <c r="DL6" s="664"/>
      <c r="DM6" s="664"/>
      <c r="DN6" s="664"/>
      <c r="DO6" s="664"/>
      <c r="DP6" s="665"/>
      <c r="DQ6" s="669">
        <v>89578</v>
      </c>
      <c r="DR6" s="664"/>
      <c r="DS6" s="664"/>
      <c r="DT6" s="664"/>
      <c r="DU6" s="664"/>
      <c r="DV6" s="664"/>
      <c r="DW6" s="664"/>
      <c r="DX6" s="664"/>
      <c r="DY6" s="664"/>
      <c r="DZ6" s="664"/>
      <c r="EA6" s="664"/>
      <c r="EB6" s="664"/>
      <c r="EC6" s="698"/>
    </row>
    <row r="7" spans="2:143" ht="11.25" customHeight="1" x14ac:dyDescent="0.2">
      <c r="B7" s="660" t="s">
        <v>241</v>
      </c>
      <c r="C7" s="661"/>
      <c r="D7" s="661"/>
      <c r="E7" s="661"/>
      <c r="F7" s="661"/>
      <c r="G7" s="661"/>
      <c r="H7" s="661"/>
      <c r="I7" s="661"/>
      <c r="J7" s="661"/>
      <c r="K7" s="661"/>
      <c r="L7" s="661"/>
      <c r="M7" s="661"/>
      <c r="N7" s="661"/>
      <c r="O7" s="661"/>
      <c r="P7" s="661"/>
      <c r="Q7" s="662"/>
      <c r="R7" s="663">
        <v>317</v>
      </c>
      <c r="S7" s="664"/>
      <c r="T7" s="664"/>
      <c r="U7" s="664"/>
      <c r="V7" s="664"/>
      <c r="W7" s="664"/>
      <c r="X7" s="664"/>
      <c r="Y7" s="665"/>
      <c r="Z7" s="699">
        <v>0</v>
      </c>
      <c r="AA7" s="699"/>
      <c r="AB7" s="699"/>
      <c r="AC7" s="699"/>
      <c r="AD7" s="700">
        <v>317</v>
      </c>
      <c r="AE7" s="700"/>
      <c r="AF7" s="700"/>
      <c r="AG7" s="700"/>
      <c r="AH7" s="700"/>
      <c r="AI7" s="700"/>
      <c r="AJ7" s="700"/>
      <c r="AK7" s="700"/>
      <c r="AL7" s="666">
        <v>0</v>
      </c>
      <c r="AM7" s="667"/>
      <c r="AN7" s="667"/>
      <c r="AO7" s="701"/>
      <c r="AP7" s="660" t="s">
        <v>242</v>
      </c>
      <c r="AQ7" s="661"/>
      <c r="AR7" s="661"/>
      <c r="AS7" s="661"/>
      <c r="AT7" s="661"/>
      <c r="AU7" s="661"/>
      <c r="AV7" s="661"/>
      <c r="AW7" s="661"/>
      <c r="AX7" s="661"/>
      <c r="AY7" s="661"/>
      <c r="AZ7" s="661"/>
      <c r="BA7" s="661"/>
      <c r="BB7" s="661"/>
      <c r="BC7" s="661"/>
      <c r="BD7" s="661"/>
      <c r="BE7" s="661"/>
      <c r="BF7" s="662"/>
      <c r="BG7" s="663">
        <v>366715</v>
      </c>
      <c r="BH7" s="664"/>
      <c r="BI7" s="664"/>
      <c r="BJ7" s="664"/>
      <c r="BK7" s="664"/>
      <c r="BL7" s="664"/>
      <c r="BM7" s="664"/>
      <c r="BN7" s="665"/>
      <c r="BO7" s="699">
        <v>37.1</v>
      </c>
      <c r="BP7" s="699"/>
      <c r="BQ7" s="699"/>
      <c r="BR7" s="699"/>
      <c r="BS7" s="700" t="s">
        <v>243</v>
      </c>
      <c r="BT7" s="700"/>
      <c r="BU7" s="700"/>
      <c r="BV7" s="700"/>
      <c r="BW7" s="700"/>
      <c r="BX7" s="700"/>
      <c r="BY7" s="700"/>
      <c r="BZ7" s="700"/>
      <c r="CA7" s="700"/>
      <c r="CB7" s="731"/>
      <c r="CD7" s="660" t="s">
        <v>244</v>
      </c>
      <c r="CE7" s="661"/>
      <c r="CF7" s="661"/>
      <c r="CG7" s="661"/>
      <c r="CH7" s="661"/>
      <c r="CI7" s="661"/>
      <c r="CJ7" s="661"/>
      <c r="CK7" s="661"/>
      <c r="CL7" s="661"/>
      <c r="CM7" s="661"/>
      <c r="CN7" s="661"/>
      <c r="CO7" s="661"/>
      <c r="CP7" s="661"/>
      <c r="CQ7" s="662"/>
      <c r="CR7" s="663">
        <v>1523074</v>
      </c>
      <c r="CS7" s="664"/>
      <c r="CT7" s="664"/>
      <c r="CU7" s="664"/>
      <c r="CV7" s="664"/>
      <c r="CW7" s="664"/>
      <c r="CX7" s="664"/>
      <c r="CY7" s="665"/>
      <c r="CZ7" s="699">
        <v>21.4</v>
      </c>
      <c r="DA7" s="699"/>
      <c r="DB7" s="699"/>
      <c r="DC7" s="699"/>
      <c r="DD7" s="669">
        <v>17493</v>
      </c>
      <c r="DE7" s="664"/>
      <c r="DF7" s="664"/>
      <c r="DG7" s="664"/>
      <c r="DH7" s="664"/>
      <c r="DI7" s="664"/>
      <c r="DJ7" s="664"/>
      <c r="DK7" s="664"/>
      <c r="DL7" s="664"/>
      <c r="DM7" s="664"/>
      <c r="DN7" s="664"/>
      <c r="DO7" s="664"/>
      <c r="DP7" s="665"/>
      <c r="DQ7" s="669">
        <v>749243</v>
      </c>
      <c r="DR7" s="664"/>
      <c r="DS7" s="664"/>
      <c r="DT7" s="664"/>
      <c r="DU7" s="664"/>
      <c r="DV7" s="664"/>
      <c r="DW7" s="664"/>
      <c r="DX7" s="664"/>
      <c r="DY7" s="664"/>
      <c r="DZ7" s="664"/>
      <c r="EA7" s="664"/>
      <c r="EB7" s="664"/>
      <c r="EC7" s="698"/>
    </row>
    <row r="8" spans="2:143" ht="11.25" customHeight="1" x14ac:dyDescent="0.2">
      <c r="B8" s="660" t="s">
        <v>245</v>
      </c>
      <c r="C8" s="661"/>
      <c r="D8" s="661"/>
      <c r="E8" s="661"/>
      <c r="F8" s="661"/>
      <c r="G8" s="661"/>
      <c r="H8" s="661"/>
      <c r="I8" s="661"/>
      <c r="J8" s="661"/>
      <c r="K8" s="661"/>
      <c r="L8" s="661"/>
      <c r="M8" s="661"/>
      <c r="N8" s="661"/>
      <c r="O8" s="661"/>
      <c r="P8" s="661"/>
      <c r="Q8" s="662"/>
      <c r="R8" s="663">
        <v>3119</v>
      </c>
      <c r="S8" s="664"/>
      <c r="T8" s="664"/>
      <c r="U8" s="664"/>
      <c r="V8" s="664"/>
      <c r="W8" s="664"/>
      <c r="X8" s="664"/>
      <c r="Y8" s="665"/>
      <c r="Z8" s="699">
        <v>0</v>
      </c>
      <c r="AA8" s="699"/>
      <c r="AB8" s="699"/>
      <c r="AC8" s="699"/>
      <c r="AD8" s="700">
        <v>3119</v>
      </c>
      <c r="AE8" s="700"/>
      <c r="AF8" s="700"/>
      <c r="AG8" s="700"/>
      <c r="AH8" s="700"/>
      <c r="AI8" s="700"/>
      <c r="AJ8" s="700"/>
      <c r="AK8" s="700"/>
      <c r="AL8" s="666">
        <v>0.1</v>
      </c>
      <c r="AM8" s="667"/>
      <c r="AN8" s="667"/>
      <c r="AO8" s="701"/>
      <c r="AP8" s="660" t="s">
        <v>246</v>
      </c>
      <c r="AQ8" s="661"/>
      <c r="AR8" s="661"/>
      <c r="AS8" s="661"/>
      <c r="AT8" s="661"/>
      <c r="AU8" s="661"/>
      <c r="AV8" s="661"/>
      <c r="AW8" s="661"/>
      <c r="AX8" s="661"/>
      <c r="AY8" s="661"/>
      <c r="AZ8" s="661"/>
      <c r="BA8" s="661"/>
      <c r="BB8" s="661"/>
      <c r="BC8" s="661"/>
      <c r="BD8" s="661"/>
      <c r="BE8" s="661"/>
      <c r="BF8" s="662"/>
      <c r="BG8" s="663">
        <v>13898</v>
      </c>
      <c r="BH8" s="664"/>
      <c r="BI8" s="664"/>
      <c r="BJ8" s="664"/>
      <c r="BK8" s="664"/>
      <c r="BL8" s="664"/>
      <c r="BM8" s="664"/>
      <c r="BN8" s="665"/>
      <c r="BO8" s="699">
        <v>1.4</v>
      </c>
      <c r="BP8" s="699"/>
      <c r="BQ8" s="699"/>
      <c r="BR8" s="699"/>
      <c r="BS8" s="700" t="s">
        <v>133</v>
      </c>
      <c r="BT8" s="700"/>
      <c r="BU8" s="700"/>
      <c r="BV8" s="700"/>
      <c r="BW8" s="700"/>
      <c r="BX8" s="700"/>
      <c r="BY8" s="700"/>
      <c r="BZ8" s="700"/>
      <c r="CA8" s="700"/>
      <c r="CB8" s="731"/>
      <c r="CD8" s="660" t="s">
        <v>247</v>
      </c>
      <c r="CE8" s="661"/>
      <c r="CF8" s="661"/>
      <c r="CG8" s="661"/>
      <c r="CH8" s="661"/>
      <c r="CI8" s="661"/>
      <c r="CJ8" s="661"/>
      <c r="CK8" s="661"/>
      <c r="CL8" s="661"/>
      <c r="CM8" s="661"/>
      <c r="CN8" s="661"/>
      <c r="CO8" s="661"/>
      <c r="CP8" s="661"/>
      <c r="CQ8" s="662"/>
      <c r="CR8" s="663">
        <v>1326318</v>
      </c>
      <c r="CS8" s="664"/>
      <c r="CT8" s="664"/>
      <c r="CU8" s="664"/>
      <c r="CV8" s="664"/>
      <c r="CW8" s="664"/>
      <c r="CX8" s="664"/>
      <c r="CY8" s="665"/>
      <c r="CZ8" s="699">
        <v>18.600000000000001</v>
      </c>
      <c r="DA8" s="699"/>
      <c r="DB8" s="699"/>
      <c r="DC8" s="699"/>
      <c r="DD8" s="669">
        <v>2352</v>
      </c>
      <c r="DE8" s="664"/>
      <c r="DF8" s="664"/>
      <c r="DG8" s="664"/>
      <c r="DH8" s="664"/>
      <c r="DI8" s="664"/>
      <c r="DJ8" s="664"/>
      <c r="DK8" s="664"/>
      <c r="DL8" s="664"/>
      <c r="DM8" s="664"/>
      <c r="DN8" s="664"/>
      <c r="DO8" s="664"/>
      <c r="DP8" s="665"/>
      <c r="DQ8" s="669">
        <v>803636</v>
      </c>
      <c r="DR8" s="664"/>
      <c r="DS8" s="664"/>
      <c r="DT8" s="664"/>
      <c r="DU8" s="664"/>
      <c r="DV8" s="664"/>
      <c r="DW8" s="664"/>
      <c r="DX8" s="664"/>
      <c r="DY8" s="664"/>
      <c r="DZ8" s="664"/>
      <c r="EA8" s="664"/>
      <c r="EB8" s="664"/>
      <c r="EC8" s="698"/>
    </row>
    <row r="9" spans="2:143" ht="11.25" customHeight="1" x14ac:dyDescent="0.2">
      <c r="B9" s="660" t="s">
        <v>248</v>
      </c>
      <c r="C9" s="661"/>
      <c r="D9" s="661"/>
      <c r="E9" s="661"/>
      <c r="F9" s="661"/>
      <c r="G9" s="661"/>
      <c r="H9" s="661"/>
      <c r="I9" s="661"/>
      <c r="J9" s="661"/>
      <c r="K9" s="661"/>
      <c r="L9" s="661"/>
      <c r="M9" s="661"/>
      <c r="N9" s="661"/>
      <c r="O9" s="661"/>
      <c r="P9" s="661"/>
      <c r="Q9" s="662"/>
      <c r="R9" s="663">
        <v>2181</v>
      </c>
      <c r="S9" s="664"/>
      <c r="T9" s="664"/>
      <c r="U9" s="664"/>
      <c r="V9" s="664"/>
      <c r="W9" s="664"/>
      <c r="X9" s="664"/>
      <c r="Y9" s="665"/>
      <c r="Z9" s="699">
        <v>0</v>
      </c>
      <c r="AA9" s="699"/>
      <c r="AB9" s="699"/>
      <c r="AC9" s="699"/>
      <c r="AD9" s="700">
        <v>2181</v>
      </c>
      <c r="AE9" s="700"/>
      <c r="AF9" s="700"/>
      <c r="AG9" s="700"/>
      <c r="AH9" s="700"/>
      <c r="AI9" s="700"/>
      <c r="AJ9" s="700"/>
      <c r="AK9" s="700"/>
      <c r="AL9" s="666">
        <v>0.1</v>
      </c>
      <c r="AM9" s="667"/>
      <c r="AN9" s="667"/>
      <c r="AO9" s="701"/>
      <c r="AP9" s="660" t="s">
        <v>249</v>
      </c>
      <c r="AQ9" s="661"/>
      <c r="AR9" s="661"/>
      <c r="AS9" s="661"/>
      <c r="AT9" s="661"/>
      <c r="AU9" s="661"/>
      <c r="AV9" s="661"/>
      <c r="AW9" s="661"/>
      <c r="AX9" s="661"/>
      <c r="AY9" s="661"/>
      <c r="AZ9" s="661"/>
      <c r="BA9" s="661"/>
      <c r="BB9" s="661"/>
      <c r="BC9" s="661"/>
      <c r="BD9" s="661"/>
      <c r="BE9" s="661"/>
      <c r="BF9" s="662"/>
      <c r="BG9" s="663">
        <v>313252</v>
      </c>
      <c r="BH9" s="664"/>
      <c r="BI9" s="664"/>
      <c r="BJ9" s="664"/>
      <c r="BK9" s="664"/>
      <c r="BL9" s="664"/>
      <c r="BM9" s="664"/>
      <c r="BN9" s="665"/>
      <c r="BO9" s="699">
        <v>31.7</v>
      </c>
      <c r="BP9" s="699"/>
      <c r="BQ9" s="699"/>
      <c r="BR9" s="699"/>
      <c r="BS9" s="700" t="s">
        <v>234</v>
      </c>
      <c r="BT9" s="700"/>
      <c r="BU9" s="700"/>
      <c r="BV9" s="700"/>
      <c r="BW9" s="700"/>
      <c r="BX9" s="700"/>
      <c r="BY9" s="700"/>
      <c r="BZ9" s="700"/>
      <c r="CA9" s="700"/>
      <c r="CB9" s="731"/>
      <c r="CD9" s="660" t="s">
        <v>250</v>
      </c>
      <c r="CE9" s="661"/>
      <c r="CF9" s="661"/>
      <c r="CG9" s="661"/>
      <c r="CH9" s="661"/>
      <c r="CI9" s="661"/>
      <c r="CJ9" s="661"/>
      <c r="CK9" s="661"/>
      <c r="CL9" s="661"/>
      <c r="CM9" s="661"/>
      <c r="CN9" s="661"/>
      <c r="CO9" s="661"/>
      <c r="CP9" s="661"/>
      <c r="CQ9" s="662"/>
      <c r="CR9" s="663">
        <v>1027141</v>
      </c>
      <c r="CS9" s="664"/>
      <c r="CT9" s="664"/>
      <c r="CU9" s="664"/>
      <c r="CV9" s="664"/>
      <c r="CW9" s="664"/>
      <c r="CX9" s="664"/>
      <c r="CY9" s="665"/>
      <c r="CZ9" s="699">
        <v>14.4</v>
      </c>
      <c r="DA9" s="699"/>
      <c r="DB9" s="699"/>
      <c r="DC9" s="699"/>
      <c r="DD9" s="669">
        <v>5768</v>
      </c>
      <c r="DE9" s="664"/>
      <c r="DF9" s="664"/>
      <c r="DG9" s="664"/>
      <c r="DH9" s="664"/>
      <c r="DI9" s="664"/>
      <c r="DJ9" s="664"/>
      <c r="DK9" s="664"/>
      <c r="DL9" s="664"/>
      <c r="DM9" s="664"/>
      <c r="DN9" s="664"/>
      <c r="DO9" s="664"/>
      <c r="DP9" s="665"/>
      <c r="DQ9" s="669">
        <v>914260</v>
      </c>
      <c r="DR9" s="664"/>
      <c r="DS9" s="664"/>
      <c r="DT9" s="664"/>
      <c r="DU9" s="664"/>
      <c r="DV9" s="664"/>
      <c r="DW9" s="664"/>
      <c r="DX9" s="664"/>
      <c r="DY9" s="664"/>
      <c r="DZ9" s="664"/>
      <c r="EA9" s="664"/>
      <c r="EB9" s="664"/>
      <c r="EC9" s="698"/>
    </row>
    <row r="10" spans="2:143" ht="11.25" customHeight="1" x14ac:dyDescent="0.2">
      <c r="B10" s="660" t="s">
        <v>251</v>
      </c>
      <c r="C10" s="661"/>
      <c r="D10" s="661"/>
      <c r="E10" s="661"/>
      <c r="F10" s="661"/>
      <c r="G10" s="661"/>
      <c r="H10" s="661"/>
      <c r="I10" s="661"/>
      <c r="J10" s="661"/>
      <c r="K10" s="661"/>
      <c r="L10" s="661"/>
      <c r="M10" s="661"/>
      <c r="N10" s="661"/>
      <c r="O10" s="661"/>
      <c r="P10" s="661"/>
      <c r="Q10" s="662"/>
      <c r="R10" s="663" t="s">
        <v>133</v>
      </c>
      <c r="S10" s="664"/>
      <c r="T10" s="664"/>
      <c r="U10" s="664"/>
      <c r="V10" s="664"/>
      <c r="W10" s="664"/>
      <c r="X10" s="664"/>
      <c r="Y10" s="665"/>
      <c r="Z10" s="699" t="s">
        <v>234</v>
      </c>
      <c r="AA10" s="699"/>
      <c r="AB10" s="699"/>
      <c r="AC10" s="699"/>
      <c r="AD10" s="700" t="s">
        <v>133</v>
      </c>
      <c r="AE10" s="700"/>
      <c r="AF10" s="700"/>
      <c r="AG10" s="700"/>
      <c r="AH10" s="700"/>
      <c r="AI10" s="700"/>
      <c r="AJ10" s="700"/>
      <c r="AK10" s="700"/>
      <c r="AL10" s="666" t="s">
        <v>133</v>
      </c>
      <c r="AM10" s="667"/>
      <c r="AN10" s="667"/>
      <c r="AO10" s="701"/>
      <c r="AP10" s="660" t="s">
        <v>252</v>
      </c>
      <c r="AQ10" s="661"/>
      <c r="AR10" s="661"/>
      <c r="AS10" s="661"/>
      <c r="AT10" s="661"/>
      <c r="AU10" s="661"/>
      <c r="AV10" s="661"/>
      <c r="AW10" s="661"/>
      <c r="AX10" s="661"/>
      <c r="AY10" s="661"/>
      <c r="AZ10" s="661"/>
      <c r="BA10" s="661"/>
      <c r="BB10" s="661"/>
      <c r="BC10" s="661"/>
      <c r="BD10" s="661"/>
      <c r="BE10" s="661"/>
      <c r="BF10" s="662"/>
      <c r="BG10" s="663">
        <v>19928</v>
      </c>
      <c r="BH10" s="664"/>
      <c r="BI10" s="664"/>
      <c r="BJ10" s="664"/>
      <c r="BK10" s="664"/>
      <c r="BL10" s="664"/>
      <c r="BM10" s="664"/>
      <c r="BN10" s="665"/>
      <c r="BO10" s="699">
        <v>2</v>
      </c>
      <c r="BP10" s="699"/>
      <c r="BQ10" s="699"/>
      <c r="BR10" s="699"/>
      <c r="BS10" s="700" t="s">
        <v>234</v>
      </c>
      <c r="BT10" s="700"/>
      <c r="BU10" s="700"/>
      <c r="BV10" s="700"/>
      <c r="BW10" s="700"/>
      <c r="BX10" s="700"/>
      <c r="BY10" s="700"/>
      <c r="BZ10" s="700"/>
      <c r="CA10" s="700"/>
      <c r="CB10" s="731"/>
      <c r="CD10" s="660" t="s">
        <v>253</v>
      </c>
      <c r="CE10" s="661"/>
      <c r="CF10" s="661"/>
      <c r="CG10" s="661"/>
      <c r="CH10" s="661"/>
      <c r="CI10" s="661"/>
      <c r="CJ10" s="661"/>
      <c r="CK10" s="661"/>
      <c r="CL10" s="661"/>
      <c r="CM10" s="661"/>
      <c r="CN10" s="661"/>
      <c r="CO10" s="661"/>
      <c r="CP10" s="661"/>
      <c r="CQ10" s="662"/>
      <c r="CR10" s="663">
        <v>6221</v>
      </c>
      <c r="CS10" s="664"/>
      <c r="CT10" s="664"/>
      <c r="CU10" s="664"/>
      <c r="CV10" s="664"/>
      <c r="CW10" s="664"/>
      <c r="CX10" s="664"/>
      <c r="CY10" s="665"/>
      <c r="CZ10" s="699">
        <v>0.1</v>
      </c>
      <c r="DA10" s="699"/>
      <c r="DB10" s="699"/>
      <c r="DC10" s="699"/>
      <c r="DD10" s="669" t="s">
        <v>234</v>
      </c>
      <c r="DE10" s="664"/>
      <c r="DF10" s="664"/>
      <c r="DG10" s="664"/>
      <c r="DH10" s="664"/>
      <c r="DI10" s="664"/>
      <c r="DJ10" s="664"/>
      <c r="DK10" s="664"/>
      <c r="DL10" s="664"/>
      <c r="DM10" s="664"/>
      <c r="DN10" s="664"/>
      <c r="DO10" s="664"/>
      <c r="DP10" s="665"/>
      <c r="DQ10" s="669">
        <v>3221</v>
      </c>
      <c r="DR10" s="664"/>
      <c r="DS10" s="664"/>
      <c r="DT10" s="664"/>
      <c r="DU10" s="664"/>
      <c r="DV10" s="664"/>
      <c r="DW10" s="664"/>
      <c r="DX10" s="664"/>
      <c r="DY10" s="664"/>
      <c r="DZ10" s="664"/>
      <c r="EA10" s="664"/>
      <c r="EB10" s="664"/>
      <c r="EC10" s="698"/>
    </row>
    <row r="11" spans="2:143" ht="11.25" customHeight="1" x14ac:dyDescent="0.2">
      <c r="B11" s="660" t="s">
        <v>254</v>
      </c>
      <c r="C11" s="661"/>
      <c r="D11" s="661"/>
      <c r="E11" s="661"/>
      <c r="F11" s="661"/>
      <c r="G11" s="661"/>
      <c r="H11" s="661"/>
      <c r="I11" s="661"/>
      <c r="J11" s="661"/>
      <c r="K11" s="661"/>
      <c r="L11" s="661"/>
      <c r="M11" s="661"/>
      <c r="N11" s="661"/>
      <c r="O11" s="661"/>
      <c r="P11" s="661"/>
      <c r="Q11" s="662"/>
      <c r="R11" s="663">
        <v>217881</v>
      </c>
      <c r="S11" s="664"/>
      <c r="T11" s="664"/>
      <c r="U11" s="664"/>
      <c r="V11" s="664"/>
      <c r="W11" s="664"/>
      <c r="X11" s="664"/>
      <c r="Y11" s="665"/>
      <c r="Z11" s="666">
        <v>2.6</v>
      </c>
      <c r="AA11" s="667"/>
      <c r="AB11" s="667"/>
      <c r="AC11" s="668"/>
      <c r="AD11" s="669">
        <v>217881</v>
      </c>
      <c r="AE11" s="664"/>
      <c r="AF11" s="664"/>
      <c r="AG11" s="664"/>
      <c r="AH11" s="664"/>
      <c r="AI11" s="664"/>
      <c r="AJ11" s="664"/>
      <c r="AK11" s="665"/>
      <c r="AL11" s="666">
        <v>5.8</v>
      </c>
      <c r="AM11" s="667"/>
      <c r="AN11" s="667"/>
      <c r="AO11" s="701"/>
      <c r="AP11" s="660" t="s">
        <v>255</v>
      </c>
      <c r="AQ11" s="661"/>
      <c r="AR11" s="661"/>
      <c r="AS11" s="661"/>
      <c r="AT11" s="661"/>
      <c r="AU11" s="661"/>
      <c r="AV11" s="661"/>
      <c r="AW11" s="661"/>
      <c r="AX11" s="661"/>
      <c r="AY11" s="661"/>
      <c r="AZ11" s="661"/>
      <c r="BA11" s="661"/>
      <c r="BB11" s="661"/>
      <c r="BC11" s="661"/>
      <c r="BD11" s="661"/>
      <c r="BE11" s="661"/>
      <c r="BF11" s="662"/>
      <c r="BG11" s="663">
        <v>19637</v>
      </c>
      <c r="BH11" s="664"/>
      <c r="BI11" s="664"/>
      <c r="BJ11" s="664"/>
      <c r="BK11" s="664"/>
      <c r="BL11" s="664"/>
      <c r="BM11" s="664"/>
      <c r="BN11" s="665"/>
      <c r="BO11" s="699">
        <v>2</v>
      </c>
      <c r="BP11" s="699"/>
      <c r="BQ11" s="699"/>
      <c r="BR11" s="699"/>
      <c r="BS11" s="700" t="s">
        <v>178</v>
      </c>
      <c r="BT11" s="700"/>
      <c r="BU11" s="700"/>
      <c r="BV11" s="700"/>
      <c r="BW11" s="700"/>
      <c r="BX11" s="700"/>
      <c r="BY11" s="700"/>
      <c r="BZ11" s="700"/>
      <c r="CA11" s="700"/>
      <c r="CB11" s="731"/>
      <c r="CD11" s="660" t="s">
        <v>256</v>
      </c>
      <c r="CE11" s="661"/>
      <c r="CF11" s="661"/>
      <c r="CG11" s="661"/>
      <c r="CH11" s="661"/>
      <c r="CI11" s="661"/>
      <c r="CJ11" s="661"/>
      <c r="CK11" s="661"/>
      <c r="CL11" s="661"/>
      <c r="CM11" s="661"/>
      <c r="CN11" s="661"/>
      <c r="CO11" s="661"/>
      <c r="CP11" s="661"/>
      <c r="CQ11" s="662"/>
      <c r="CR11" s="663">
        <v>347929</v>
      </c>
      <c r="CS11" s="664"/>
      <c r="CT11" s="664"/>
      <c r="CU11" s="664"/>
      <c r="CV11" s="664"/>
      <c r="CW11" s="664"/>
      <c r="CX11" s="664"/>
      <c r="CY11" s="665"/>
      <c r="CZ11" s="699">
        <v>4.9000000000000004</v>
      </c>
      <c r="DA11" s="699"/>
      <c r="DB11" s="699"/>
      <c r="DC11" s="699"/>
      <c r="DD11" s="669">
        <v>88316</v>
      </c>
      <c r="DE11" s="664"/>
      <c r="DF11" s="664"/>
      <c r="DG11" s="664"/>
      <c r="DH11" s="664"/>
      <c r="DI11" s="664"/>
      <c r="DJ11" s="664"/>
      <c r="DK11" s="664"/>
      <c r="DL11" s="664"/>
      <c r="DM11" s="664"/>
      <c r="DN11" s="664"/>
      <c r="DO11" s="664"/>
      <c r="DP11" s="665"/>
      <c r="DQ11" s="669">
        <v>154833</v>
      </c>
      <c r="DR11" s="664"/>
      <c r="DS11" s="664"/>
      <c r="DT11" s="664"/>
      <c r="DU11" s="664"/>
      <c r="DV11" s="664"/>
      <c r="DW11" s="664"/>
      <c r="DX11" s="664"/>
      <c r="DY11" s="664"/>
      <c r="DZ11" s="664"/>
      <c r="EA11" s="664"/>
      <c r="EB11" s="664"/>
      <c r="EC11" s="698"/>
    </row>
    <row r="12" spans="2:143" ht="11.25" customHeight="1" x14ac:dyDescent="0.2">
      <c r="B12" s="660" t="s">
        <v>257</v>
      </c>
      <c r="C12" s="661"/>
      <c r="D12" s="661"/>
      <c r="E12" s="661"/>
      <c r="F12" s="661"/>
      <c r="G12" s="661"/>
      <c r="H12" s="661"/>
      <c r="I12" s="661"/>
      <c r="J12" s="661"/>
      <c r="K12" s="661"/>
      <c r="L12" s="661"/>
      <c r="M12" s="661"/>
      <c r="N12" s="661"/>
      <c r="O12" s="661"/>
      <c r="P12" s="661"/>
      <c r="Q12" s="662"/>
      <c r="R12" s="663" t="s">
        <v>234</v>
      </c>
      <c r="S12" s="664"/>
      <c r="T12" s="664"/>
      <c r="U12" s="664"/>
      <c r="V12" s="664"/>
      <c r="W12" s="664"/>
      <c r="X12" s="664"/>
      <c r="Y12" s="665"/>
      <c r="Z12" s="699" t="s">
        <v>133</v>
      </c>
      <c r="AA12" s="699"/>
      <c r="AB12" s="699"/>
      <c r="AC12" s="699"/>
      <c r="AD12" s="700" t="s">
        <v>133</v>
      </c>
      <c r="AE12" s="700"/>
      <c r="AF12" s="700"/>
      <c r="AG12" s="700"/>
      <c r="AH12" s="700"/>
      <c r="AI12" s="700"/>
      <c r="AJ12" s="700"/>
      <c r="AK12" s="700"/>
      <c r="AL12" s="666" t="s">
        <v>133</v>
      </c>
      <c r="AM12" s="667"/>
      <c r="AN12" s="667"/>
      <c r="AO12" s="701"/>
      <c r="AP12" s="660" t="s">
        <v>258</v>
      </c>
      <c r="AQ12" s="661"/>
      <c r="AR12" s="661"/>
      <c r="AS12" s="661"/>
      <c r="AT12" s="661"/>
      <c r="AU12" s="661"/>
      <c r="AV12" s="661"/>
      <c r="AW12" s="661"/>
      <c r="AX12" s="661"/>
      <c r="AY12" s="661"/>
      <c r="AZ12" s="661"/>
      <c r="BA12" s="661"/>
      <c r="BB12" s="661"/>
      <c r="BC12" s="661"/>
      <c r="BD12" s="661"/>
      <c r="BE12" s="661"/>
      <c r="BF12" s="662"/>
      <c r="BG12" s="663">
        <v>514567</v>
      </c>
      <c r="BH12" s="664"/>
      <c r="BI12" s="664"/>
      <c r="BJ12" s="664"/>
      <c r="BK12" s="664"/>
      <c r="BL12" s="664"/>
      <c r="BM12" s="664"/>
      <c r="BN12" s="665"/>
      <c r="BO12" s="699">
        <v>52</v>
      </c>
      <c r="BP12" s="699"/>
      <c r="BQ12" s="699"/>
      <c r="BR12" s="699"/>
      <c r="BS12" s="700" t="s">
        <v>234</v>
      </c>
      <c r="BT12" s="700"/>
      <c r="BU12" s="700"/>
      <c r="BV12" s="700"/>
      <c r="BW12" s="700"/>
      <c r="BX12" s="700"/>
      <c r="BY12" s="700"/>
      <c r="BZ12" s="700"/>
      <c r="CA12" s="700"/>
      <c r="CB12" s="731"/>
      <c r="CD12" s="660" t="s">
        <v>259</v>
      </c>
      <c r="CE12" s="661"/>
      <c r="CF12" s="661"/>
      <c r="CG12" s="661"/>
      <c r="CH12" s="661"/>
      <c r="CI12" s="661"/>
      <c r="CJ12" s="661"/>
      <c r="CK12" s="661"/>
      <c r="CL12" s="661"/>
      <c r="CM12" s="661"/>
      <c r="CN12" s="661"/>
      <c r="CO12" s="661"/>
      <c r="CP12" s="661"/>
      <c r="CQ12" s="662"/>
      <c r="CR12" s="663">
        <v>114591</v>
      </c>
      <c r="CS12" s="664"/>
      <c r="CT12" s="664"/>
      <c r="CU12" s="664"/>
      <c r="CV12" s="664"/>
      <c r="CW12" s="664"/>
      <c r="CX12" s="664"/>
      <c r="CY12" s="665"/>
      <c r="CZ12" s="699">
        <v>1.6</v>
      </c>
      <c r="DA12" s="699"/>
      <c r="DB12" s="699"/>
      <c r="DC12" s="699"/>
      <c r="DD12" s="669" t="s">
        <v>133</v>
      </c>
      <c r="DE12" s="664"/>
      <c r="DF12" s="664"/>
      <c r="DG12" s="664"/>
      <c r="DH12" s="664"/>
      <c r="DI12" s="664"/>
      <c r="DJ12" s="664"/>
      <c r="DK12" s="664"/>
      <c r="DL12" s="664"/>
      <c r="DM12" s="664"/>
      <c r="DN12" s="664"/>
      <c r="DO12" s="664"/>
      <c r="DP12" s="665"/>
      <c r="DQ12" s="669">
        <v>65738</v>
      </c>
      <c r="DR12" s="664"/>
      <c r="DS12" s="664"/>
      <c r="DT12" s="664"/>
      <c r="DU12" s="664"/>
      <c r="DV12" s="664"/>
      <c r="DW12" s="664"/>
      <c r="DX12" s="664"/>
      <c r="DY12" s="664"/>
      <c r="DZ12" s="664"/>
      <c r="EA12" s="664"/>
      <c r="EB12" s="664"/>
      <c r="EC12" s="698"/>
    </row>
    <row r="13" spans="2:143" ht="11.25" customHeight="1" x14ac:dyDescent="0.2">
      <c r="B13" s="660" t="s">
        <v>260</v>
      </c>
      <c r="C13" s="661"/>
      <c r="D13" s="661"/>
      <c r="E13" s="661"/>
      <c r="F13" s="661"/>
      <c r="G13" s="661"/>
      <c r="H13" s="661"/>
      <c r="I13" s="661"/>
      <c r="J13" s="661"/>
      <c r="K13" s="661"/>
      <c r="L13" s="661"/>
      <c r="M13" s="661"/>
      <c r="N13" s="661"/>
      <c r="O13" s="661"/>
      <c r="P13" s="661"/>
      <c r="Q13" s="662"/>
      <c r="R13" s="663" t="s">
        <v>234</v>
      </c>
      <c r="S13" s="664"/>
      <c r="T13" s="664"/>
      <c r="U13" s="664"/>
      <c r="V13" s="664"/>
      <c r="W13" s="664"/>
      <c r="X13" s="664"/>
      <c r="Y13" s="665"/>
      <c r="Z13" s="699" t="s">
        <v>234</v>
      </c>
      <c r="AA13" s="699"/>
      <c r="AB13" s="699"/>
      <c r="AC13" s="699"/>
      <c r="AD13" s="700" t="s">
        <v>243</v>
      </c>
      <c r="AE13" s="700"/>
      <c r="AF13" s="700"/>
      <c r="AG13" s="700"/>
      <c r="AH13" s="700"/>
      <c r="AI13" s="700"/>
      <c r="AJ13" s="700"/>
      <c r="AK13" s="700"/>
      <c r="AL13" s="666" t="s">
        <v>133</v>
      </c>
      <c r="AM13" s="667"/>
      <c r="AN13" s="667"/>
      <c r="AO13" s="701"/>
      <c r="AP13" s="660" t="s">
        <v>261</v>
      </c>
      <c r="AQ13" s="661"/>
      <c r="AR13" s="661"/>
      <c r="AS13" s="661"/>
      <c r="AT13" s="661"/>
      <c r="AU13" s="661"/>
      <c r="AV13" s="661"/>
      <c r="AW13" s="661"/>
      <c r="AX13" s="661"/>
      <c r="AY13" s="661"/>
      <c r="AZ13" s="661"/>
      <c r="BA13" s="661"/>
      <c r="BB13" s="661"/>
      <c r="BC13" s="661"/>
      <c r="BD13" s="661"/>
      <c r="BE13" s="661"/>
      <c r="BF13" s="662"/>
      <c r="BG13" s="663">
        <v>514567</v>
      </c>
      <c r="BH13" s="664"/>
      <c r="BI13" s="664"/>
      <c r="BJ13" s="664"/>
      <c r="BK13" s="664"/>
      <c r="BL13" s="664"/>
      <c r="BM13" s="664"/>
      <c r="BN13" s="665"/>
      <c r="BO13" s="699">
        <v>52</v>
      </c>
      <c r="BP13" s="699"/>
      <c r="BQ13" s="699"/>
      <c r="BR13" s="699"/>
      <c r="BS13" s="700" t="s">
        <v>234</v>
      </c>
      <c r="BT13" s="700"/>
      <c r="BU13" s="700"/>
      <c r="BV13" s="700"/>
      <c r="BW13" s="700"/>
      <c r="BX13" s="700"/>
      <c r="BY13" s="700"/>
      <c r="BZ13" s="700"/>
      <c r="CA13" s="700"/>
      <c r="CB13" s="731"/>
      <c r="CD13" s="660" t="s">
        <v>262</v>
      </c>
      <c r="CE13" s="661"/>
      <c r="CF13" s="661"/>
      <c r="CG13" s="661"/>
      <c r="CH13" s="661"/>
      <c r="CI13" s="661"/>
      <c r="CJ13" s="661"/>
      <c r="CK13" s="661"/>
      <c r="CL13" s="661"/>
      <c r="CM13" s="661"/>
      <c r="CN13" s="661"/>
      <c r="CO13" s="661"/>
      <c r="CP13" s="661"/>
      <c r="CQ13" s="662"/>
      <c r="CR13" s="663">
        <v>343587</v>
      </c>
      <c r="CS13" s="664"/>
      <c r="CT13" s="664"/>
      <c r="CU13" s="664"/>
      <c r="CV13" s="664"/>
      <c r="CW13" s="664"/>
      <c r="CX13" s="664"/>
      <c r="CY13" s="665"/>
      <c r="CZ13" s="699">
        <v>4.8</v>
      </c>
      <c r="DA13" s="699"/>
      <c r="DB13" s="699"/>
      <c r="DC13" s="699"/>
      <c r="DD13" s="669">
        <v>133447</v>
      </c>
      <c r="DE13" s="664"/>
      <c r="DF13" s="664"/>
      <c r="DG13" s="664"/>
      <c r="DH13" s="664"/>
      <c r="DI13" s="664"/>
      <c r="DJ13" s="664"/>
      <c r="DK13" s="664"/>
      <c r="DL13" s="664"/>
      <c r="DM13" s="664"/>
      <c r="DN13" s="664"/>
      <c r="DO13" s="664"/>
      <c r="DP13" s="665"/>
      <c r="DQ13" s="669">
        <v>191443</v>
      </c>
      <c r="DR13" s="664"/>
      <c r="DS13" s="664"/>
      <c r="DT13" s="664"/>
      <c r="DU13" s="664"/>
      <c r="DV13" s="664"/>
      <c r="DW13" s="664"/>
      <c r="DX13" s="664"/>
      <c r="DY13" s="664"/>
      <c r="DZ13" s="664"/>
      <c r="EA13" s="664"/>
      <c r="EB13" s="664"/>
      <c r="EC13" s="698"/>
    </row>
    <row r="14" spans="2:143" ht="11.25" customHeight="1" x14ac:dyDescent="0.2">
      <c r="B14" s="660" t="s">
        <v>263</v>
      </c>
      <c r="C14" s="661"/>
      <c r="D14" s="661"/>
      <c r="E14" s="661"/>
      <c r="F14" s="661"/>
      <c r="G14" s="661"/>
      <c r="H14" s="661"/>
      <c r="I14" s="661"/>
      <c r="J14" s="661"/>
      <c r="K14" s="661"/>
      <c r="L14" s="661"/>
      <c r="M14" s="661"/>
      <c r="N14" s="661"/>
      <c r="O14" s="661"/>
      <c r="P14" s="661"/>
      <c r="Q14" s="662"/>
      <c r="R14" s="663" t="s">
        <v>133</v>
      </c>
      <c r="S14" s="664"/>
      <c r="T14" s="664"/>
      <c r="U14" s="664"/>
      <c r="V14" s="664"/>
      <c r="W14" s="664"/>
      <c r="X14" s="664"/>
      <c r="Y14" s="665"/>
      <c r="Z14" s="699" t="s">
        <v>234</v>
      </c>
      <c r="AA14" s="699"/>
      <c r="AB14" s="699"/>
      <c r="AC14" s="699"/>
      <c r="AD14" s="700" t="s">
        <v>243</v>
      </c>
      <c r="AE14" s="700"/>
      <c r="AF14" s="700"/>
      <c r="AG14" s="700"/>
      <c r="AH14" s="700"/>
      <c r="AI14" s="700"/>
      <c r="AJ14" s="700"/>
      <c r="AK14" s="700"/>
      <c r="AL14" s="666" t="s">
        <v>133</v>
      </c>
      <c r="AM14" s="667"/>
      <c r="AN14" s="667"/>
      <c r="AO14" s="701"/>
      <c r="AP14" s="660" t="s">
        <v>264</v>
      </c>
      <c r="AQ14" s="661"/>
      <c r="AR14" s="661"/>
      <c r="AS14" s="661"/>
      <c r="AT14" s="661"/>
      <c r="AU14" s="661"/>
      <c r="AV14" s="661"/>
      <c r="AW14" s="661"/>
      <c r="AX14" s="661"/>
      <c r="AY14" s="661"/>
      <c r="AZ14" s="661"/>
      <c r="BA14" s="661"/>
      <c r="BB14" s="661"/>
      <c r="BC14" s="661"/>
      <c r="BD14" s="661"/>
      <c r="BE14" s="661"/>
      <c r="BF14" s="662"/>
      <c r="BG14" s="663">
        <v>40905</v>
      </c>
      <c r="BH14" s="664"/>
      <c r="BI14" s="664"/>
      <c r="BJ14" s="664"/>
      <c r="BK14" s="664"/>
      <c r="BL14" s="664"/>
      <c r="BM14" s="664"/>
      <c r="BN14" s="665"/>
      <c r="BO14" s="699">
        <v>4.0999999999999996</v>
      </c>
      <c r="BP14" s="699"/>
      <c r="BQ14" s="699"/>
      <c r="BR14" s="699"/>
      <c r="BS14" s="700" t="s">
        <v>234</v>
      </c>
      <c r="BT14" s="700"/>
      <c r="BU14" s="700"/>
      <c r="BV14" s="700"/>
      <c r="BW14" s="700"/>
      <c r="BX14" s="700"/>
      <c r="BY14" s="700"/>
      <c r="BZ14" s="700"/>
      <c r="CA14" s="700"/>
      <c r="CB14" s="731"/>
      <c r="CD14" s="660" t="s">
        <v>265</v>
      </c>
      <c r="CE14" s="661"/>
      <c r="CF14" s="661"/>
      <c r="CG14" s="661"/>
      <c r="CH14" s="661"/>
      <c r="CI14" s="661"/>
      <c r="CJ14" s="661"/>
      <c r="CK14" s="661"/>
      <c r="CL14" s="661"/>
      <c r="CM14" s="661"/>
      <c r="CN14" s="661"/>
      <c r="CO14" s="661"/>
      <c r="CP14" s="661"/>
      <c r="CQ14" s="662"/>
      <c r="CR14" s="663">
        <v>312039</v>
      </c>
      <c r="CS14" s="664"/>
      <c r="CT14" s="664"/>
      <c r="CU14" s="664"/>
      <c r="CV14" s="664"/>
      <c r="CW14" s="664"/>
      <c r="CX14" s="664"/>
      <c r="CY14" s="665"/>
      <c r="CZ14" s="699">
        <v>4.4000000000000004</v>
      </c>
      <c r="DA14" s="699"/>
      <c r="DB14" s="699"/>
      <c r="DC14" s="699"/>
      <c r="DD14" s="669">
        <v>45372</v>
      </c>
      <c r="DE14" s="664"/>
      <c r="DF14" s="664"/>
      <c r="DG14" s="664"/>
      <c r="DH14" s="664"/>
      <c r="DI14" s="664"/>
      <c r="DJ14" s="664"/>
      <c r="DK14" s="664"/>
      <c r="DL14" s="664"/>
      <c r="DM14" s="664"/>
      <c r="DN14" s="664"/>
      <c r="DO14" s="664"/>
      <c r="DP14" s="665"/>
      <c r="DQ14" s="669">
        <v>261402</v>
      </c>
      <c r="DR14" s="664"/>
      <c r="DS14" s="664"/>
      <c r="DT14" s="664"/>
      <c r="DU14" s="664"/>
      <c r="DV14" s="664"/>
      <c r="DW14" s="664"/>
      <c r="DX14" s="664"/>
      <c r="DY14" s="664"/>
      <c r="DZ14" s="664"/>
      <c r="EA14" s="664"/>
      <c r="EB14" s="664"/>
      <c r="EC14" s="698"/>
    </row>
    <row r="15" spans="2:143" ht="11.25" customHeight="1" x14ac:dyDescent="0.2">
      <c r="B15" s="660" t="s">
        <v>266</v>
      </c>
      <c r="C15" s="661"/>
      <c r="D15" s="661"/>
      <c r="E15" s="661"/>
      <c r="F15" s="661"/>
      <c r="G15" s="661"/>
      <c r="H15" s="661"/>
      <c r="I15" s="661"/>
      <c r="J15" s="661"/>
      <c r="K15" s="661"/>
      <c r="L15" s="661"/>
      <c r="M15" s="661"/>
      <c r="N15" s="661"/>
      <c r="O15" s="661"/>
      <c r="P15" s="661"/>
      <c r="Q15" s="662"/>
      <c r="R15" s="663" t="s">
        <v>234</v>
      </c>
      <c r="S15" s="664"/>
      <c r="T15" s="664"/>
      <c r="U15" s="664"/>
      <c r="V15" s="664"/>
      <c r="W15" s="664"/>
      <c r="X15" s="664"/>
      <c r="Y15" s="665"/>
      <c r="Z15" s="699" t="s">
        <v>234</v>
      </c>
      <c r="AA15" s="699"/>
      <c r="AB15" s="699"/>
      <c r="AC15" s="699"/>
      <c r="AD15" s="700" t="s">
        <v>243</v>
      </c>
      <c r="AE15" s="700"/>
      <c r="AF15" s="700"/>
      <c r="AG15" s="700"/>
      <c r="AH15" s="700"/>
      <c r="AI15" s="700"/>
      <c r="AJ15" s="700"/>
      <c r="AK15" s="700"/>
      <c r="AL15" s="666" t="s">
        <v>178</v>
      </c>
      <c r="AM15" s="667"/>
      <c r="AN15" s="667"/>
      <c r="AO15" s="701"/>
      <c r="AP15" s="660" t="s">
        <v>267</v>
      </c>
      <c r="AQ15" s="661"/>
      <c r="AR15" s="661"/>
      <c r="AS15" s="661"/>
      <c r="AT15" s="661"/>
      <c r="AU15" s="661"/>
      <c r="AV15" s="661"/>
      <c r="AW15" s="661"/>
      <c r="AX15" s="661"/>
      <c r="AY15" s="661"/>
      <c r="AZ15" s="661"/>
      <c r="BA15" s="661"/>
      <c r="BB15" s="661"/>
      <c r="BC15" s="661"/>
      <c r="BD15" s="661"/>
      <c r="BE15" s="661"/>
      <c r="BF15" s="662"/>
      <c r="BG15" s="663">
        <v>67057</v>
      </c>
      <c r="BH15" s="664"/>
      <c r="BI15" s="664"/>
      <c r="BJ15" s="664"/>
      <c r="BK15" s="664"/>
      <c r="BL15" s="664"/>
      <c r="BM15" s="664"/>
      <c r="BN15" s="665"/>
      <c r="BO15" s="699">
        <v>6.8</v>
      </c>
      <c r="BP15" s="699"/>
      <c r="BQ15" s="699"/>
      <c r="BR15" s="699"/>
      <c r="BS15" s="700" t="s">
        <v>234</v>
      </c>
      <c r="BT15" s="700"/>
      <c r="BU15" s="700"/>
      <c r="BV15" s="700"/>
      <c r="BW15" s="700"/>
      <c r="BX15" s="700"/>
      <c r="BY15" s="700"/>
      <c r="BZ15" s="700"/>
      <c r="CA15" s="700"/>
      <c r="CB15" s="731"/>
      <c r="CD15" s="660" t="s">
        <v>268</v>
      </c>
      <c r="CE15" s="661"/>
      <c r="CF15" s="661"/>
      <c r="CG15" s="661"/>
      <c r="CH15" s="661"/>
      <c r="CI15" s="661"/>
      <c r="CJ15" s="661"/>
      <c r="CK15" s="661"/>
      <c r="CL15" s="661"/>
      <c r="CM15" s="661"/>
      <c r="CN15" s="661"/>
      <c r="CO15" s="661"/>
      <c r="CP15" s="661"/>
      <c r="CQ15" s="662"/>
      <c r="CR15" s="663">
        <v>656401</v>
      </c>
      <c r="CS15" s="664"/>
      <c r="CT15" s="664"/>
      <c r="CU15" s="664"/>
      <c r="CV15" s="664"/>
      <c r="CW15" s="664"/>
      <c r="CX15" s="664"/>
      <c r="CY15" s="665"/>
      <c r="CZ15" s="699">
        <v>9.1999999999999993</v>
      </c>
      <c r="DA15" s="699"/>
      <c r="DB15" s="699"/>
      <c r="DC15" s="699"/>
      <c r="DD15" s="669">
        <v>75712</v>
      </c>
      <c r="DE15" s="664"/>
      <c r="DF15" s="664"/>
      <c r="DG15" s="664"/>
      <c r="DH15" s="664"/>
      <c r="DI15" s="664"/>
      <c r="DJ15" s="664"/>
      <c r="DK15" s="664"/>
      <c r="DL15" s="664"/>
      <c r="DM15" s="664"/>
      <c r="DN15" s="664"/>
      <c r="DO15" s="664"/>
      <c r="DP15" s="665"/>
      <c r="DQ15" s="669">
        <v>527210</v>
      </c>
      <c r="DR15" s="664"/>
      <c r="DS15" s="664"/>
      <c r="DT15" s="664"/>
      <c r="DU15" s="664"/>
      <c r="DV15" s="664"/>
      <c r="DW15" s="664"/>
      <c r="DX15" s="664"/>
      <c r="DY15" s="664"/>
      <c r="DZ15" s="664"/>
      <c r="EA15" s="664"/>
      <c r="EB15" s="664"/>
      <c r="EC15" s="698"/>
    </row>
    <row r="16" spans="2:143" ht="11.25" customHeight="1" x14ac:dyDescent="0.2">
      <c r="B16" s="660" t="s">
        <v>269</v>
      </c>
      <c r="C16" s="661"/>
      <c r="D16" s="661"/>
      <c r="E16" s="661"/>
      <c r="F16" s="661"/>
      <c r="G16" s="661"/>
      <c r="H16" s="661"/>
      <c r="I16" s="661"/>
      <c r="J16" s="661"/>
      <c r="K16" s="661"/>
      <c r="L16" s="661"/>
      <c r="M16" s="661"/>
      <c r="N16" s="661"/>
      <c r="O16" s="661"/>
      <c r="P16" s="661"/>
      <c r="Q16" s="662"/>
      <c r="R16" s="663">
        <v>3881</v>
      </c>
      <c r="S16" s="664"/>
      <c r="T16" s="664"/>
      <c r="U16" s="664"/>
      <c r="V16" s="664"/>
      <c r="W16" s="664"/>
      <c r="X16" s="664"/>
      <c r="Y16" s="665"/>
      <c r="Z16" s="699">
        <v>0</v>
      </c>
      <c r="AA16" s="699"/>
      <c r="AB16" s="699"/>
      <c r="AC16" s="699"/>
      <c r="AD16" s="700">
        <v>3881</v>
      </c>
      <c r="AE16" s="700"/>
      <c r="AF16" s="700"/>
      <c r="AG16" s="700"/>
      <c r="AH16" s="700"/>
      <c r="AI16" s="700"/>
      <c r="AJ16" s="700"/>
      <c r="AK16" s="700"/>
      <c r="AL16" s="666">
        <v>0.1</v>
      </c>
      <c r="AM16" s="667"/>
      <c r="AN16" s="667"/>
      <c r="AO16" s="701"/>
      <c r="AP16" s="660" t="s">
        <v>270</v>
      </c>
      <c r="AQ16" s="661"/>
      <c r="AR16" s="661"/>
      <c r="AS16" s="661"/>
      <c r="AT16" s="661"/>
      <c r="AU16" s="661"/>
      <c r="AV16" s="661"/>
      <c r="AW16" s="661"/>
      <c r="AX16" s="661"/>
      <c r="AY16" s="661"/>
      <c r="AZ16" s="661"/>
      <c r="BA16" s="661"/>
      <c r="BB16" s="661"/>
      <c r="BC16" s="661"/>
      <c r="BD16" s="661"/>
      <c r="BE16" s="661"/>
      <c r="BF16" s="662"/>
      <c r="BG16" s="663" t="s">
        <v>234</v>
      </c>
      <c r="BH16" s="664"/>
      <c r="BI16" s="664"/>
      <c r="BJ16" s="664"/>
      <c r="BK16" s="664"/>
      <c r="BL16" s="664"/>
      <c r="BM16" s="664"/>
      <c r="BN16" s="665"/>
      <c r="BO16" s="699" t="s">
        <v>234</v>
      </c>
      <c r="BP16" s="699"/>
      <c r="BQ16" s="699"/>
      <c r="BR16" s="699"/>
      <c r="BS16" s="700" t="s">
        <v>133</v>
      </c>
      <c r="BT16" s="700"/>
      <c r="BU16" s="700"/>
      <c r="BV16" s="700"/>
      <c r="BW16" s="700"/>
      <c r="BX16" s="700"/>
      <c r="BY16" s="700"/>
      <c r="BZ16" s="700"/>
      <c r="CA16" s="700"/>
      <c r="CB16" s="731"/>
      <c r="CD16" s="660" t="s">
        <v>271</v>
      </c>
      <c r="CE16" s="661"/>
      <c r="CF16" s="661"/>
      <c r="CG16" s="661"/>
      <c r="CH16" s="661"/>
      <c r="CI16" s="661"/>
      <c r="CJ16" s="661"/>
      <c r="CK16" s="661"/>
      <c r="CL16" s="661"/>
      <c r="CM16" s="661"/>
      <c r="CN16" s="661"/>
      <c r="CO16" s="661"/>
      <c r="CP16" s="661"/>
      <c r="CQ16" s="662"/>
      <c r="CR16" s="663">
        <v>828177</v>
      </c>
      <c r="CS16" s="664"/>
      <c r="CT16" s="664"/>
      <c r="CU16" s="664"/>
      <c r="CV16" s="664"/>
      <c r="CW16" s="664"/>
      <c r="CX16" s="664"/>
      <c r="CY16" s="665"/>
      <c r="CZ16" s="699">
        <v>11.6</v>
      </c>
      <c r="DA16" s="699"/>
      <c r="DB16" s="699"/>
      <c r="DC16" s="699"/>
      <c r="DD16" s="669" t="s">
        <v>133</v>
      </c>
      <c r="DE16" s="664"/>
      <c r="DF16" s="664"/>
      <c r="DG16" s="664"/>
      <c r="DH16" s="664"/>
      <c r="DI16" s="664"/>
      <c r="DJ16" s="664"/>
      <c r="DK16" s="664"/>
      <c r="DL16" s="664"/>
      <c r="DM16" s="664"/>
      <c r="DN16" s="664"/>
      <c r="DO16" s="664"/>
      <c r="DP16" s="665"/>
      <c r="DQ16" s="669">
        <v>44023</v>
      </c>
      <c r="DR16" s="664"/>
      <c r="DS16" s="664"/>
      <c r="DT16" s="664"/>
      <c r="DU16" s="664"/>
      <c r="DV16" s="664"/>
      <c r="DW16" s="664"/>
      <c r="DX16" s="664"/>
      <c r="DY16" s="664"/>
      <c r="DZ16" s="664"/>
      <c r="EA16" s="664"/>
      <c r="EB16" s="664"/>
      <c r="EC16" s="698"/>
    </row>
    <row r="17" spans="2:133" ht="11.25" customHeight="1" x14ac:dyDescent="0.2">
      <c r="B17" s="660" t="s">
        <v>272</v>
      </c>
      <c r="C17" s="661"/>
      <c r="D17" s="661"/>
      <c r="E17" s="661"/>
      <c r="F17" s="661"/>
      <c r="G17" s="661"/>
      <c r="H17" s="661"/>
      <c r="I17" s="661"/>
      <c r="J17" s="661"/>
      <c r="K17" s="661"/>
      <c r="L17" s="661"/>
      <c r="M17" s="661"/>
      <c r="N17" s="661"/>
      <c r="O17" s="661"/>
      <c r="P17" s="661"/>
      <c r="Q17" s="662"/>
      <c r="R17" s="663">
        <v>13514</v>
      </c>
      <c r="S17" s="664"/>
      <c r="T17" s="664"/>
      <c r="U17" s="664"/>
      <c r="V17" s="664"/>
      <c r="W17" s="664"/>
      <c r="X17" s="664"/>
      <c r="Y17" s="665"/>
      <c r="Z17" s="699">
        <v>0.2</v>
      </c>
      <c r="AA17" s="699"/>
      <c r="AB17" s="699"/>
      <c r="AC17" s="699"/>
      <c r="AD17" s="700">
        <v>13514</v>
      </c>
      <c r="AE17" s="700"/>
      <c r="AF17" s="700"/>
      <c r="AG17" s="700"/>
      <c r="AH17" s="700"/>
      <c r="AI17" s="700"/>
      <c r="AJ17" s="700"/>
      <c r="AK17" s="700"/>
      <c r="AL17" s="666">
        <v>0.4</v>
      </c>
      <c r="AM17" s="667"/>
      <c r="AN17" s="667"/>
      <c r="AO17" s="701"/>
      <c r="AP17" s="660" t="s">
        <v>273</v>
      </c>
      <c r="AQ17" s="661"/>
      <c r="AR17" s="661"/>
      <c r="AS17" s="661"/>
      <c r="AT17" s="661"/>
      <c r="AU17" s="661"/>
      <c r="AV17" s="661"/>
      <c r="AW17" s="661"/>
      <c r="AX17" s="661"/>
      <c r="AY17" s="661"/>
      <c r="AZ17" s="661"/>
      <c r="BA17" s="661"/>
      <c r="BB17" s="661"/>
      <c r="BC17" s="661"/>
      <c r="BD17" s="661"/>
      <c r="BE17" s="661"/>
      <c r="BF17" s="662"/>
      <c r="BG17" s="663" t="s">
        <v>133</v>
      </c>
      <c r="BH17" s="664"/>
      <c r="BI17" s="664"/>
      <c r="BJ17" s="664"/>
      <c r="BK17" s="664"/>
      <c r="BL17" s="664"/>
      <c r="BM17" s="664"/>
      <c r="BN17" s="665"/>
      <c r="BO17" s="699" t="s">
        <v>133</v>
      </c>
      <c r="BP17" s="699"/>
      <c r="BQ17" s="699"/>
      <c r="BR17" s="699"/>
      <c r="BS17" s="700" t="s">
        <v>234</v>
      </c>
      <c r="BT17" s="700"/>
      <c r="BU17" s="700"/>
      <c r="BV17" s="700"/>
      <c r="BW17" s="700"/>
      <c r="BX17" s="700"/>
      <c r="BY17" s="700"/>
      <c r="BZ17" s="700"/>
      <c r="CA17" s="700"/>
      <c r="CB17" s="731"/>
      <c r="CD17" s="660" t="s">
        <v>274</v>
      </c>
      <c r="CE17" s="661"/>
      <c r="CF17" s="661"/>
      <c r="CG17" s="661"/>
      <c r="CH17" s="661"/>
      <c r="CI17" s="661"/>
      <c r="CJ17" s="661"/>
      <c r="CK17" s="661"/>
      <c r="CL17" s="661"/>
      <c r="CM17" s="661"/>
      <c r="CN17" s="661"/>
      <c r="CO17" s="661"/>
      <c r="CP17" s="661"/>
      <c r="CQ17" s="662"/>
      <c r="CR17" s="663">
        <v>540837</v>
      </c>
      <c r="CS17" s="664"/>
      <c r="CT17" s="664"/>
      <c r="CU17" s="664"/>
      <c r="CV17" s="664"/>
      <c r="CW17" s="664"/>
      <c r="CX17" s="664"/>
      <c r="CY17" s="665"/>
      <c r="CZ17" s="699">
        <v>7.6</v>
      </c>
      <c r="DA17" s="699"/>
      <c r="DB17" s="699"/>
      <c r="DC17" s="699"/>
      <c r="DD17" s="669" t="s">
        <v>234</v>
      </c>
      <c r="DE17" s="664"/>
      <c r="DF17" s="664"/>
      <c r="DG17" s="664"/>
      <c r="DH17" s="664"/>
      <c r="DI17" s="664"/>
      <c r="DJ17" s="664"/>
      <c r="DK17" s="664"/>
      <c r="DL17" s="664"/>
      <c r="DM17" s="664"/>
      <c r="DN17" s="664"/>
      <c r="DO17" s="664"/>
      <c r="DP17" s="665"/>
      <c r="DQ17" s="669">
        <v>520381</v>
      </c>
      <c r="DR17" s="664"/>
      <c r="DS17" s="664"/>
      <c r="DT17" s="664"/>
      <c r="DU17" s="664"/>
      <c r="DV17" s="664"/>
      <c r="DW17" s="664"/>
      <c r="DX17" s="664"/>
      <c r="DY17" s="664"/>
      <c r="DZ17" s="664"/>
      <c r="EA17" s="664"/>
      <c r="EB17" s="664"/>
      <c r="EC17" s="698"/>
    </row>
    <row r="18" spans="2:133" ht="11.25" customHeight="1" x14ac:dyDescent="0.2">
      <c r="B18" s="660" t="s">
        <v>275</v>
      </c>
      <c r="C18" s="661"/>
      <c r="D18" s="661"/>
      <c r="E18" s="661"/>
      <c r="F18" s="661"/>
      <c r="G18" s="661"/>
      <c r="H18" s="661"/>
      <c r="I18" s="661"/>
      <c r="J18" s="661"/>
      <c r="K18" s="661"/>
      <c r="L18" s="661"/>
      <c r="M18" s="661"/>
      <c r="N18" s="661"/>
      <c r="O18" s="661"/>
      <c r="P18" s="661"/>
      <c r="Q18" s="662"/>
      <c r="R18" s="663">
        <v>5632</v>
      </c>
      <c r="S18" s="664"/>
      <c r="T18" s="664"/>
      <c r="U18" s="664"/>
      <c r="V18" s="664"/>
      <c r="W18" s="664"/>
      <c r="X18" s="664"/>
      <c r="Y18" s="665"/>
      <c r="Z18" s="699">
        <v>0.1</v>
      </c>
      <c r="AA18" s="699"/>
      <c r="AB18" s="699"/>
      <c r="AC18" s="699"/>
      <c r="AD18" s="700">
        <v>5632</v>
      </c>
      <c r="AE18" s="700"/>
      <c r="AF18" s="700"/>
      <c r="AG18" s="700"/>
      <c r="AH18" s="700"/>
      <c r="AI18" s="700"/>
      <c r="AJ18" s="700"/>
      <c r="AK18" s="700"/>
      <c r="AL18" s="666">
        <v>0.1</v>
      </c>
      <c r="AM18" s="667"/>
      <c r="AN18" s="667"/>
      <c r="AO18" s="701"/>
      <c r="AP18" s="660" t="s">
        <v>276</v>
      </c>
      <c r="AQ18" s="661"/>
      <c r="AR18" s="661"/>
      <c r="AS18" s="661"/>
      <c r="AT18" s="661"/>
      <c r="AU18" s="661"/>
      <c r="AV18" s="661"/>
      <c r="AW18" s="661"/>
      <c r="AX18" s="661"/>
      <c r="AY18" s="661"/>
      <c r="AZ18" s="661"/>
      <c r="BA18" s="661"/>
      <c r="BB18" s="661"/>
      <c r="BC18" s="661"/>
      <c r="BD18" s="661"/>
      <c r="BE18" s="661"/>
      <c r="BF18" s="662"/>
      <c r="BG18" s="663" t="s">
        <v>234</v>
      </c>
      <c r="BH18" s="664"/>
      <c r="BI18" s="664"/>
      <c r="BJ18" s="664"/>
      <c r="BK18" s="664"/>
      <c r="BL18" s="664"/>
      <c r="BM18" s="664"/>
      <c r="BN18" s="665"/>
      <c r="BO18" s="699" t="s">
        <v>133</v>
      </c>
      <c r="BP18" s="699"/>
      <c r="BQ18" s="699"/>
      <c r="BR18" s="699"/>
      <c r="BS18" s="700" t="s">
        <v>234</v>
      </c>
      <c r="BT18" s="700"/>
      <c r="BU18" s="700"/>
      <c r="BV18" s="700"/>
      <c r="BW18" s="700"/>
      <c r="BX18" s="700"/>
      <c r="BY18" s="700"/>
      <c r="BZ18" s="700"/>
      <c r="CA18" s="700"/>
      <c r="CB18" s="731"/>
      <c r="CD18" s="660" t="s">
        <v>277</v>
      </c>
      <c r="CE18" s="661"/>
      <c r="CF18" s="661"/>
      <c r="CG18" s="661"/>
      <c r="CH18" s="661"/>
      <c r="CI18" s="661"/>
      <c r="CJ18" s="661"/>
      <c r="CK18" s="661"/>
      <c r="CL18" s="661"/>
      <c r="CM18" s="661"/>
      <c r="CN18" s="661"/>
      <c r="CO18" s="661"/>
      <c r="CP18" s="661"/>
      <c r="CQ18" s="662"/>
      <c r="CR18" s="663" t="s">
        <v>234</v>
      </c>
      <c r="CS18" s="664"/>
      <c r="CT18" s="664"/>
      <c r="CU18" s="664"/>
      <c r="CV18" s="664"/>
      <c r="CW18" s="664"/>
      <c r="CX18" s="664"/>
      <c r="CY18" s="665"/>
      <c r="CZ18" s="699" t="s">
        <v>133</v>
      </c>
      <c r="DA18" s="699"/>
      <c r="DB18" s="699"/>
      <c r="DC18" s="699"/>
      <c r="DD18" s="669" t="s">
        <v>243</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698"/>
    </row>
    <row r="19" spans="2:133" ht="11.25" customHeight="1" x14ac:dyDescent="0.2">
      <c r="B19" s="660" t="s">
        <v>278</v>
      </c>
      <c r="C19" s="661"/>
      <c r="D19" s="661"/>
      <c r="E19" s="661"/>
      <c r="F19" s="661"/>
      <c r="G19" s="661"/>
      <c r="H19" s="661"/>
      <c r="I19" s="661"/>
      <c r="J19" s="661"/>
      <c r="K19" s="661"/>
      <c r="L19" s="661"/>
      <c r="M19" s="661"/>
      <c r="N19" s="661"/>
      <c r="O19" s="661"/>
      <c r="P19" s="661"/>
      <c r="Q19" s="662"/>
      <c r="R19" s="663">
        <v>5632</v>
      </c>
      <c r="S19" s="664"/>
      <c r="T19" s="664"/>
      <c r="U19" s="664"/>
      <c r="V19" s="664"/>
      <c r="W19" s="664"/>
      <c r="X19" s="664"/>
      <c r="Y19" s="665"/>
      <c r="Z19" s="699">
        <v>0.1</v>
      </c>
      <c r="AA19" s="699"/>
      <c r="AB19" s="699"/>
      <c r="AC19" s="699"/>
      <c r="AD19" s="700">
        <v>5632</v>
      </c>
      <c r="AE19" s="700"/>
      <c r="AF19" s="700"/>
      <c r="AG19" s="700"/>
      <c r="AH19" s="700"/>
      <c r="AI19" s="700"/>
      <c r="AJ19" s="700"/>
      <c r="AK19" s="700"/>
      <c r="AL19" s="666">
        <v>0.1</v>
      </c>
      <c r="AM19" s="667"/>
      <c r="AN19" s="667"/>
      <c r="AO19" s="701"/>
      <c r="AP19" s="660" t="s">
        <v>279</v>
      </c>
      <c r="AQ19" s="661"/>
      <c r="AR19" s="661"/>
      <c r="AS19" s="661"/>
      <c r="AT19" s="661"/>
      <c r="AU19" s="661"/>
      <c r="AV19" s="661"/>
      <c r="AW19" s="661"/>
      <c r="AX19" s="661"/>
      <c r="AY19" s="661"/>
      <c r="AZ19" s="661"/>
      <c r="BA19" s="661"/>
      <c r="BB19" s="661"/>
      <c r="BC19" s="661"/>
      <c r="BD19" s="661"/>
      <c r="BE19" s="661"/>
      <c r="BF19" s="662"/>
      <c r="BG19" s="663" t="s">
        <v>234</v>
      </c>
      <c r="BH19" s="664"/>
      <c r="BI19" s="664"/>
      <c r="BJ19" s="664"/>
      <c r="BK19" s="664"/>
      <c r="BL19" s="664"/>
      <c r="BM19" s="664"/>
      <c r="BN19" s="665"/>
      <c r="BO19" s="699" t="s">
        <v>234</v>
      </c>
      <c r="BP19" s="699"/>
      <c r="BQ19" s="699"/>
      <c r="BR19" s="699"/>
      <c r="BS19" s="700" t="s">
        <v>133</v>
      </c>
      <c r="BT19" s="700"/>
      <c r="BU19" s="700"/>
      <c r="BV19" s="700"/>
      <c r="BW19" s="700"/>
      <c r="BX19" s="700"/>
      <c r="BY19" s="700"/>
      <c r="BZ19" s="700"/>
      <c r="CA19" s="700"/>
      <c r="CB19" s="731"/>
      <c r="CD19" s="660" t="s">
        <v>280</v>
      </c>
      <c r="CE19" s="661"/>
      <c r="CF19" s="661"/>
      <c r="CG19" s="661"/>
      <c r="CH19" s="661"/>
      <c r="CI19" s="661"/>
      <c r="CJ19" s="661"/>
      <c r="CK19" s="661"/>
      <c r="CL19" s="661"/>
      <c r="CM19" s="661"/>
      <c r="CN19" s="661"/>
      <c r="CO19" s="661"/>
      <c r="CP19" s="661"/>
      <c r="CQ19" s="662"/>
      <c r="CR19" s="663" t="s">
        <v>234</v>
      </c>
      <c r="CS19" s="664"/>
      <c r="CT19" s="664"/>
      <c r="CU19" s="664"/>
      <c r="CV19" s="664"/>
      <c r="CW19" s="664"/>
      <c r="CX19" s="664"/>
      <c r="CY19" s="665"/>
      <c r="CZ19" s="699" t="s">
        <v>178</v>
      </c>
      <c r="DA19" s="699"/>
      <c r="DB19" s="699"/>
      <c r="DC19" s="699"/>
      <c r="DD19" s="669" t="s">
        <v>133</v>
      </c>
      <c r="DE19" s="664"/>
      <c r="DF19" s="664"/>
      <c r="DG19" s="664"/>
      <c r="DH19" s="664"/>
      <c r="DI19" s="664"/>
      <c r="DJ19" s="664"/>
      <c r="DK19" s="664"/>
      <c r="DL19" s="664"/>
      <c r="DM19" s="664"/>
      <c r="DN19" s="664"/>
      <c r="DO19" s="664"/>
      <c r="DP19" s="665"/>
      <c r="DQ19" s="669" t="s">
        <v>133</v>
      </c>
      <c r="DR19" s="664"/>
      <c r="DS19" s="664"/>
      <c r="DT19" s="664"/>
      <c r="DU19" s="664"/>
      <c r="DV19" s="664"/>
      <c r="DW19" s="664"/>
      <c r="DX19" s="664"/>
      <c r="DY19" s="664"/>
      <c r="DZ19" s="664"/>
      <c r="EA19" s="664"/>
      <c r="EB19" s="664"/>
      <c r="EC19" s="698"/>
    </row>
    <row r="20" spans="2:133" ht="11.25" customHeight="1" x14ac:dyDescent="0.2">
      <c r="B20" s="732" t="s">
        <v>281</v>
      </c>
      <c r="C20" s="733"/>
      <c r="D20" s="733"/>
      <c r="E20" s="733"/>
      <c r="F20" s="733"/>
      <c r="G20" s="733"/>
      <c r="H20" s="733"/>
      <c r="I20" s="733"/>
      <c r="J20" s="733"/>
      <c r="K20" s="733"/>
      <c r="L20" s="733"/>
      <c r="M20" s="733"/>
      <c r="N20" s="733"/>
      <c r="O20" s="733"/>
      <c r="P20" s="733"/>
      <c r="Q20" s="734"/>
      <c r="R20" s="663" t="s">
        <v>243</v>
      </c>
      <c r="S20" s="664"/>
      <c r="T20" s="664"/>
      <c r="U20" s="664"/>
      <c r="V20" s="664"/>
      <c r="W20" s="664"/>
      <c r="X20" s="664"/>
      <c r="Y20" s="665"/>
      <c r="Z20" s="699" t="s">
        <v>234</v>
      </c>
      <c r="AA20" s="699"/>
      <c r="AB20" s="699"/>
      <c r="AC20" s="699"/>
      <c r="AD20" s="700" t="s">
        <v>133</v>
      </c>
      <c r="AE20" s="700"/>
      <c r="AF20" s="700"/>
      <c r="AG20" s="700"/>
      <c r="AH20" s="700"/>
      <c r="AI20" s="700"/>
      <c r="AJ20" s="700"/>
      <c r="AK20" s="700"/>
      <c r="AL20" s="666" t="s">
        <v>133</v>
      </c>
      <c r="AM20" s="667"/>
      <c r="AN20" s="667"/>
      <c r="AO20" s="701"/>
      <c r="AP20" s="660" t="s">
        <v>282</v>
      </c>
      <c r="AQ20" s="661"/>
      <c r="AR20" s="661"/>
      <c r="AS20" s="661"/>
      <c r="AT20" s="661"/>
      <c r="AU20" s="661"/>
      <c r="AV20" s="661"/>
      <c r="AW20" s="661"/>
      <c r="AX20" s="661"/>
      <c r="AY20" s="661"/>
      <c r="AZ20" s="661"/>
      <c r="BA20" s="661"/>
      <c r="BB20" s="661"/>
      <c r="BC20" s="661"/>
      <c r="BD20" s="661"/>
      <c r="BE20" s="661"/>
      <c r="BF20" s="662"/>
      <c r="BG20" s="663" t="s">
        <v>234</v>
      </c>
      <c r="BH20" s="664"/>
      <c r="BI20" s="664"/>
      <c r="BJ20" s="664"/>
      <c r="BK20" s="664"/>
      <c r="BL20" s="664"/>
      <c r="BM20" s="664"/>
      <c r="BN20" s="665"/>
      <c r="BO20" s="699" t="s">
        <v>234</v>
      </c>
      <c r="BP20" s="699"/>
      <c r="BQ20" s="699"/>
      <c r="BR20" s="699"/>
      <c r="BS20" s="700" t="s">
        <v>178</v>
      </c>
      <c r="BT20" s="700"/>
      <c r="BU20" s="700"/>
      <c r="BV20" s="700"/>
      <c r="BW20" s="700"/>
      <c r="BX20" s="700"/>
      <c r="BY20" s="700"/>
      <c r="BZ20" s="700"/>
      <c r="CA20" s="700"/>
      <c r="CB20" s="731"/>
      <c r="CD20" s="660" t="s">
        <v>283</v>
      </c>
      <c r="CE20" s="661"/>
      <c r="CF20" s="661"/>
      <c r="CG20" s="661"/>
      <c r="CH20" s="661"/>
      <c r="CI20" s="661"/>
      <c r="CJ20" s="661"/>
      <c r="CK20" s="661"/>
      <c r="CL20" s="661"/>
      <c r="CM20" s="661"/>
      <c r="CN20" s="661"/>
      <c r="CO20" s="661"/>
      <c r="CP20" s="661"/>
      <c r="CQ20" s="662"/>
      <c r="CR20" s="663">
        <v>7119425</v>
      </c>
      <c r="CS20" s="664"/>
      <c r="CT20" s="664"/>
      <c r="CU20" s="664"/>
      <c r="CV20" s="664"/>
      <c r="CW20" s="664"/>
      <c r="CX20" s="664"/>
      <c r="CY20" s="665"/>
      <c r="CZ20" s="699">
        <v>100</v>
      </c>
      <c r="DA20" s="699"/>
      <c r="DB20" s="699"/>
      <c r="DC20" s="699"/>
      <c r="DD20" s="669">
        <v>368460</v>
      </c>
      <c r="DE20" s="664"/>
      <c r="DF20" s="664"/>
      <c r="DG20" s="664"/>
      <c r="DH20" s="664"/>
      <c r="DI20" s="664"/>
      <c r="DJ20" s="664"/>
      <c r="DK20" s="664"/>
      <c r="DL20" s="664"/>
      <c r="DM20" s="664"/>
      <c r="DN20" s="664"/>
      <c r="DO20" s="664"/>
      <c r="DP20" s="665"/>
      <c r="DQ20" s="669">
        <v>4324968</v>
      </c>
      <c r="DR20" s="664"/>
      <c r="DS20" s="664"/>
      <c r="DT20" s="664"/>
      <c r="DU20" s="664"/>
      <c r="DV20" s="664"/>
      <c r="DW20" s="664"/>
      <c r="DX20" s="664"/>
      <c r="DY20" s="664"/>
      <c r="DZ20" s="664"/>
      <c r="EA20" s="664"/>
      <c r="EB20" s="664"/>
      <c r="EC20" s="698"/>
    </row>
    <row r="21" spans="2:133" ht="11.25" customHeight="1" x14ac:dyDescent="0.2">
      <c r="B21" s="660" t="s">
        <v>284</v>
      </c>
      <c r="C21" s="661"/>
      <c r="D21" s="661"/>
      <c r="E21" s="661"/>
      <c r="F21" s="661"/>
      <c r="G21" s="661"/>
      <c r="H21" s="661"/>
      <c r="I21" s="661"/>
      <c r="J21" s="661"/>
      <c r="K21" s="661"/>
      <c r="L21" s="661"/>
      <c r="M21" s="661"/>
      <c r="N21" s="661"/>
      <c r="O21" s="661"/>
      <c r="P21" s="661"/>
      <c r="Q21" s="662"/>
      <c r="R21" s="663">
        <v>3198356</v>
      </c>
      <c r="S21" s="664"/>
      <c r="T21" s="664"/>
      <c r="U21" s="664"/>
      <c r="V21" s="664"/>
      <c r="W21" s="664"/>
      <c r="X21" s="664"/>
      <c r="Y21" s="665"/>
      <c r="Z21" s="699">
        <v>38.299999999999997</v>
      </c>
      <c r="AA21" s="699"/>
      <c r="AB21" s="699"/>
      <c r="AC21" s="699"/>
      <c r="AD21" s="700">
        <v>2440715</v>
      </c>
      <c r="AE21" s="700"/>
      <c r="AF21" s="700"/>
      <c r="AG21" s="700"/>
      <c r="AH21" s="700"/>
      <c r="AI21" s="700"/>
      <c r="AJ21" s="700"/>
      <c r="AK21" s="700"/>
      <c r="AL21" s="666">
        <v>64.7</v>
      </c>
      <c r="AM21" s="667"/>
      <c r="AN21" s="667"/>
      <c r="AO21" s="701"/>
      <c r="AP21" s="660" t="s">
        <v>285</v>
      </c>
      <c r="AQ21" s="735"/>
      <c r="AR21" s="735"/>
      <c r="AS21" s="735"/>
      <c r="AT21" s="735"/>
      <c r="AU21" s="735"/>
      <c r="AV21" s="735"/>
      <c r="AW21" s="735"/>
      <c r="AX21" s="735"/>
      <c r="AY21" s="735"/>
      <c r="AZ21" s="735"/>
      <c r="BA21" s="735"/>
      <c r="BB21" s="735"/>
      <c r="BC21" s="735"/>
      <c r="BD21" s="735"/>
      <c r="BE21" s="735"/>
      <c r="BF21" s="736"/>
      <c r="BG21" s="663" t="s">
        <v>234</v>
      </c>
      <c r="BH21" s="664"/>
      <c r="BI21" s="664"/>
      <c r="BJ21" s="664"/>
      <c r="BK21" s="664"/>
      <c r="BL21" s="664"/>
      <c r="BM21" s="664"/>
      <c r="BN21" s="665"/>
      <c r="BO21" s="699" t="s">
        <v>178</v>
      </c>
      <c r="BP21" s="699"/>
      <c r="BQ21" s="699"/>
      <c r="BR21" s="699"/>
      <c r="BS21" s="700" t="s">
        <v>133</v>
      </c>
      <c r="BT21" s="700"/>
      <c r="BU21" s="700"/>
      <c r="BV21" s="700"/>
      <c r="BW21" s="700"/>
      <c r="BX21" s="700"/>
      <c r="BY21" s="700"/>
      <c r="BZ21" s="700"/>
      <c r="CA21" s="700"/>
      <c r="CB21" s="731"/>
      <c r="CD21" s="644"/>
      <c r="CE21" s="645"/>
      <c r="CF21" s="645"/>
      <c r="CG21" s="645"/>
      <c r="CH21" s="645"/>
      <c r="CI21" s="645"/>
      <c r="CJ21" s="645"/>
      <c r="CK21" s="645"/>
      <c r="CL21" s="645"/>
      <c r="CM21" s="645"/>
      <c r="CN21" s="645"/>
      <c r="CO21" s="645"/>
      <c r="CP21" s="645"/>
      <c r="CQ21" s="646"/>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60" t="s">
        <v>286</v>
      </c>
      <c r="C22" s="661"/>
      <c r="D22" s="661"/>
      <c r="E22" s="661"/>
      <c r="F22" s="661"/>
      <c r="G22" s="661"/>
      <c r="H22" s="661"/>
      <c r="I22" s="661"/>
      <c r="J22" s="661"/>
      <c r="K22" s="661"/>
      <c r="L22" s="661"/>
      <c r="M22" s="661"/>
      <c r="N22" s="661"/>
      <c r="O22" s="661"/>
      <c r="P22" s="661"/>
      <c r="Q22" s="662"/>
      <c r="R22" s="663">
        <v>2440715</v>
      </c>
      <c r="S22" s="664"/>
      <c r="T22" s="664"/>
      <c r="U22" s="664"/>
      <c r="V22" s="664"/>
      <c r="W22" s="664"/>
      <c r="X22" s="664"/>
      <c r="Y22" s="665"/>
      <c r="Z22" s="699">
        <v>29.2</v>
      </c>
      <c r="AA22" s="699"/>
      <c r="AB22" s="699"/>
      <c r="AC22" s="699"/>
      <c r="AD22" s="700">
        <v>2440715</v>
      </c>
      <c r="AE22" s="700"/>
      <c r="AF22" s="700"/>
      <c r="AG22" s="700"/>
      <c r="AH22" s="700"/>
      <c r="AI22" s="700"/>
      <c r="AJ22" s="700"/>
      <c r="AK22" s="700"/>
      <c r="AL22" s="666">
        <v>64.7</v>
      </c>
      <c r="AM22" s="667"/>
      <c r="AN22" s="667"/>
      <c r="AO22" s="701"/>
      <c r="AP22" s="660" t="s">
        <v>287</v>
      </c>
      <c r="AQ22" s="735"/>
      <c r="AR22" s="735"/>
      <c r="AS22" s="735"/>
      <c r="AT22" s="735"/>
      <c r="AU22" s="735"/>
      <c r="AV22" s="735"/>
      <c r="AW22" s="735"/>
      <c r="AX22" s="735"/>
      <c r="AY22" s="735"/>
      <c r="AZ22" s="735"/>
      <c r="BA22" s="735"/>
      <c r="BB22" s="735"/>
      <c r="BC22" s="735"/>
      <c r="BD22" s="735"/>
      <c r="BE22" s="735"/>
      <c r="BF22" s="736"/>
      <c r="BG22" s="663" t="s">
        <v>133</v>
      </c>
      <c r="BH22" s="664"/>
      <c r="BI22" s="664"/>
      <c r="BJ22" s="664"/>
      <c r="BK22" s="664"/>
      <c r="BL22" s="664"/>
      <c r="BM22" s="664"/>
      <c r="BN22" s="665"/>
      <c r="BO22" s="699" t="s">
        <v>133</v>
      </c>
      <c r="BP22" s="699"/>
      <c r="BQ22" s="699"/>
      <c r="BR22" s="699"/>
      <c r="BS22" s="700" t="s">
        <v>234</v>
      </c>
      <c r="BT22" s="700"/>
      <c r="BU22" s="700"/>
      <c r="BV22" s="700"/>
      <c r="BW22" s="700"/>
      <c r="BX22" s="700"/>
      <c r="BY22" s="700"/>
      <c r="BZ22" s="700"/>
      <c r="CA22" s="700"/>
      <c r="CB22" s="731"/>
      <c r="CD22" s="715" t="s">
        <v>288</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2">
      <c r="B23" s="660" t="s">
        <v>289</v>
      </c>
      <c r="C23" s="661"/>
      <c r="D23" s="661"/>
      <c r="E23" s="661"/>
      <c r="F23" s="661"/>
      <c r="G23" s="661"/>
      <c r="H23" s="661"/>
      <c r="I23" s="661"/>
      <c r="J23" s="661"/>
      <c r="K23" s="661"/>
      <c r="L23" s="661"/>
      <c r="M23" s="661"/>
      <c r="N23" s="661"/>
      <c r="O23" s="661"/>
      <c r="P23" s="661"/>
      <c r="Q23" s="662"/>
      <c r="R23" s="663">
        <v>708141</v>
      </c>
      <c r="S23" s="664"/>
      <c r="T23" s="664"/>
      <c r="U23" s="664"/>
      <c r="V23" s="664"/>
      <c r="W23" s="664"/>
      <c r="X23" s="664"/>
      <c r="Y23" s="665"/>
      <c r="Z23" s="699">
        <v>8.5</v>
      </c>
      <c r="AA23" s="699"/>
      <c r="AB23" s="699"/>
      <c r="AC23" s="699"/>
      <c r="AD23" s="700" t="s">
        <v>243</v>
      </c>
      <c r="AE23" s="700"/>
      <c r="AF23" s="700"/>
      <c r="AG23" s="700"/>
      <c r="AH23" s="700"/>
      <c r="AI23" s="700"/>
      <c r="AJ23" s="700"/>
      <c r="AK23" s="700"/>
      <c r="AL23" s="666" t="s">
        <v>234</v>
      </c>
      <c r="AM23" s="667"/>
      <c r="AN23" s="667"/>
      <c r="AO23" s="701"/>
      <c r="AP23" s="660" t="s">
        <v>290</v>
      </c>
      <c r="AQ23" s="735"/>
      <c r="AR23" s="735"/>
      <c r="AS23" s="735"/>
      <c r="AT23" s="735"/>
      <c r="AU23" s="735"/>
      <c r="AV23" s="735"/>
      <c r="AW23" s="735"/>
      <c r="AX23" s="735"/>
      <c r="AY23" s="735"/>
      <c r="AZ23" s="735"/>
      <c r="BA23" s="735"/>
      <c r="BB23" s="735"/>
      <c r="BC23" s="735"/>
      <c r="BD23" s="735"/>
      <c r="BE23" s="735"/>
      <c r="BF23" s="736"/>
      <c r="BG23" s="663" t="s">
        <v>234</v>
      </c>
      <c r="BH23" s="664"/>
      <c r="BI23" s="664"/>
      <c r="BJ23" s="664"/>
      <c r="BK23" s="664"/>
      <c r="BL23" s="664"/>
      <c r="BM23" s="664"/>
      <c r="BN23" s="665"/>
      <c r="BO23" s="699" t="s">
        <v>234</v>
      </c>
      <c r="BP23" s="699"/>
      <c r="BQ23" s="699"/>
      <c r="BR23" s="699"/>
      <c r="BS23" s="700" t="s">
        <v>243</v>
      </c>
      <c r="BT23" s="700"/>
      <c r="BU23" s="700"/>
      <c r="BV23" s="700"/>
      <c r="BW23" s="700"/>
      <c r="BX23" s="700"/>
      <c r="BY23" s="700"/>
      <c r="BZ23" s="700"/>
      <c r="CA23" s="700"/>
      <c r="CB23" s="731"/>
      <c r="CD23" s="715" t="s">
        <v>228</v>
      </c>
      <c r="CE23" s="716"/>
      <c r="CF23" s="716"/>
      <c r="CG23" s="716"/>
      <c r="CH23" s="716"/>
      <c r="CI23" s="716"/>
      <c r="CJ23" s="716"/>
      <c r="CK23" s="716"/>
      <c r="CL23" s="716"/>
      <c r="CM23" s="716"/>
      <c r="CN23" s="716"/>
      <c r="CO23" s="716"/>
      <c r="CP23" s="716"/>
      <c r="CQ23" s="717"/>
      <c r="CR23" s="715" t="s">
        <v>291</v>
      </c>
      <c r="CS23" s="716"/>
      <c r="CT23" s="716"/>
      <c r="CU23" s="716"/>
      <c r="CV23" s="716"/>
      <c r="CW23" s="716"/>
      <c r="CX23" s="716"/>
      <c r="CY23" s="717"/>
      <c r="CZ23" s="715" t="s">
        <v>292</v>
      </c>
      <c r="DA23" s="716"/>
      <c r="DB23" s="716"/>
      <c r="DC23" s="717"/>
      <c r="DD23" s="715" t="s">
        <v>293</v>
      </c>
      <c r="DE23" s="716"/>
      <c r="DF23" s="716"/>
      <c r="DG23" s="716"/>
      <c r="DH23" s="716"/>
      <c r="DI23" s="716"/>
      <c r="DJ23" s="716"/>
      <c r="DK23" s="717"/>
      <c r="DL23" s="747" t="s">
        <v>294</v>
      </c>
      <c r="DM23" s="748"/>
      <c r="DN23" s="748"/>
      <c r="DO23" s="748"/>
      <c r="DP23" s="748"/>
      <c r="DQ23" s="748"/>
      <c r="DR23" s="748"/>
      <c r="DS23" s="748"/>
      <c r="DT23" s="748"/>
      <c r="DU23" s="748"/>
      <c r="DV23" s="749"/>
      <c r="DW23" s="715" t="s">
        <v>295</v>
      </c>
      <c r="DX23" s="716"/>
      <c r="DY23" s="716"/>
      <c r="DZ23" s="716"/>
      <c r="EA23" s="716"/>
      <c r="EB23" s="716"/>
      <c r="EC23" s="717"/>
    </row>
    <row r="24" spans="2:133" ht="11.25" customHeight="1" x14ac:dyDescent="0.2">
      <c r="B24" s="660" t="s">
        <v>296</v>
      </c>
      <c r="C24" s="661"/>
      <c r="D24" s="661"/>
      <c r="E24" s="661"/>
      <c r="F24" s="661"/>
      <c r="G24" s="661"/>
      <c r="H24" s="661"/>
      <c r="I24" s="661"/>
      <c r="J24" s="661"/>
      <c r="K24" s="661"/>
      <c r="L24" s="661"/>
      <c r="M24" s="661"/>
      <c r="N24" s="661"/>
      <c r="O24" s="661"/>
      <c r="P24" s="661"/>
      <c r="Q24" s="662"/>
      <c r="R24" s="663">
        <v>49500</v>
      </c>
      <c r="S24" s="664"/>
      <c r="T24" s="664"/>
      <c r="U24" s="664"/>
      <c r="V24" s="664"/>
      <c r="W24" s="664"/>
      <c r="X24" s="664"/>
      <c r="Y24" s="665"/>
      <c r="Z24" s="699">
        <v>0.6</v>
      </c>
      <c r="AA24" s="699"/>
      <c r="AB24" s="699"/>
      <c r="AC24" s="699"/>
      <c r="AD24" s="700" t="s">
        <v>178</v>
      </c>
      <c r="AE24" s="700"/>
      <c r="AF24" s="700"/>
      <c r="AG24" s="700"/>
      <c r="AH24" s="700"/>
      <c r="AI24" s="700"/>
      <c r="AJ24" s="700"/>
      <c r="AK24" s="700"/>
      <c r="AL24" s="666" t="s">
        <v>234</v>
      </c>
      <c r="AM24" s="667"/>
      <c r="AN24" s="667"/>
      <c r="AO24" s="701"/>
      <c r="AP24" s="660" t="s">
        <v>297</v>
      </c>
      <c r="AQ24" s="735"/>
      <c r="AR24" s="735"/>
      <c r="AS24" s="735"/>
      <c r="AT24" s="735"/>
      <c r="AU24" s="735"/>
      <c r="AV24" s="735"/>
      <c r="AW24" s="735"/>
      <c r="AX24" s="735"/>
      <c r="AY24" s="735"/>
      <c r="AZ24" s="735"/>
      <c r="BA24" s="735"/>
      <c r="BB24" s="735"/>
      <c r="BC24" s="735"/>
      <c r="BD24" s="735"/>
      <c r="BE24" s="735"/>
      <c r="BF24" s="736"/>
      <c r="BG24" s="663" t="s">
        <v>178</v>
      </c>
      <c r="BH24" s="664"/>
      <c r="BI24" s="664"/>
      <c r="BJ24" s="664"/>
      <c r="BK24" s="664"/>
      <c r="BL24" s="664"/>
      <c r="BM24" s="664"/>
      <c r="BN24" s="665"/>
      <c r="BO24" s="699" t="s">
        <v>133</v>
      </c>
      <c r="BP24" s="699"/>
      <c r="BQ24" s="699"/>
      <c r="BR24" s="699"/>
      <c r="BS24" s="700" t="s">
        <v>133</v>
      </c>
      <c r="BT24" s="700"/>
      <c r="BU24" s="700"/>
      <c r="BV24" s="700"/>
      <c r="BW24" s="700"/>
      <c r="BX24" s="700"/>
      <c r="BY24" s="700"/>
      <c r="BZ24" s="700"/>
      <c r="CA24" s="700"/>
      <c r="CB24" s="731"/>
      <c r="CD24" s="712" t="s">
        <v>298</v>
      </c>
      <c r="CE24" s="713"/>
      <c r="CF24" s="713"/>
      <c r="CG24" s="713"/>
      <c r="CH24" s="713"/>
      <c r="CI24" s="713"/>
      <c r="CJ24" s="713"/>
      <c r="CK24" s="713"/>
      <c r="CL24" s="713"/>
      <c r="CM24" s="713"/>
      <c r="CN24" s="713"/>
      <c r="CO24" s="713"/>
      <c r="CP24" s="713"/>
      <c r="CQ24" s="714"/>
      <c r="CR24" s="709">
        <v>2434672</v>
      </c>
      <c r="CS24" s="710"/>
      <c r="CT24" s="710"/>
      <c r="CU24" s="710"/>
      <c r="CV24" s="710"/>
      <c r="CW24" s="710"/>
      <c r="CX24" s="710"/>
      <c r="CY24" s="738"/>
      <c r="CZ24" s="739">
        <v>34.200000000000003</v>
      </c>
      <c r="DA24" s="722"/>
      <c r="DB24" s="722"/>
      <c r="DC24" s="741"/>
      <c r="DD24" s="737">
        <v>1967353</v>
      </c>
      <c r="DE24" s="710"/>
      <c r="DF24" s="710"/>
      <c r="DG24" s="710"/>
      <c r="DH24" s="710"/>
      <c r="DI24" s="710"/>
      <c r="DJ24" s="710"/>
      <c r="DK24" s="738"/>
      <c r="DL24" s="737">
        <v>1384282</v>
      </c>
      <c r="DM24" s="710"/>
      <c r="DN24" s="710"/>
      <c r="DO24" s="710"/>
      <c r="DP24" s="710"/>
      <c r="DQ24" s="710"/>
      <c r="DR24" s="710"/>
      <c r="DS24" s="710"/>
      <c r="DT24" s="710"/>
      <c r="DU24" s="710"/>
      <c r="DV24" s="738"/>
      <c r="DW24" s="739">
        <v>36.299999999999997</v>
      </c>
      <c r="DX24" s="722"/>
      <c r="DY24" s="722"/>
      <c r="DZ24" s="722"/>
      <c r="EA24" s="722"/>
      <c r="EB24" s="722"/>
      <c r="EC24" s="740"/>
    </row>
    <row r="25" spans="2:133" ht="11.25" customHeight="1" x14ac:dyDescent="0.2">
      <c r="B25" s="660" t="s">
        <v>299</v>
      </c>
      <c r="C25" s="661"/>
      <c r="D25" s="661"/>
      <c r="E25" s="661"/>
      <c r="F25" s="661"/>
      <c r="G25" s="661"/>
      <c r="H25" s="661"/>
      <c r="I25" s="661"/>
      <c r="J25" s="661"/>
      <c r="K25" s="661"/>
      <c r="L25" s="661"/>
      <c r="M25" s="661"/>
      <c r="N25" s="661"/>
      <c r="O25" s="661"/>
      <c r="P25" s="661"/>
      <c r="Q25" s="662"/>
      <c r="R25" s="663">
        <v>4491931</v>
      </c>
      <c r="S25" s="664"/>
      <c r="T25" s="664"/>
      <c r="U25" s="664"/>
      <c r="V25" s="664"/>
      <c r="W25" s="664"/>
      <c r="X25" s="664"/>
      <c r="Y25" s="665"/>
      <c r="Z25" s="699">
        <v>53.8</v>
      </c>
      <c r="AA25" s="699"/>
      <c r="AB25" s="699"/>
      <c r="AC25" s="699"/>
      <c r="AD25" s="700">
        <v>3734290</v>
      </c>
      <c r="AE25" s="700"/>
      <c r="AF25" s="700"/>
      <c r="AG25" s="700"/>
      <c r="AH25" s="700"/>
      <c r="AI25" s="700"/>
      <c r="AJ25" s="700"/>
      <c r="AK25" s="700"/>
      <c r="AL25" s="666">
        <v>99</v>
      </c>
      <c r="AM25" s="667"/>
      <c r="AN25" s="667"/>
      <c r="AO25" s="701"/>
      <c r="AP25" s="660" t="s">
        <v>300</v>
      </c>
      <c r="AQ25" s="735"/>
      <c r="AR25" s="735"/>
      <c r="AS25" s="735"/>
      <c r="AT25" s="735"/>
      <c r="AU25" s="735"/>
      <c r="AV25" s="735"/>
      <c r="AW25" s="735"/>
      <c r="AX25" s="735"/>
      <c r="AY25" s="735"/>
      <c r="AZ25" s="735"/>
      <c r="BA25" s="735"/>
      <c r="BB25" s="735"/>
      <c r="BC25" s="735"/>
      <c r="BD25" s="735"/>
      <c r="BE25" s="735"/>
      <c r="BF25" s="736"/>
      <c r="BG25" s="663" t="s">
        <v>243</v>
      </c>
      <c r="BH25" s="664"/>
      <c r="BI25" s="664"/>
      <c r="BJ25" s="664"/>
      <c r="BK25" s="664"/>
      <c r="BL25" s="664"/>
      <c r="BM25" s="664"/>
      <c r="BN25" s="665"/>
      <c r="BO25" s="699" t="s">
        <v>178</v>
      </c>
      <c r="BP25" s="699"/>
      <c r="BQ25" s="699"/>
      <c r="BR25" s="699"/>
      <c r="BS25" s="700" t="s">
        <v>133</v>
      </c>
      <c r="BT25" s="700"/>
      <c r="BU25" s="700"/>
      <c r="BV25" s="700"/>
      <c r="BW25" s="700"/>
      <c r="BX25" s="700"/>
      <c r="BY25" s="700"/>
      <c r="BZ25" s="700"/>
      <c r="CA25" s="700"/>
      <c r="CB25" s="731"/>
      <c r="CD25" s="660" t="s">
        <v>301</v>
      </c>
      <c r="CE25" s="661"/>
      <c r="CF25" s="661"/>
      <c r="CG25" s="661"/>
      <c r="CH25" s="661"/>
      <c r="CI25" s="661"/>
      <c r="CJ25" s="661"/>
      <c r="CK25" s="661"/>
      <c r="CL25" s="661"/>
      <c r="CM25" s="661"/>
      <c r="CN25" s="661"/>
      <c r="CO25" s="661"/>
      <c r="CP25" s="661"/>
      <c r="CQ25" s="662"/>
      <c r="CR25" s="663">
        <v>1233341</v>
      </c>
      <c r="CS25" s="672"/>
      <c r="CT25" s="672"/>
      <c r="CU25" s="672"/>
      <c r="CV25" s="672"/>
      <c r="CW25" s="672"/>
      <c r="CX25" s="672"/>
      <c r="CY25" s="673"/>
      <c r="CZ25" s="666">
        <v>17.3</v>
      </c>
      <c r="DA25" s="674"/>
      <c r="DB25" s="674"/>
      <c r="DC25" s="675"/>
      <c r="DD25" s="669">
        <v>1120100</v>
      </c>
      <c r="DE25" s="672"/>
      <c r="DF25" s="672"/>
      <c r="DG25" s="672"/>
      <c r="DH25" s="672"/>
      <c r="DI25" s="672"/>
      <c r="DJ25" s="672"/>
      <c r="DK25" s="673"/>
      <c r="DL25" s="669">
        <v>1055349</v>
      </c>
      <c r="DM25" s="672"/>
      <c r="DN25" s="672"/>
      <c r="DO25" s="672"/>
      <c r="DP25" s="672"/>
      <c r="DQ25" s="672"/>
      <c r="DR25" s="672"/>
      <c r="DS25" s="672"/>
      <c r="DT25" s="672"/>
      <c r="DU25" s="672"/>
      <c r="DV25" s="673"/>
      <c r="DW25" s="666">
        <v>27.7</v>
      </c>
      <c r="DX25" s="674"/>
      <c r="DY25" s="674"/>
      <c r="DZ25" s="674"/>
      <c r="EA25" s="674"/>
      <c r="EB25" s="674"/>
      <c r="EC25" s="688"/>
    </row>
    <row r="26" spans="2:133" ht="11.25" customHeight="1" x14ac:dyDescent="0.2">
      <c r="B26" s="660" t="s">
        <v>302</v>
      </c>
      <c r="C26" s="661"/>
      <c r="D26" s="661"/>
      <c r="E26" s="661"/>
      <c r="F26" s="661"/>
      <c r="G26" s="661"/>
      <c r="H26" s="661"/>
      <c r="I26" s="661"/>
      <c r="J26" s="661"/>
      <c r="K26" s="661"/>
      <c r="L26" s="661"/>
      <c r="M26" s="661"/>
      <c r="N26" s="661"/>
      <c r="O26" s="661"/>
      <c r="P26" s="661"/>
      <c r="Q26" s="662"/>
      <c r="R26" s="663">
        <v>988</v>
      </c>
      <c r="S26" s="664"/>
      <c r="T26" s="664"/>
      <c r="U26" s="664"/>
      <c r="V26" s="664"/>
      <c r="W26" s="664"/>
      <c r="X26" s="664"/>
      <c r="Y26" s="665"/>
      <c r="Z26" s="699">
        <v>0</v>
      </c>
      <c r="AA26" s="699"/>
      <c r="AB26" s="699"/>
      <c r="AC26" s="699"/>
      <c r="AD26" s="700">
        <v>988</v>
      </c>
      <c r="AE26" s="700"/>
      <c r="AF26" s="700"/>
      <c r="AG26" s="700"/>
      <c r="AH26" s="700"/>
      <c r="AI26" s="700"/>
      <c r="AJ26" s="700"/>
      <c r="AK26" s="700"/>
      <c r="AL26" s="666">
        <v>0</v>
      </c>
      <c r="AM26" s="667"/>
      <c r="AN26" s="667"/>
      <c r="AO26" s="701"/>
      <c r="AP26" s="660" t="s">
        <v>303</v>
      </c>
      <c r="AQ26" s="735"/>
      <c r="AR26" s="735"/>
      <c r="AS26" s="735"/>
      <c r="AT26" s="735"/>
      <c r="AU26" s="735"/>
      <c r="AV26" s="735"/>
      <c r="AW26" s="735"/>
      <c r="AX26" s="735"/>
      <c r="AY26" s="735"/>
      <c r="AZ26" s="735"/>
      <c r="BA26" s="735"/>
      <c r="BB26" s="735"/>
      <c r="BC26" s="735"/>
      <c r="BD26" s="735"/>
      <c r="BE26" s="735"/>
      <c r="BF26" s="736"/>
      <c r="BG26" s="663" t="s">
        <v>234</v>
      </c>
      <c r="BH26" s="664"/>
      <c r="BI26" s="664"/>
      <c r="BJ26" s="664"/>
      <c r="BK26" s="664"/>
      <c r="BL26" s="664"/>
      <c r="BM26" s="664"/>
      <c r="BN26" s="665"/>
      <c r="BO26" s="699" t="s">
        <v>133</v>
      </c>
      <c r="BP26" s="699"/>
      <c r="BQ26" s="699"/>
      <c r="BR26" s="699"/>
      <c r="BS26" s="700" t="s">
        <v>133</v>
      </c>
      <c r="BT26" s="700"/>
      <c r="BU26" s="700"/>
      <c r="BV26" s="700"/>
      <c r="BW26" s="700"/>
      <c r="BX26" s="700"/>
      <c r="BY26" s="700"/>
      <c r="BZ26" s="700"/>
      <c r="CA26" s="700"/>
      <c r="CB26" s="731"/>
      <c r="CD26" s="660" t="s">
        <v>304</v>
      </c>
      <c r="CE26" s="661"/>
      <c r="CF26" s="661"/>
      <c r="CG26" s="661"/>
      <c r="CH26" s="661"/>
      <c r="CI26" s="661"/>
      <c r="CJ26" s="661"/>
      <c r="CK26" s="661"/>
      <c r="CL26" s="661"/>
      <c r="CM26" s="661"/>
      <c r="CN26" s="661"/>
      <c r="CO26" s="661"/>
      <c r="CP26" s="661"/>
      <c r="CQ26" s="662"/>
      <c r="CR26" s="663">
        <v>892082</v>
      </c>
      <c r="CS26" s="664"/>
      <c r="CT26" s="664"/>
      <c r="CU26" s="664"/>
      <c r="CV26" s="664"/>
      <c r="CW26" s="664"/>
      <c r="CX26" s="664"/>
      <c r="CY26" s="665"/>
      <c r="CZ26" s="666">
        <v>12.5</v>
      </c>
      <c r="DA26" s="674"/>
      <c r="DB26" s="674"/>
      <c r="DC26" s="675"/>
      <c r="DD26" s="669">
        <v>784730</v>
      </c>
      <c r="DE26" s="664"/>
      <c r="DF26" s="664"/>
      <c r="DG26" s="664"/>
      <c r="DH26" s="664"/>
      <c r="DI26" s="664"/>
      <c r="DJ26" s="664"/>
      <c r="DK26" s="665"/>
      <c r="DL26" s="669" t="s">
        <v>178</v>
      </c>
      <c r="DM26" s="664"/>
      <c r="DN26" s="664"/>
      <c r="DO26" s="664"/>
      <c r="DP26" s="664"/>
      <c r="DQ26" s="664"/>
      <c r="DR26" s="664"/>
      <c r="DS26" s="664"/>
      <c r="DT26" s="664"/>
      <c r="DU26" s="664"/>
      <c r="DV26" s="665"/>
      <c r="DW26" s="666" t="s">
        <v>234</v>
      </c>
      <c r="DX26" s="674"/>
      <c r="DY26" s="674"/>
      <c r="DZ26" s="674"/>
      <c r="EA26" s="674"/>
      <c r="EB26" s="674"/>
      <c r="EC26" s="688"/>
    </row>
    <row r="27" spans="2:133" ht="11.25" customHeight="1" x14ac:dyDescent="0.2">
      <c r="B27" s="660" t="s">
        <v>305</v>
      </c>
      <c r="C27" s="661"/>
      <c r="D27" s="661"/>
      <c r="E27" s="661"/>
      <c r="F27" s="661"/>
      <c r="G27" s="661"/>
      <c r="H27" s="661"/>
      <c r="I27" s="661"/>
      <c r="J27" s="661"/>
      <c r="K27" s="661"/>
      <c r="L27" s="661"/>
      <c r="M27" s="661"/>
      <c r="N27" s="661"/>
      <c r="O27" s="661"/>
      <c r="P27" s="661"/>
      <c r="Q27" s="662"/>
      <c r="R27" s="663">
        <v>13315</v>
      </c>
      <c r="S27" s="664"/>
      <c r="T27" s="664"/>
      <c r="U27" s="664"/>
      <c r="V27" s="664"/>
      <c r="W27" s="664"/>
      <c r="X27" s="664"/>
      <c r="Y27" s="665"/>
      <c r="Z27" s="699">
        <v>0.2</v>
      </c>
      <c r="AA27" s="699"/>
      <c r="AB27" s="699"/>
      <c r="AC27" s="699"/>
      <c r="AD27" s="700" t="s">
        <v>234</v>
      </c>
      <c r="AE27" s="700"/>
      <c r="AF27" s="700"/>
      <c r="AG27" s="700"/>
      <c r="AH27" s="700"/>
      <c r="AI27" s="700"/>
      <c r="AJ27" s="700"/>
      <c r="AK27" s="700"/>
      <c r="AL27" s="666" t="s">
        <v>133</v>
      </c>
      <c r="AM27" s="667"/>
      <c r="AN27" s="667"/>
      <c r="AO27" s="701"/>
      <c r="AP27" s="660" t="s">
        <v>306</v>
      </c>
      <c r="AQ27" s="661"/>
      <c r="AR27" s="661"/>
      <c r="AS27" s="661"/>
      <c r="AT27" s="661"/>
      <c r="AU27" s="661"/>
      <c r="AV27" s="661"/>
      <c r="AW27" s="661"/>
      <c r="AX27" s="661"/>
      <c r="AY27" s="661"/>
      <c r="AZ27" s="661"/>
      <c r="BA27" s="661"/>
      <c r="BB27" s="661"/>
      <c r="BC27" s="661"/>
      <c r="BD27" s="661"/>
      <c r="BE27" s="661"/>
      <c r="BF27" s="662"/>
      <c r="BG27" s="663">
        <v>989244</v>
      </c>
      <c r="BH27" s="664"/>
      <c r="BI27" s="664"/>
      <c r="BJ27" s="664"/>
      <c r="BK27" s="664"/>
      <c r="BL27" s="664"/>
      <c r="BM27" s="664"/>
      <c r="BN27" s="665"/>
      <c r="BO27" s="699">
        <v>100</v>
      </c>
      <c r="BP27" s="699"/>
      <c r="BQ27" s="699"/>
      <c r="BR27" s="699"/>
      <c r="BS27" s="700" t="s">
        <v>234</v>
      </c>
      <c r="BT27" s="700"/>
      <c r="BU27" s="700"/>
      <c r="BV27" s="700"/>
      <c r="BW27" s="700"/>
      <c r="BX27" s="700"/>
      <c r="BY27" s="700"/>
      <c r="BZ27" s="700"/>
      <c r="CA27" s="700"/>
      <c r="CB27" s="731"/>
      <c r="CD27" s="660" t="s">
        <v>307</v>
      </c>
      <c r="CE27" s="661"/>
      <c r="CF27" s="661"/>
      <c r="CG27" s="661"/>
      <c r="CH27" s="661"/>
      <c r="CI27" s="661"/>
      <c r="CJ27" s="661"/>
      <c r="CK27" s="661"/>
      <c r="CL27" s="661"/>
      <c r="CM27" s="661"/>
      <c r="CN27" s="661"/>
      <c r="CO27" s="661"/>
      <c r="CP27" s="661"/>
      <c r="CQ27" s="662"/>
      <c r="CR27" s="663">
        <v>660494</v>
      </c>
      <c r="CS27" s="672"/>
      <c r="CT27" s="672"/>
      <c r="CU27" s="672"/>
      <c r="CV27" s="672"/>
      <c r="CW27" s="672"/>
      <c r="CX27" s="672"/>
      <c r="CY27" s="673"/>
      <c r="CZ27" s="666">
        <v>9.3000000000000007</v>
      </c>
      <c r="DA27" s="674"/>
      <c r="DB27" s="674"/>
      <c r="DC27" s="675"/>
      <c r="DD27" s="669">
        <v>326872</v>
      </c>
      <c r="DE27" s="672"/>
      <c r="DF27" s="672"/>
      <c r="DG27" s="672"/>
      <c r="DH27" s="672"/>
      <c r="DI27" s="672"/>
      <c r="DJ27" s="672"/>
      <c r="DK27" s="673"/>
      <c r="DL27" s="669">
        <v>74531</v>
      </c>
      <c r="DM27" s="672"/>
      <c r="DN27" s="672"/>
      <c r="DO27" s="672"/>
      <c r="DP27" s="672"/>
      <c r="DQ27" s="672"/>
      <c r="DR27" s="672"/>
      <c r="DS27" s="672"/>
      <c r="DT27" s="672"/>
      <c r="DU27" s="672"/>
      <c r="DV27" s="673"/>
      <c r="DW27" s="666">
        <v>2</v>
      </c>
      <c r="DX27" s="674"/>
      <c r="DY27" s="674"/>
      <c r="DZ27" s="674"/>
      <c r="EA27" s="674"/>
      <c r="EB27" s="674"/>
      <c r="EC27" s="688"/>
    </row>
    <row r="28" spans="2:133" ht="11.25" customHeight="1" x14ac:dyDescent="0.2">
      <c r="B28" s="660" t="s">
        <v>308</v>
      </c>
      <c r="C28" s="661"/>
      <c r="D28" s="661"/>
      <c r="E28" s="661"/>
      <c r="F28" s="661"/>
      <c r="G28" s="661"/>
      <c r="H28" s="661"/>
      <c r="I28" s="661"/>
      <c r="J28" s="661"/>
      <c r="K28" s="661"/>
      <c r="L28" s="661"/>
      <c r="M28" s="661"/>
      <c r="N28" s="661"/>
      <c r="O28" s="661"/>
      <c r="P28" s="661"/>
      <c r="Q28" s="662"/>
      <c r="R28" s="663">
        <v>87106</v>
      </c>
      <c r="S28" s="664"/>
      <c r="T28" s="664"/>
      <c r="U28" s="664"/>
      <c r="V28" s="664"/>
      <c r="W28" s="664"/>
      <c r="X28" s="664"/>
      <c r="Y28" s="665"/>
      <c r="Z28" s="699">
        <v>1</v>
      </c>
      <c r="AA28" s="699"/>
      <c r="AB28" s="699"/>
      <c r="AC28" s="699"/>
      <c r="AD28" s="700">
        <v>35434</v>
      </c>
      <c r="AE28" s="700"/>
      <c r="AF28" s="700"/>
      <c r="AG28" s="700"/>
      <c r="AH28" s="700"/>
      <c r="AI28" s="700"/>
      <c r="AJ28" s="700"/>
      <c r="AK28" s="700"/>
      <c r="AL28" s="666">
        <v>0.9</v>
      </c>
      <c r="AM28" s="667"/>
      <c r="AN28" s="667"/>
      <c r="AO28" s="701"/>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9"/>
      <c r="BP28" s="699"/>
      <c r="BQ28" s="699"/>
      <c r="BR28" s="699"/>
      <c r="BS28" s="669"/>
      <c r="BT28" s="664"/>
      <c r="BU28" s="664"/>
      <c r="BV28" s="664"/>
      <c r="BW28" s="664"/>
      <c r="BX28" s="664"/>
      <c r="BY28" s="664"/>
      <c r="BZ28" s="664"/>
      <c r="CA28" s="664"/>
      <c r="CB28" s="698"/>
      <c r="CD28" s="660" t="s">
        <v>309</v>
      </c>
      <c r="CE28" s="661"/>
      <c r="CF28" s="661"/>
      <c r="CG28" s="661"/>
      <c r="CH28" s="661"/>
      <c r="CI28" s="661"/>
      <c r="CJ28" s="661"/>
      <c r="CK28" s="661"/>
      <c r="CL28" s="661"/>
      <c r="CM28" s="661"/>
      <c r="CN28" s="661"/>
      <c r="CO28" s="661"/>
      <c r="CP28" s="661"/>
      <c r="CQ28" s="662"/>
      <c r="CR28" s="663">
        <v>540837</v>
      </c>
      <c r="CS28" s="664"/>
      <c r="CT28" s="664"/>
      <c r="CU28" s="664"/>
      <c r="CV28" s="664"/>
      <c r="CW28" s="664"/>
      <c r="CX28" s="664"/>
      <c r="CY28" s="665"/>
      <c r="CZ28" s="666">
        <v>7.6</v>
      </c>
      <c r="DA28" s="674"/>
      <c r="DB28" s="674"/>
      <c r="DC28" s="675"/>
      <c r="DD28" s="669">
        <v>520381</v>
      </c>
      <c r="DE28" s="664"/>
      <c r="DF28" s="664"/>
      <c r="DG28" s="664"/>
      <c r="DH28" s="664"/>
      <c r="DI28" s="664"/>
      <c r="DJ28" s="664"/>
      <c r="DK28" s="665"/>
      <c r="DL28" s="669">
        <v>254402</v>
      </c>
      <c r="DM28" s="664"/>
      <c r="DN28" s="664"/>
      <c r="DO28" s="664"/>
      <c r="DP28" s="664"/>
      <c r="DQ28" s="664"/>
      <c r="DR28" s="664"/>
      <c r="DS28" s="664"/>
      <c r="DT28" s="664"/>
      <c r="DU28" s="664"/>
      <c r="DV28" s="665"/>
      <c r="DW28" s="666">
        <v>6.7</v>
      </c>
      <c r="DX28" s="674"/>
      <c r="DY28" s="674"/>
      <c r="DZ28" s="674"/>
      <c r="EA28" s="674"/>
      <c r="EB28" s="674"/>
      <c r="EC28" s="688"/>
    </row>
    <row r="29" spans="2:133" ht="11.25" customHeight="1" x14ac:dyDescent="0.2">
      <c r="B29" s="660" t="s">
        <v>310</v>
      </c>
      <c r="C29" s="661"/>
      <c r="D29" s="661"/>
      <c r="E29" s="661"/>
      <c r="F29" s="661"/>
      <c r="G29" s="661"/>
      <c r="H29" s="661"/>
      <c r="I29" s="661"/>
      <c r="J29" s="661"/>
      <c r="K29" s="661"/>
      <c r="L29" s="661"/>
      <c r="M29" s="661"/>
      <c r="N29" s="661"/>
      <c r="O29" s="661"/>
      <c r="P29" s="661"/>
      <c r="Q29" s="662"/>
      <c r="R29" s="663">
        <v>5062</v>
      </c>
      <c r="S29" s="664"/>
      <c r="T29" s="664"/>
      <c r="U29" s="664"/>
      <c r="V29" s="664"/>
      <c r="W29" s="664"/>
      <c r="X29" s="664"/>
      <c r="Y29" s="665"/>
      <c r="Z29" s="699">
        <v>0.1</v>
      </c>
      <c r="AA29" s="699"/>
      <c r="AB29" s="699"/>
      <c r="AC29" s="699"/>
      <c r="AD29" s="700" t="s">
        <v>234</v>
      </c>
      <c r="AE29" s="700"/>
      <c r="AF29" s="700"/>
      <c r="AG29" s="700"/>
      <c r="AH29" s="700"/>
      <c r="AI29" s="700"/>
      <c r="AJ29" s="700"/>
      <c r="AK29" s="700"/>
      <c r="AL29" s="666" t="s">
        <v>234</v>
      </c>
      <c r="AM29" s="667"/>
      <c r="AN29" s="667"/>
      <c r="AO29" s="701"/>
      <c r="AP29" s="644"/>
      <c r="AQ29" s="645"/>
      <c r="AR29" s="645"/>
      <c r="AS29" s="645"/>
      <c r="AT29" s="645"/>
      <c r="AU29" s="645"/>
      <c r="AV29" s="645"/>
      <c r="AW29" s="645"/>
      <c r="AX29" s="645"/>
      <c r="AY29" s="645"/>
      <c r="AZ29" s="645"/>
      <c r="BA29" s="645"/>
      <c r="BB29" s="645"/>
      <c r="BC29" s="645"/>
      <c r="BD29" s="645"/>
      <c r="BE29" s="645"/>
      <c r="BF29" s="646"/>
      <c r="BG29" s="663"/>
      <c r="BH29" s="664"/>
      <c r="BI29" s="664"/>
      <c r="BJ29" s="664"/>
      <c r="BK29" s="664"/>
      <c r="BL29" s="664"/>
      <c r="BM29" s="664"/>
      <c r="BN29" s="665"/>
      <c r="BO29" s="699"/>
      <c r="BP29" s="699"/>
      <c r="BQ29" s="699"/>
      <c r="BR29" s="699"/>
      <c r="BS29" s="700"/>
      <c r="BT29" s="700"/>
      <c r="BU29" s="700"/>
      <c r="BV29" s="700"/>
      <c r="BW29" s="700"/>
      <c r="BX29" s="700"/>
      <c r="BY29" s="700"/>
      <c r="BZ29" s="700"/>
      <c r="CA29" s="700"/>
      <c r="CB29" s="731"/>
      <c r="CD29" s="676" t="s">
        <v>311</v>
      </c>
      <c r="CE29" s="677"/>
      <c r="CF29" s="660" t="s">
        <v>72</v>
      </c>
      <c r="CG29" s="661"/>
      <c r="CH29" s="661"/>
      <c r="CI29" s="661"/>
      <c r="CJ29" s="661"/>
      <c r="CK29" s="661"/>
      <c r="CL29" s="661"/>
      <c r="CM29" s="661"/>
      <c r="CN29" s="661"/>
      <c r="CO29" s="661"/>
      <c r="CP29" s="661"/>
      <c r="CQ29" s="662"/>
      <c r="CR29" s="663">
        <v>540837</v>
      </c>
      <c r="CS29" s="672"/>
      <c r="CT29" s="672"/>
      <c r="CU29" s="672"/>
      <c r="CV29" s="672"/>
      <c r="CW29" s="672"/>
      <c r="CX29" s="672"/>
      <c r="CY29" s="673"/>
      <c r="CZ29" s="666">
        <v>7.6</v>
      </c>
      <c r="DA29" s="674"/>
      <c r="DB29" s="674"/>
      <c r="DC29" s="675"/>
      <c r="DD29" s="669">
        <v>520381</v>
      </c>
      <c r="DE29" s="672"/>
      <c r="DF29" s="672"/>
      <c r="DG29" s="672"/>
      <c r="DH29" s="672"/>
      <c r="DI29" s="672"/>
      <c r="DJ29" s="672"/>
      <c r="DK29" s="673"/>
      <c r="DL29" s="669">
        <v>254402</v>
      </c>
      <c r="DM29" s="672"/>
      <c r="DN29" s="672"/>
      <c r="DO29" s="672"/>
      <c r="DP29" s="672"/>
      <c r="DQ29" s="672"/>
      <c r="DR29" s="672"/>
      <c r="DS29" s="672"/>
      <c r="DT29" s="672"/>
      <c r="DU29" s="672"/>
      <c r="DV29" s="673"/>
      <c r="DW29" s="666">
        <v>6.7</v>
      </c>
      <c r="DX29" s="674"/>
      <c r="DY29" s="674"/>
      <c r="DZ29" s="674"/>
      <c r="EA29" s="674"/>
      <c r="EB29" s="674"/>
      <c r="EC29" s="688"/>
    </row>
    <row r="30" spans="2:133" ht="11.25" customHeight="1" x14ac:dyDescent="0.2">
      <c r="B30" s="660" t="s">
        <v>312</v>
      </c>
      <c r="C30" s="661"/>
      <c r="D30" s="661"/>
      <c r="E30" s="661"/>
      <c r="F30" s="661"/>
      <c r="G30" s="661"/>
      <c r="H30" s="661"/>
      <c r="I30" s="661"/>
      <c r="J30" s="661"/>
      <c r="K30" s="661"/>
      <c r="L30" s="661"/>
      <c r="M30" s="661"/>
      <c r="N30" s="661"/>
      <c r="O30" s="661"/>
      <c r="P30" s="661"/>
      <c r="Q30" s="662"/>
      <c r="R30" s="663">
        <v>850550</v>
      </c>
      <c r="S30" s="664"/>
      <c r="T30" s="664"/>
      <c r="U30" s="664"/>
      <c r="V30" s="664"/>
      <c r="W30" s="664"/>
      <c r="X30" s="664"/>
      <c r="Y30" s="665"/>
      <c r="Z30" s="699">
        <v>10.199999999999999</v>
      </c>
      <c r="AA30" s="699"/>
      <c r="AB30" s="699"/>
      <c r="AC30" s="699"/>
      <c r="AD30" s="700" t="s">
        <v>234</v>
      </c>
      <c r="AE30" s="700"/>
      <c r="AF30" s="700"/>
      <c r="AG30" s="700"/>
      <c r="AH30" s="700"/>
      <c r="AI30" s="700"/>
      <c r="AJ30" s="700"/>
      <c r="AK30" s="700"/>
      <c r="AL30" s="666" t="s">
        <v>234</v>
      </c>
      <c r="AM30" s="667"/>
      <c r="AN30" s="667"/>
      <c r="AO30" s="701"/>
      <c r="AP30" s="715" t="s">
        <v>228</v>
      </c>
      <c r="AQ30" s="716"/>
      <c r="AR30" s="716"/>
      <c r="AS30" s="716"/>
      <c r="AT30" s="716"/>
      <c r="AU30" s="716"/>
      <c r="AV30" s="716"/>
      <c r="AW30" s="716"/>
      <c r="AX30" s="716"/>
      <c r="AY30" s="716"/>
      <c r="AZ30" s="716"/>
      <c r="BA30" s="716"/>
      <c r="BB30" s="716"/>
      <c r="BC30" s="716"/>
      <c r="BD30" s="716"/>
      <c r="BE30" s="716"/>
      <c r="BF30" s="717"/>
      <c r="BG30" s="715" t="s">
        <v>313</v>
      </c>
      <c r="BH30" s="729"/>
      <c r="BI30" s="729"/>
      <c r="BJ30" s="729"/>
      <c r="BK30" s="729"/>
      <c r="BL30" s="729"/>
      <c r="BM30" s="729"/>
      <c r="BN30" s="729"/>
      <c r="BO30" s="729"/>
      <c r="BP30" s="729"/>
      <c r="BQ30" s="730"/>
      <c r="BR30" s="715" t="s">
        <v>314</v>
      </c>
      <c r="BS30" s="729"/>
      <c r="BT30" s="729"/>
      <c r="BU30" s="729"/>
      <c r="BV30" s="729"/>
      <c r="BW30" s="729"/>
      <c r="BX30" s="729"/>
      <c r="BY30" s="729"/>
      <c r="BZ30" s="729"/>
      <c r="CA30" s="729"/>
      <c r="CB30" s="730"/>
      <c r="CD30" s="678"/>
      <c r="CE30" s="679"/>
      <c r="CF30" s="660" t="s">
        <v>315</v>
      </c>
      <c r="CG30" s="661"/>
      <c r="CH30" s="661"/>
      <c r="CI30" s="661"/>
      <c r="CJ30" s="661"/>
      <c r="CK30" s="661"/>
      <c r="CL30" s="661"/>
      <c r="CM30" s="661"/>
      <c r="CN30" s="661"/>
      <c r="CO30" s="661"/>
      <c r="CP30" s="661"/>
      <c r="CQ30" s="662"/>
      <c r="CR30" s="663">
        <v>518123</v>
      </c>
      <c r="CS30" s="664"/>
      <c r="CT30" s="664"/>
      <c r="CU30" s="664"/>
      <c r="CV30" s="664"/>
      <c r="CW30" s="664"/>
      <c r="CX30" s="664"/>
      <c r="CY30" s="665"/>
      <c r="CZ30" s="666">
        <v>7.3</v>
      </c>
      <c r="DA30" s="674"/>
      <c r="DB30" s="674"/>
      <c r="DC30" s="675"/>
      <c r="DD30" s="669">
        <v>498636</v>
      </c>
      <c r="DE30" s="664"/>
      <c r="DF30" s="664"/>
      <c r="DG30" s="664"/>
      <c r="DH30" s="664"/>
      <c r="DI30" s="664"/>
      <c r="DJ30" s="664"/>
      <c r="DK30" s="665"/>
      <c r="DL30" s="669">
        <v>233041</v>
      </c>
      <c r="DM30" s="664"/>
      <c r="DN30" s="664"/>
      <c r="DO30" s="664"/>
      <c r="DP30" s="664"/>
      <c r="DQ30" s="664"/>
      <c r="DR30" s="664"/>
      <c r="DS30" s="664"/>
      <c r="DT30" s="664"/>
      <c r="DU30" s="664"/>
      <c r="DV30" s="665"/>
      <c r="DW30" s="666">
        <v>6.1</v>
      </c>
      <c r="DX30" s="674"/>
      <c r="DY30" s="674"/>
      <c r="DZ30" s="674"/>
      <c r="EA30" s="674"/>
      <c r="EB30" s="674"/>
      <c r="EC30" s="688"/>
    </row>
    <row r="31" spans="2:133" ht="11.25" customHeight="1" x14ac:dyDescent="0.2">
      <c r="B31" s="732" t="s">
        <v>316</v>
      </c>
      <c r="C31" s="733"/>
      <c r="D31" s="733"/>
      <c r="E31" s="733"/>
      <c r="F31" s="733"/>
      <c r="G31" s="733"/>
      <c r="H31" s="733"/>
      <c r="I31" s="733"/>
      <c r="J31" s="733"/>
      <c r="K31" s="733"/>
      <c r="L31" s="733"/>
      <c r="M31" s="733"/>
      <c r="N31" s="733"/>
      <c r="O31" s="733"/>
      <c r="P31" s="733"/>
      <c r="Q31" s="734"/>
      <c r="R31" s="663" t="s">
        <v>178</v>
      </c>
      <c r="S31" s="664"/>
      <c r="T31" s="664"/>
      <c r="U31" s="664"/>
      <c r="V31" s="664"/>
      <c r="W31" s="664"/>
      <c r="X31" s="664"/>
      <c r="Y31" s="665"/>
      <c r="Z31" s="699" t="s">
        <v>243</v>
      </c>
      <c r="AA31" s="699"/>
      <c r="AB31" s="699"/>
      <c r="AC31" s="699"/>
      <c r="AD31" s="700" t="s">
        <v>133</v>
      </c>
      <c r="AE31" s="700"/>
      <c r="AF31" s="700"/>
      <c r="AG31" s="700"/>
      <c r="AH31" s="700"/>
      <c r="AI31" s="700"/>
      <c r="AJ31" s="700"/>
      <c r="AK31" s="700"/>
      <c r="AL31" s="666" t="s">
        <v>133</v>
      </c>
      <c r="AM31" s="667"/>
      <c r="AN31" s="667"/>
      <c r="AO31" s="701"/>
      <c r="AP31" s="724" t="s">
        <v>317</v>
      </c>
      <c r="AQ31" s="725"/>
      <c r="AR31" s="725"/>
      <c r="AS31" s="725"/>
      <c r="AT31" s="726" t="s">
        <v>318</v>
      </c>
      <c r="AU31" s="218"/>
      <c r="AV31" s="218"/>
      <c r="AW31" s="218"/>
      <c r="AX31" s="712" t="s">
        <v>190</v>
      </c>
      <c r="AY31" s="713"/>
      <c r="AZ31" s="713"/>
      <c r="BA31" s="713"/>
      <c r="BB31" s="713"/>
      <c r="BC31" s="713"/>
      <c r="BD31" s="713"/>
      <c r="BE31" s="713"/>
      <c r="BF31" s="714"/>
      <c r="BG31" s="720">
        <v>99.9</v>
      </c>
      <c r="BH31" s="721"/>
      <c r="BI31" s="721"/>
      <c r="BJ31" s="721"/>
      <c r="BK31" s="721"/>
      <c r="BL31" s="721"/>
      <c r="BM31" s="722">
        <v>99.6</v>
      </c>
      <c r="BN31" s="721"/>
      <c r="BO31" s="721"/>
      <c r="BP31" s="721"/>
      <c r="BQ31" s="723"/>
      <c r="BR31" s="720">
        <v>99.7</v>
      </c>
      <c r="BS31" s="721"/>
      <c r="BT31" s="721"/>
      <c r="BU31" s="721"/>
      <c r="BV31" s="721"/>
      <c r="BW31" s="721"/>
      <c r="BX31" s="722">
        <v>99.3</v>
      </c>
      <c r="BY31" s="721"/>
      <c r="BZ31" s="721"/>
      <c r="CA31" s="721"/>
      <c r="CB31" s="723"/>
      <c r="CD31" s="678"/>
      <c r="CE31" s="679"/>
      <c r="CF31" s="660" t="s">
        <v>319</v>
      </c>
      <c r="CG31" s="661"/>
      <c r="CH31" s="661"/>
      <c r="CI31" s="661"/>
      <c r="CJ31" s="661"/>
      <c r="CK31" s="661"/>
      <c r="CL31" s="661"/>
      <c r="CM31" s="661"/>
      <c r="CN31" s="661"/>
      <c r="CO31" s="661"/>
      <c r="CP31" s="661"/>
      <c r="CQ31" s="662"/>
      <c r="CR31" s="663">
        <v>22714</v>
      </c>
      <c r="CS31" s="672"/>
      <c r="CT31" s="672"/>
      <c r="CU31" s="672"/>
      <c r="CV31" s="672"/>
      <c r="CW31" s="672"/>
      <c r="CX31" s="672"/>
      <c r="CY31" s="673"/>
      <c r="CZ31" s="666">
        <v>0.3</v>
      </c>
      <c r="DA31" s="674"/>
      <c r="DB31" s="674"/>
      <c r="DC31" s="675"/>
      <c r="DD31" s="669">
        <v>21745</v>
      </c>
      <c r="DE31" s="672"/>
      <c r="DF31" s="672"/>
      <c r="DG31" s="672"/>
      <c r="DH31" s="672"/>
      <c r="DI31" s="672"/>
      <c r="DJ31" s="672"/>
      <c r="DK31" s="673"/>
      <c r="DL31" s="669">
        <v>21361</v>
      </c>
      <c r="DM31" s="672"/>
      <c r="DN31" s="672"/>
      <c r="DO31" s="672"/>
      <c r="DP31" s="672"/>
      <c r="DQ31" s="672"/>
      <c r="DR31" s="672"/>
      <c r="DS31" s="672"/>
      <c r="DT31" s="672"/>
      <c r="DU31" s="672"/>
      <c r="DV31" s="673"/>
      <c r="DW31" s="666">
        <v>0.6</v>
      </c>
      <c r="DX31" s="674"/>
      <c r="DY31" s="674"/>
      <c r="DZ31" s="674"/>
      <c r="EA31" s="674"/>
      <c r="EB31" s="674"/>
      <c r="EC31" s="688"/>
    </row>
    <row r="32" spans="2:133" ht="11.25" customHeight="1" x14ac:dyDescent="0.2">
      <c r="B32" s="660" t="s">
        <v>320</v>
      </c>
      <c r="C32" s="661"/>
      <c r="D32" s="661"/>
      <c r="E32" s="661"/>
      <c r="F32" s="661"/>
      <c r="G32" s="661"/>
      <c r="H32" s="661"/>
      <c r="I32" s="661"/>
      <c r="J32" s="661"/>
      <c r="K32" s="661"/>
      <c r="L32" s="661"/>
      <c r="M32" s="661"/>
      <c r="N32" s="661"/>
      <c r="O32" s="661"/>
      <c r="P32" s="661"/>
      <c r="Q32" s="662"/>
      <c r="R32" s="663">
        <v>760828</v>
      </c>
      <c r="S32" s="664"/>
      <c r="T32" s="664"/>
      <c r="U32" s="664"/>
      <c r="V32" s="664"/>
      <c r="W32" s="664"/>
      <c r="X32" s="664"/>
      <c r="Y32" s="665"/>
      <c r="Z32" s="699">
        <v>9.1</v>
      </c>
      <c r="AA32" s="699"/>
      <c r="AB32" s="699"/>
      <c r="AC32" s="699"/>
      <c r="AD32" s="700" t="s">
        <v>234</v>
      </c>
      <c r="AE32" s="700"/>
      <c r="AF32" s="700"/>
      <c r="AG32" s="700"/>
      <c r="AH32" s="700"/>
      <c r="AI32" s="700"/>
      <c r="AJ32" s="700"/>
      <c r="AK32" s="700"/>
      <c r="AL32" s="666" t="s">
        <v>243</v>
      </c>
      <c r="AM32" s="667"/>
      <c r="AN32" s="667"/>
      <c r="AO32" s="701"/>
      <c r="AP32" s="702"/>
      <c r="AQ32" s="703"/>
      <c r="AR32" s="703"/>
      <c r="AS32" s="703"/>
      <c r="AT32" s="727"/>
      <c r="AU32" s="214" t="s">
        <v>321</v>
      </c>
      <c r="AX32" s="660" t="s">
        <v>322</v>
      </c>
      <c r="AY32" s="661"/>
      <c r="AZ32" s="661"/>
      <c r="BA32" s="661"/>
      <c r="BB32" s="661"/>
      <c r="BC32" s="661"/>
      <c r="BD32" s="661"/>
      <c r="BE32" s="661"/>
      <c r="BF32" s="662"/>
      <c r="BG32" s="719">
        <v>99.9</v>
      </c>
      <c r="BH32" s="672"/>
      <c r="BI32" s="672"/>
      <c r="BJ32" s="672"/>
      <c r="BK32" s="672"/>
      <c r="BL32" s="672"/>
      <c r="BM32" s="667">
        <v>99.8</v>
      </c>
      <c r="BN32" s="672"/>
      <c r="BO32" s="672"/>
      <c r="BP32" s="672"/>
      <c r="BQ32" s="697"/>
      <c r="BR32" s="719">
        <v>99.7</v>
      </c>
      <c r="BS32" s="672"/>
      <c r="BT32" s="672"/>
      <c r="BU32" s="672"/>
      <c r="BV32" s="672"/>
      <c r="BW32" s="672"/>
      <c r="BX32" s="667">
        <v>99.4</v>
      </c>
      <c r="BY32" s="672"/>
      <c r="BZ32" s="672"/>
      <c r="CA32" s="672"/>
      <c r="CB32" s="697"/>
      <c r="CD32" s="680"/>
      <c r="CE32" s="681"/>
      <c r="CF32" s="660" t="s">
        <v>323</v>
      </c>
      <c r="CG32" s="661"/>
      <c r="CH32" s="661"/>
      <c r="CI32" s="661"/>
      <c r="CJ32" s="661"/>
      <c r="CK32" s="661"/>
      <c r="CL32" s="661"/>
      <c r="CM32" s="661"/>
      <c r="CN32" s="661"/>
      <c r="CO32" s="661"/>
      <c r="CP32" s="661"/>
      <c r="CQ32" s="662"/>
      <c r="CR32" s="663" t="s">
        <v>234</v>
      </c>
      <c r="CS32" s="664"/>
      <c r="CT32" s="664"/>
      <c r="CU32" s="664"/>
      <c r="CV32" s="664"/>
      <c r="CW32" s="664"/>
      <c r="CX32" s="664"/>
      <c r="CY32" s="665"/>
      <c r="CZ32" s="666" t="s">
        <v>133</v>
      </c>
      <c r="DA32" s="674"/>
      <c r="DB32" s="674"/>
      <c r="DC32" s="675"/>
      <c r="DD32" s="669" t="s">
        <v>178</v>
      </c>
      <c r="DE32" s="664"/>
      <c r="DF32" s="664"/>
      <c r="DG32" s="664"/>
      <c r="DH32" s="664"/>
      <c r="DI32" s="664"/>
      <c r="DJ32" s="664"/>
      <c r="DK32" s="665"/>
      <c r="DL32" s="669" t="s">
        <v>133</v>
      </c>
      <c r="DM32" s="664"/>
      <c r="DN32" s="664"/>
      <c r="DO32" s="664"/>
      <c r="DP32" s="664"/>
      <c r="DQ32" s="664"/>
      <c r="DR32" s="664"/>
      <c r="DS32" s="664"/>
      <c r="DT32" s="664"/>
      <c r="DU32" s="664"/>
      <c r="DV32" s="665"/>
      <c r="DW32" s="666" t="s">
        <v>133</v>
      </c>
      <c r="DX32" s="674"/>
      <c r="DY32" s="674"/>
      <c r="DZ32" s="674"/>
      <c r="EA32" s="674"/>
      <c r="EB32" s="674"/>
      <c r="EC32" s="688"/>
    </row>
    <row r="33" spans="2:133" ht="11.25" customHeight="1" x14ac:dyDescent="0.2">
      <c r="B33" s="660" t="s">
        <v>324</v>
      </c>
      <c r="C33" s="661"/>
      <c r="D33" s="661"/>
      <c r="E33" s="661"/>
      <c r="F33" s="661"/>
      <c r="G33" s="661"/>
      <c r="H33" s="661"/>
      <c r="I33" s="661"/>
      <c r="J33" s="661"/>
      <c r="K33" s="661"/>
      <c r="L33" s="661"/>
      <c r="M33" s="661"/>
      <c r="N33" s="661"/>
      <c r="O33" s="661"/>
      <c r="P33" s="661"/>
      <c r="Q33" s="662"/>
      <c r="R33" s="663">
        <v>4595</v>
      </c>
      <c r="S33" s="664"/>
      <c r="T33" s="664"/>
      <c r="U33" s="664"/>
      <c r="V33" s="664"/>
      <c r="W33" s="664"/>
      <c r="X33" s="664"/>
      <c r="Y33" s="665"/>
      <c r="Z33" s="699">
        <v>0.1</v>
      </c>
      <c r="AA33" s="699"/>
      <c r="AB33" s="699"/>
      <c r="AC33" s="699"/>
      <c r="AD33" s="700">
        <v>1795</v>
      </c>
      <c r="AE33" s="700"/>
      <c r="AF33" s="700"/>
      <c r="AG33" s="700"/>
      <c r="AH33" s="700"/>
      <c r="AI33" s="700"/>
      <c r="AJ33" s="700"/>
      <c r="AK33" s="700"/>
      <c r="AL33" s="666">
        <v>0</v>
      </c>
      <c r="AM33" s="667"/>
      <c r="AN33" s="667"/>
      <c r="AO33" s="701"/>
      <c r="AP33" s="704"/>
      <c r="AQ33" s="705"/>
      <c r="AR33" s="705"/>
      <c r="AS33" s="705"/>
      <c r="AT33" s="728"/>
      <c r="AU33" s="219"/>
      <c r="AV33" s="219"/>
      <c r="AW33" s="219"/>
      <c r="AX33" s="644" t="s">
        <v>325</v>
      </c>
      <c r="AY33" s="645"/>
      <c r="AZ33" s="645"/>
      <c r="BA33" s="645"/>
      <c r="BB33" s="645"/>
      <c r="BC33" s="645"/>
      <c r="BD33" s="645"/>
      <c r="BE33" s="645"/>
      <c r="BF33" s="646"/>
      <c r="BG33" s="718">
        <v>99.8</v>
      </c>
      <c r="BH33" s="648"/>
      <c r="BI33" s="648"/>
      <c r="BJ33" s="648"/>
      <c r="BK33" s="648"/>
      <c r="BL33" s="648"/>
      <c r="BM33" s="692">
        <v>99.5</v>
      </c>
      <c r="BN33" s="648"/>
      <c r="BO33" s="648"/>
      <c r="BP33" s="648"/>
      <c r="BQ33" s="686"/>
      <c r="BR33" s="718">
        <v>99.6</v>
      </c>
      <c r="BS33" s="648"/>
      <c r="BT33" s="648"/>
      <c r="BU33" s="648"/>
      <c r="BV33" s="648"/>
      <c r="BW33" s="648"/>
      <c r="BX33" s="692">
        <v>99.2</v>
      </c>
      <c r="BY33" s="648"/>
      <c r="BZ33" s="648"/>
      <c r="CA33" s="648"/>
      <c r="CB33" s="686"/>
      <c r="CD33" s="660" t="s">
        <v>326</v>
      </c>
      <c r="CE33" s="661"/>
      <c r="CF33" s="661"/>
      <c r="CG33" s="661"/>
      <c r="CH33" s="661"/>
      <c r="CI33" s="661"/>
      <c r="CJ33" s="661"/>
      <c r="CK33" s="661"/>
      <c r="CL33" s="661"/>
      <c r="CM33" s="661"/>
      <c r="CN33" s="661"/>
      <c r="CO33" s="661"/>
      <c r="CP33" s="661"/>
      <c r="CQ33" s="662"/>
      <c r="CR33" s="663">
        <v>3488116</v>
      </c>
      <c r="CS33" s="672"/>
      <c r="CT33" s="672"/>
      <c r="CU33" s="672"/>
      <c r="CV33" s="672"/>
      <c r="CW33" s="672"/>
      <c r="CX33" s="672"/>
      <c r="CY33" s="673"/>
      <c r="CZ33" s="666">
        <v>49</v>
      </c>
      <c r="DA33" s="674"/>
      <c r="DB33" s="674"/>
      <c r="DC33" s="675"/>
      <c r="DD33" s="669">
        <v>2240652</v>
      </c>
      <c r="DE33" s="672"/>
      <c r="DF33" s="672"/>
      <c r="DG33" s="672"/>
      <c r="DH33" s="672"/>
      <c r="DI33" s="672"/>
      <c r="DJ33" s="672"/>
      <c r="DK33" s="673"/>
      <c r="DL33" s="669">
        <v>1876312</v>
      </c>
      <c r="DM33" s="672"/>
      <c r="DN33" s="672"/>
      <c r="DO33" s="672"/>
      <c r="DP33" s="672"/>
      <c r="DQ33" s="672"/>
      <c r="DR33" s="672"/>
      <c r="DS33" s="672"/>
      <c r="DT33" s="672"/>
      <c r="DU33" s="672"/>
      <c r="DV33" s="673"/>
      <c r="DW33" s="666">
        <v>49.2</v>
      </c>
      <c r="DX33" s="674"/>
      <c r="DY33" s="674"/>
      <c r="DZ33" s="674"/>
      <c r="EA33" s="674"/>
      <c r="EB33" s="674"/>
      <c r="EC33" s="688"/>
    </row>
    <row r="34" spans="2:133" ht="11.25" customHeight="1" x14ac:dyDescent="0.2">
      <c r="B34" s="660" t="s">
        <v>327</v>
      </c>
      <c r="C34" s="661"/>
      <c r="D34" s="661"/>
      <c r="E34" s="661"/>
      <c r="F34" s="661"/>
      <c r="G34" s="661"/>
      <c r="H34" s="661"/>
      <c r="I34" s="661"/>
      <c r="J34" s="661"/>
      <c r="K34" s="661"/>
      <c r="L34" s="661"/>
      <c r="M34" s="661"/>
      <c r="N34" s="661"/>
      <c r="O34" s="661"/>
      <c r="P34" s="661"/>
      <c r="Q34" s="662"/>
      <c r="R34" s="663">
        <v>284907</v>
      </c>
      <c r="S34" s="664"/>
      <c r="T34" s="664"/>
      <c r="U34" s="664"/>
      <c r="V34" s="664"/>
      <c r="W34" s="664"/>
      <c r="X34" s="664"/>
      <c r="Y34" s="665"/>
      <c r="Z34" s="699">
        <v>3.4</v>
      </c>
      <c r="AA34" s="699"/>
      <c r="AB34" s="699"/>
      <c r="AC34" s="699"/>
      <c r="AD34" s="700" t="s">
        <v>234</v>
      </c>
      <c r="AE34" s="700"/>
      <c r="AF34" s="700"/>
      <c r="AG34" s="700"/>
      <c r="AH34" s="700"/>
      <c r="AI34" s="700"/>
      <c r="AJ34" s="700"/>
      <c r="AK34" s="700"/>
      <c r="AL34" s="666" t="s">
        <v>234</v>
      </c>
      <c r="AM34" s="667"/>
      <c r="AN34" s="667"/>
      <c r="AO34" s="70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60" t="s">
        <v>328</v>
      </c>
      <c r="CE34" s="661"/>
      <c r="CF34" s="661"/>
      <c r="CG34" s="661"/>
      <c r="CH34" s="661"/>
      <c r="CI34" s="661"/>
      <c r="CJ34" s="661"/>
      <c r="CK34" s="661"/>
      <c r="CL34" s="661"/>
      <c r="CM34" s="661"/>
      <c r="CN34" s="661"/>
      <c r="CO34" s="661"/>
      <c r="CP34" s="661"/>
      <c r="CQ34" s="662"/>
      <c r="CR34" s="663">
        <v>1482407</v>
      </c>
      <c r="CS34" s="664"/>
      <c r="CT34" s="664"/>
      <c r="CU34" s="664"/>
      <c r="CV34" s="664"/>
      <c r="CW34" s="664"/>
      <c r="CX34" s="664"/>
      <c r="CY34" s="665"/>
      <c r="CZ34" s="666">
        <v>20.8</v>
      </c>
      <c r="DA34" s="674"/>
      <c r="DB34" s="674"/>
      <c r="DC34" s="675"/>
      <c r="DD34" s="669">
        <v>680032</v>
      </c>
      <c r="DE34" s="664"/>
      <c r="DF34" s="664"/>
      <c r="DG34" s="664"/>
      <c r="DH34" s="664"/>
      <c r="DI34" s="664"/>
      <c r="DJ34" s="664"/>
      <c r="DK34" s="665"/>
      <c r="DL34" s="669">
        <v>573898</v>
      </c>
      <c r="DM34" s="664"/>
      <c r="DN34" s="664"/>
      <c r="DO34" s="664"/>
      <c r="DP34" s="664"/>
      <c r="DQ34" s="664"/>
      <c r="DR34" s="664"/>
      <c r="DS34" s="664"/>
      <c r="DT34" s="664"/>
      <c r="DU34" s="664"/>
      <c r="DV34" s="665"/>
      <c r="DW34" s="666">
        <v>15</v>
      </c>
      <c r="DX34" s="674"/>
      <c r="DY34" s="674"/>
      <c r="DZ34" s="674"/>
      <c r="EA34" s="674"/>
      <c r="EB34" s="674"/>
      <c r="EC34" s="688"/>
    </row>
    <row r="35" spans="2:133" ht="11.25" customHeight="1" x14ac:dyDescent="0.2">
      <c r="B35" s="660" t="s">
        <v>329</v>
      </c>
      <c r="C35" s="661"/>
      <c r="D35" s="661"/>
      <c r="E35" s="661"/>
      <c r="F35" s="661"/>
      <c r="G35" s="661"/>
      <c r="H35" s="661"/>
      <c r="I35" s="661"/>
      <c r="J35" s="661"/>
      <c r="K35" s="661"/>
      <c r="L35" s="661"/>
      <c r="M35" s="661"/>
      <c r="N35" s="661"/>
      <c r="O35" s="661"/>
      <c r="P35" s="661"/>
      <c r="Q35" s="662"/>
      <c r="R35" s="663">
        <v>611563</v>
      </c>
      <c r="S35" s="664"/>
      <c r="T35" s="664"/>
      <c r="U35" s="664"/>
      <c r="V35" s="664"/>
      <c r="W35" s="664"/>
      <c r="X35" s="664"/>
      <c r="Y35" s="665"/>
      <c r="Z35" s="699">
        <v>7.3</v>
      </c>
      <c r="AA35" s="699"/>
      <c r="AB35" s="699"/>
      <c r="AC35" s="699"/>
      <c r="AD35" s="700" t="s">
        <v>243</v>
      </c>
      <c r="AE35" s="700"/>
      <c r="AF35" s="700"/>
      <c r="AG35" s="700"/>
      <c r="AH35" s="700"/>
      <c r="AI35" s="700"/>
      <c r="AJ35" s="700"/>
      <c r="AK35" s="700"/>
      <c r="AL35" s="666" t="s">
        <v>243</v>
      </c>
      <c r="AM35" s="667"/>
      <c r="AN35" s="667"/>
      <c r="AO35" s="701"/>
      <c r="AP35" s="222"/>
      <c r="AQ35" s="715" t="s">
        <v>330</v>
      </c>
      <c r="AR35" s="716"/>
      <c r="AS35" s="716"/>
      <c r="AT35" s="716"/>
      <c r="AU35" s="716"/>
      <c r="AV35" s="716"/>
      <c r="AW35" s="716"/>
      <c r="AX35" s="716"/>
      <c r="AY35" s="716"/>
      <c r="AZ35" s="716"/>
      <c r="BA35" s="716"/>
      <c r="BB35" s="716"/>
      <c r="BC35" s="716"/>
      <c r="BD35" s="716"/>
      <c r="BE35" s="716"/>
      <c r="BF35" s="717"/>
      <c r="BG35" s="715" t="s">
        <v>331</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60" t="s">
        <v>332</v>
      </c>
      <c r="CE35" s="661"/>
      <c r="CF35" s="661"/>
      <c r="CG35" s="661"/>
      <c r="CH35" s="661"/>
      <c r="CI35" s="661"/>
      <c r="CJ35" s="661"/>
      <c r="CK35" s="661"/>
      <c r="CL35" s="661"/>
      <c r="CM35" s="661"/>
      <c r="CN35" s="661"/>
      <c r="CO35" s="661"/>
      <c r="CP35" s="661"/>
      <c r="CQ35" s="662"/>
      <c r="CR35" s="663">
        <v>66625</v>
      </c>
      <c r="CS35" s="672"/>
      <c r="CT35" s="672"/>
      <c r="CU35" s="672"/>
      <c r="CV35" s="672"/>
      <c r="CW35" s="672"/>
      <c r="CX35" s="672"/>
      <c r="CY35" s="673"/>
      <c r="CZ35" s="666">
        <v>0.9</v>
      </c>
      <c r="DA35" s="674"/>
      <c r="DB35" s="674"/>
      <c r="DC35" s="675"/>
      <c r="DD35" s="669">
        <v>47864</v>
      </c>
      <c r="DE35" s="672"/>
      <c r="DF35" s="672"/>
      <c r="DG35" s="672"/>
      <c r="DH35" s="672"/>
      <c r="DI35" s="672"/>
      <c r="DJ35" s="672"/>
      <c r="DK35" s="673"/>
      <c r="DL35" s="669">
        <v>39829</v>
      </c>
      <c r="DM35" s="672"/>
      <c r="DN35" s="672"/>
      <c r="DO35" s="672"/>
      <c r="DP35" s="672"/>
      <c r="DQ35" s="672"/>
      <c r="DR35" s="672"/>
      <c r="DS35" s="672"/>
      <c r="DT35" s="672"/>
      <c r="DU35" s="672"/>
      <c r="DV35" s="673"/>
      <c r="DW35" s="666">
        <v>1</v>
      </c>
      <c r="DX35" s="674"/>
      <c r="DY35" s="674"/>
      <c r="DZ35" s="674"/>
      <c r="EA35" s="674"/>
      <c r="EB35" s="674"/>
      <c r="EC35" s="688"/>
    </row>
    <row r="36" spans="2:133" ht="11.25" customHeight="1" x14ac:dyDescent="0.2">
      <c r="B36" s="660" t="s">
        <v>333</v>
      </c>
      <c r="C36" s="661"/>
      <c r="D36" s="661"/>
      <c r="E36" s="661"/>
      <c r="F36" s="661"/>
      <c r="G36" s="661"/>
      <c r="H36" s="661"/>
      <c r="I36" s="661"/>
      <c r="J36" s="661"/>
      <c r="K36" s="661"/>
      <c r="L36" s="661"/>
      <c r="M36" s="661"/>
      <c r="N36" s="661"/>
      <c r="O36" s="661"/>
      <c r="P36" s="661"/>
      <c r="Q36" s="662"/>
      <c r="R36" s="663">
        <v>764205</v>
      </c>
      <c r="S36" s="664"/>
      <c r="T36" s="664"/>
      <c r="U36" s="664"/>
      <c r="V36" s="664"/>
      <c r="W36" s="664"/>
      <c r="X36" s="664"/>
      <c r="Y36" s="665"/>
      <c r="Z36" s="699">
        <v>9.1999999999999993</v>
      </c>
      <c r="AA36" s="699"/>
      <c r="AB36" s="699"/>
      <c r="AC36" s="699"/>
      <c r="AD36" s="700" t="s">
        <v>234</v>
      </c>
      <c r="AE36" s="700"/>
      <c r="AF36" s="700"/>
      <c r="AG36" s="700"/>
      <c r="AH36" s="700"/>
      <c r="AI36" s="700"/>
      <c r="AJ36" s="700"/>
      <c r="AK36" s="700"/>
      <c r="AL36" s="666" t="s">
        <v>234</v>
      </c>
      <c r="AM36" s="667"/>
      <c r="AN36" s="667"/>
      <c r="AO36" s="701"/>
      <c r="AP36" s="222"/>
      <c r="AQ36" s="706" t="s">
        <v>334</v>
      </c>
      <c r="AR36" s="707"/>
      <c r="AS36" s="707"/>
      <c r="AT36" s="707"/>
      <c r="AU36" s="707"/>
      <c r="AV36" s="707"/>
      <c r="AW36" s="707"/>
      <c r="AX36" s="707"/>
      <c r="AY36" s="708"/>
      <c r="AZ36" s="709">
        <v>1117738</v>
      </c>
      <c r="BA36" s="710"/>
      <c r="BB36" s="710"/>
      <c r="BC36" s="710"/>
      <c r="BD36" s="710"/>
      <c r="BE36" s="710"/>
      <c r="BF36" s="711"/>
      <c r="BG36" s="712" t="s">
        <v>335</v>
      </c>
      <c r="BH36" s="713"/>
      <c r="BI36" s="713"/>
      <c r="BJ36" s="713"/>
      <c r="BK36" s="713"/>
      <c r="BL36" s="713"/>
      <c r="BM36" s="713"/>
      <c r="BN36" s="713"/>
      <c r="BO36" s="713"/>
      <c r="BP36" s="713"/>
      <c r="BQ36" s="713"/>
      <c r="BR36" s="713"/>
      <c r="BS36" s="713"/>
      <c r="BT36" s="713"/>
      <c r="BU36" s="714"/>
      <c r="BV36" s="709" t="s">
        <v>234</v>
      </c>
      <c r="BW36" s="710"/>
      <c r="BX36" s="710"/>
      <c r="BY36" s="710"/>
      <c r="BZ36" s="710"/>
      <c r="CA36" s="710"/>
      <c r="CB36" s="711"/>
      <c r="CD36" s="660" t="s">
        <v>336</v>
      </c>
      <c r="CE36" s="661"/>
      <c r="CF36" s="661"/>
      <c r="CG36" s="661"/>
      <c r="CH36" s="661"/>
      <c r="CI36" s="661"/>
      <c r="CJ36" s="661"/>
      <c r="CK36" s="661"/>
      <c r="CL36" s="661"/>
      <c r="CM36" s="661"/>
      <c r="CN36" s="661"/>
      <c r="CO36" s="661"/>
      <c r="CP36" s="661"/>
      <c r="CQ36" s="662"/>
      <c r="CR36" s="663">
        <v>1093693</v>
      </c>
      <c r="CS36" s="664"/>
      <c r="CT36" s="664"/>
      <c r="CU36" s="664"/>
      <c r="CV36" s="664"/>
      <c r="CW36" s="664"/>
      <c r="CX36" s="664"/>
      <c r="CY36" s="665"/>
      <c r="CZ36" s="666">
        <v>15.4</v>
      </c>
      <c r="DA36" s="674"/>
      <c r="DB36" s="674"/>
      <c r="DC36" s="675"/>
      <c r="DD36" s="669">
        <v>946304</v>
      </c>
      <c r="DE36" s="664"/>
      <c r="DF36" s="664"/>
      <c r="DG36" s="664"/>
      <c r="DH36" s="664"/>
      <c r="DI36" s="664"/>
      <c r="DJ36" s="664"/>
      <c r="DK36" s="665"/>
      <c r="DL36" s="669">
        <v>807567</v>
      </c>
      <c r="DM36" s="664"/>
      <c r="DN36" s="664"/>
      <c r="DO36" s="664"/>
      <c r="DP36" s="664"/>
      <c r="DQ36" s="664"/>
      <c r="DR36" s="664"/>
      <c r="DS36" s="664"/>
      <c r="DT36" s="664"/>
      <c r="DU36" s="664"/>
      <c r="DV36" s="665"/>
      <c r="DW36" s="666">
        <v>21.2</v>
      </c>
      <c r="DX36" s="674"/>
      <c r="DY36" s="674"/>
      <c r="DZ36" s="674"/>
      <c r="EA36" s="674"/>
      <c r="EB36" s="674"/>
      <c r="EC36" s="688"/>
    </row>
    <row r="37" spans="2:133" ht="11.25" customHeight="1" x14ac:dyDescent="0.2">
      <c r="B37" s="660" t="s">
        <v>337</v>
      </c>
      <c r="C37" s="661"/>
      <c r="D37" s="661"/>
      <c r="E37" s="661"/>
      <c r="F37" s="661"/>
      <c r="G37" s="661"/>
      <c r="H37" s="661"/>
      <c r="I37" s="661"/>
      <c r="J37" s="661"/>
      <c r="K37" s="661"/>
      <c r="L37" s="661"/>
      <c r="M37" s="661"/>
      <c r="N37" s="661"/>
      <c r="O37" s="661"/>
      <c r="P37" s="661"/>
      <c r="Q37" s="662"/>
      <c r="R37" s="663">
        <v>114781</v>
      </c>
      <c r="S37" s="664"/>
      <c r="T37" s="664"/>
      <c r="U37" s="664"/>
      <c r="V37" s="664"/>
      <c r="W37" s="664"/>
      <c r="X37" s="664"/>
      <c r="Y37" s="665"/>
      <c r="Z37" s="699">
        <v>1.4</v>
      </c>
      <c r="AA37" s="699"/>
      <c r="AB37" s="699"/>
      <c r="AC37" s="699"/>
      <c r="AD37" s="700">
        <v>633</v>
      </c>
      <c r="AE37" s="700"/>
      <c r="AF37" s="700"/>
      <c r="AG37" s="700"/>
      <c r="AH37" s="700"/>
      <c r="AI37" s="700"/>
      <c r="AJ37" s="700"/>
      <c r="AK37" s="700"/>
      <c r="AL37" s="666">
        <v>0</v>
      </c>
      <c r="AM37" s="667"/>
      <c r="AN37" s="667"/>
      <c r="AO37" s="701"/>
      <c r="AQ37" s="694" t="s">
        <v>338</v>
      </c>
      <c r="AR37" s="695"/>
      <c r="AS37" s="695"/>
      <c r="AT37" s="695"/>
      <c r="AU37" s="695"/>
      <c r="AV37" s="695"/>
      <c r="AW37" s="695"/>
      <c r="AX37" s="695"/>
      <c r="AY37" s="696"/>
      <c r="AZ37" s="663">
        <v>526212</v>
      </c>
      <c r="BA37" s="664"/>
      <c r="BB37" s="664"/>
      <c r="BC37" s="664"/>
      <c r="BD37" s="672"/>
      <c r="BE37" s="672"/>
      <c r="BF37" s="697"/>
      <c r="BG37" s="660" t="s">
        <v>339</v>
      </c>
      <c r="BH37" s="661"/>
      <c r="BI37" s="661"/>
      <c r="BJ37" s="661"/>
      <c r="BK37" s="661"/>
      <c r="BL37" s="661"/>
      <c r="BM37" s="661"/>
      <c r="BN37" s="661"/>
      <c r="BO37" s="661"/>
      <c r="BP37" s="661"/>
      <c r="BQ37" s="661"/>
      <c r="BR37" s="661"/>
      <c r="BS37" s="661"/>
      <c r="BT37" s="661"/>
      <c r="BU37" s="662"/>
      <c r="BV37" s="663">
        <v>-5958</v>
      </c>
      <c r="BW37" s="664"/>
      <c r="BX37" s="664"/>
      <c r="BY37" s="664"/>
      <c r="BZ37" s="664"/>
      <c r="CA37" s="664"/>
      <c r="CB37" s="698"/>
      <c r="CD37" s="660" t="s">
        <v>340</v>
      </c>
      <c r="CE37" s="661"/>
      <c r="CF37" s="661"/>
      <c r="CG37" s="661"/>
      <c r="CH37" s="661"/>
      <c r="CI37" s="661"/>
      <c r="CJ37" s="661"/>
      <c r="CK37" s="661"/>
      <c r="CL37" s="661"/>
      <c r="CM37" s="661"/>
      <c r="CN37" s="661"/>
      <c r="CO37" s="661"/>
      <c r="CP37" s="661"/>
      <c r="CQ37" s="662"/>
      <c r="CR37" s="663">
        <v>250764</v>
      </c>
      <c r="CS37" s="672"/>
      <c r="CT37" s="672"/>
      <c r="CU37" s="672"/>
      <c r="CV37" s="672"/>
      <c r="CW37" s="672"/>
      <c r="CX37" s="672"/>
      <c r="CY37" s="673"/>
      <c r="CZ37" s="666">
        <v>3.5</v>
      </c>
      <c r="DA37" s="674"/>
      <c r="DB37" s="674"/>
      <c r="DC37" s="675"/>
      <c r="DD37" s="669">
        <v>250764</v>
      </c>
      <c r="DE37" s="672"/>
      <c r="DF37" s="672"/>
      <c r="DG37" s="672"/>
      <c r="DH37" s="672"/>
      <c r="DI37" s="672"/>
      <c r="DJ37" s="672"/>
      <c r="DK37" s="673"/>
      <c r="DL37" s="669">
        <v>250764</v>
      </c>
      <c r="DM37" s="672"/>
      <c r="DN37" s="672"/>
      <c r="DO37" s="672"/>
      <c r="DP37" s="672"/>
      <c r="DQ37" s="672"/>
      <c r="DR37" s="672"/>
      <c r="DS37" s="672"/>
      <c r="DT37" s="672"/>
      <c r="DU37" s="672"/>
      <c r="DV37" s="673"/>
      <c r="DW37" s="666">
        <v>6.6</v>
      </c>
      <c r="DX37" s="674"/>
      <c r="DY37" s="674"/>
      <c r="DZ37" s="674"/>
      <c r="EA37" s="674"/>
      <c r="EB37" s="674"/>
      <c r="EC37" s="688"/>
    </row>
    <row r="38" spans="2:133" ht="11.25" customHeight="1" x14ac:dyDescent="0.2">
      <c r="B38" s="660" t="s">
        <v>341</v>
      </c>
      <c r="C38" s="661"/>
      <c r="D38" s="661"/>
      <c r="E38" s="661"/>
      <c r="F38" s="661"/>
      <c r="G38" s="661"/>
      <c r="H38" s="661"/>
      <c r="I38" s="661"/>
      <c r="J38" s="661"/>
      <c r="K38" s="661"/>
      <c r="L38" s="661"/>
      <c r="M38" s="661"/>
      <c r="N38" s="661"/>
      <c r="O38" s="661"/>
      <c r="P38" s="661"/>
      <c r="Q38" s="662"/>
      <c r="R38" s="663">
        <v>358030</v>
      </c>
      <c r="S38" s="664"/>
      <c r="T38" s="664"/>
      <c r="U38" s="664"/>
      <c r="V38" s="664"/>
      <c r="W38" s="664"/>
      <c r="X38" s="664"/>
      <c r="Y38" s="665"/>
      <c r="Z38" s="699">
        <v>4.3</v>
      </c>
      <c r="AA38" s="699"/>
      <c r="AB38" s="699"/>
      <c r="AC38" s="699"/>
      <c r="AD38" s="700" t="s">
        <v>234</v>
      </c>
      <c r="AE38" s="700"/>
      <c r="AF38" s="700"/>
      <c r="AG38" s="700"/>
      <c r="AH38" s="700"/>
      <c r="AI38" s="700"/>
      <c r="AJ38" s="700"/>
      <c r="AK38" s="700"/>
      <c r="AL38" s="666" t="s">
        <v>234</v>
      </c>
      <c r="AM38" s="667"/>
      <c r="AN38" s="667"/>
      <c r="AO38" s="701"/>
      <c r="AQ38" s="694" t="s">
        <v>342</v>
      </c>
      <c r="AR38" s="695"/>
      <c r="AS38" s="695"/>
      <c r="AT38" s="695"/>
      <c r="AU38" s="695"/>
      <c r="AV38" s="695"/>
      <c r="AW38" s="695"/>
      <c r="AX38" s="695"/>
      <c r="AY38" s="696"/>
      <c r="AZ38" s="663">
        <v>76869</v>
      </c>
      <c r="BA38" s="664"/>
      <c r="BB38" s="664"/>
      <c r="BC38" s="664"/>
      <c r="BD38" s="672"/>
      <c r="BE38" s="672"/>
      <c r="BF38" s="697"/>
      <c r="BG38" s="660" t="s">
        <v>343</v>
      </c>
      <c r="BH38" s="661"/>
      <c r="BI38" s="661"/>
      <c r="BJ38" s="661"/>
      <c r="BK38" s="661"/>
      <c r="BL38" s="661"/>
      <c r="BM38" s="661"/>
      <c r="BN38" s="661"/>
      <c r="BO38" s="661"/>
      <c r="BP38" s="661"/>
      <c r="BQ38" s="661"/>
      <c r="BR38" s="661"/>
      <c r="BS38" s="661"/>
      <c r="BT38" s="661"/>
      <c r="BU38" s="662"/>
      <c r="BV38" s="663">
        <v>1353</v>
      </c>
      <c r="BW38" s="664"/>
      <c r="BX38" s="664"/>
      <c r="BY38" s="664"/>
      <c r="BZ38" s="664"/>
      <c r="CA38" s="664"/>
      <c r="CB38" s="698"/>
      <c r="CD38" s="660" t="s">
        <v>344</v>
      </c>
      <c r="CE38" s="661"/>
      <c r="CF38" s="661"/>
      <c r="CG38" s="661"/>
      <c r="CH38" s="661"/>
      <c r="CI38" s="661"/>
      <c r="CJ38" s="661"/>
      <c r="CK38" s="661"/>
      <c r="CL38" s="661"/>
      <c r="CM38" s="661"/>
      <c r="CN38" s="661"/>
      <c r="CO38" s="661"/>
      <c r="CP38" s="661"/>
      <c r="CQ38" s="662"/>
      <c r="CR38" s="663">
        <v>573526</v>
      </c>
      <c r="CS38" s="664"/>
      <c r="CT38" s="664"/>
      <c r="CU38" s="664"/>
      <c r="CV38" s="664"/>
      <c r="CW38" s="664"/>
      <c r="CX38" s="664"/>
      <c r="CY38" s="665"/>
      <c r="CZ38" s="666">
        <v>8.1</v>
      </c>
      <c r="DA38" s="674"/>
      <c r="DB38" s="674"/>
      <c r="DC38" s="675"/>
      <c r="DD38" s="669">
        <v>494051</v>
      </c>
      <c r="DE38" s="664"/>
      <c r="DF38" s="664"/>
      <c r="DG38" s="664"/>
      <c r="DH38" s="664"/>
      <c r="DI38" s="664"/>
      <c r="DJ38" s="664"/>
      <c r="DK38" s="665"/>
      <c r="DL38" s="669">
        <v>450618</v>
      </c>
      <c r="DM38" s="664"/>
      <c r="DN38" s="664"/>
      <c r="DO38" s="664"/>
      <c r="DP38" s="664"/>
      <c r="DQ38" s="664"/>
      <c r="DR38" s="664"/>
      <c r="DS38" s="664"/>
      <c r="DT38" s="664"/>
      <c r="DU38" s="664"/>
      <c r="DV38" s="665"/>
      <c r="DW38" s="666">
        <v>11.8</v>
      </c>
      <c r="DX38" s="674"/>
      <c r="DY38" s="674"/>
      <c r="DZ38" s="674"/>
      <c r="EA38" s="674"/>
      <c r="EB38" s="674"/>
      <c r="EC38" s="688"/>
    </row>
    <row r="39" spans="2:133" ht="11.25" customHeight="1" x14ac:dyDescent="0.2">
      <c r="B39" s="660" t="s">
        <v>345</v>
      </c>
      <c r="C39" s="661"/>
      <c r="D39" s="661"/>
      <c r="E39" s="661"/>
      <c r="F39" s="661"/>
      <c r="G39" s="661"/>
      <c r="H39" s="661"/>
      <c r="I39" s="661"/>
      <c r="J39" s="661"/>
      <c r="K39" s="661"/>
      <c r="L39" s="661"/>
      <c r="M39" s="661"/>
      <c r="N39" s="661"/>
      <c r="O39" s="661"/>
      <c r="P39" s="661"/>
      <c r="Q39" s="662"/>
      <c r="R39" s="663" t="s">
        <v>133</v>
      </c>
      <c r="S39" s="664"/>
      <c r="T39" s="664"/>
      <c r="U39" s="664"/>
      <c r="V39" s="664"/>
      <c r="W39" s="664"/>
      <c r="X39" s="664"/>
      <c r="Y39" s="665"/>
      <c r="Z39" s="699" t="s">
        <v>234</v>
      </c>
      <c r="AA39" s="699"/>
      <c r="AB39" s="699"/>
      <c r="AC39" s="699"/>
      <c r="AD39" s="700" t="s">
        <v>133</v>
      </c>
      <c r="AE39" s="700"/>
      <c r="AF39" s="700"/>
      <c r="AG39" s="700"/>
      <c r="AH39" s="700"/>
      <c r="AI39" s="700"/>
      <c r="AJ39" s="700"/>
      <c r="AK39" s="700"/>
      <c r="AL39" s="666" t="s">
        <v>234</v>
      </c>
      <c r="AM39" s="667"/>
      <c r="AN39" s="667"/>
      <c r="AO39" s="701"/>
      <c r="AQ39" s="694" t="s">
        <v>346</v>
      </c>
      <c r="AR39" s="695"/>
      <c r="AS39" s="695"/>
      <c r="AT39" s="695"/>
      <c r="AU39" s="695"/>
      <c r="AV39" s="695"/>
      <c r="AW39" s="695"/>
      <c r="AX39" s="695"/>
      <c r="AY39" s="696"/>
      <c r="AZ39" s="663">
        <v>18000</v>
      </c>
      <c r="BA39" s="664"/>
      <c r="BB39" s="664"/>
      <c r="BC39" s="664"/>
      <c r="BD39" s="672"/>
      <c r="BE39" s="672"/>
      <c r="BF39" s="697"/>
      <c r="BG39" s="660" t="s">
        <v>347</v>
      </c>
      <c r="BH39" s="661"/>
      <c r="BI39" s="661"/>
      <c r="BJ39" s="661"/>
      <c r="BK39" s="661"/>
      <c r="BL39" s="661"/>
      <c r="BM39" s="661"/>
      <c r="BN39" s="661"/>
      <c r="BO39" s="661"/>
      <c r="BP39" s="661"/>
      <c r="BQ39" s="661"/>
      <c r="BR39" s="661"/>
      <c r="BS39" s="661"/>
      <c r="BT39" s="661"/>
      <c r="BU39" s="662"/>
      <c r="BV39" s="663">
        <v>2112</v>
      </c>
      <c r="BW39" s="664"/>
      <c r="BX39" s="664"/>
      <c r="BY39" s="664"/>
      <c r="BZ39" s="664"/>
      <c r="CA39" s="664"/>
      <c r="CB39" s="698"/>
      <c r="CD39" s="660" t="s">
        <v>348</v>
      </c>
      <c r="CE39" s="661"/>
      <c r="CF39" s="661"/>
      <c r="CG39" s="661"/>
      <c r="CH39" s="661"/>
      <c r="CI39" s="661"/>
      <c r="CJ39" s="661"/>
      <c r="CK39" s="661"/>
      <c r="CL39" s="661"/>
      <c r="CM39" s="661"/>
      <c r="CN39" s="661"/>
      <c r="CO39" s="661"/>
      <c r="CP39" s="661"/>
      <c r="CQ39" s="662"/>
      <c r="CR39" s="663">
        <v>216465</v>
      </c>
      <c r="CS39" s="672"/>
      <c r="CT39" s="672"/>
      <c r="CU39" s="672"/>
      <c r="CV39" s="672"/>
      <c r="CW39" s="672"/>
      <c r="CX39" s="672"/>
      <c r="CY39" s="673"/>
      <c r="CZ39" s="666">
        <v>3</v>
      </c>
      <c r="DA39" s="674"/>
      <c r="DB39" s="674"/>
      <c r="DC39" s="675"/>
      <c r="DD39" s="669">
        <v>50001</v>
      </c>
      <c r="DE39" s="672"/>
      <c r="DF39" s="672"/>
      <c r="DG39" s="672"/>
      <c r="DH39" s="672"/>
      <c r="DI39" s="672"/>
      <c r="DJ39" s="672"/>
      <c r="DK39" s="673"/>
      <c r="DL39" s="669" t="s">
        <v>133</v>
      </c>
      <c r="DM39" s="672"/>
      <c r="DN39" s="672"/>
      <c r="DO39" s="672"/>
      <c r="DP39" s="672"/>
      <c r="DQ39" s="672"/>
      <c r="DR39" s="672"/>
      <c r="DS39" s="672"/>
      <c r="DT39" s="672"/>
      <c r="DU39" s="672"/>
      <c r="DV39" s="673"/>
      <c r="DW39" s="666" t="s">
        <v>243</v>
      </c>
      <c r="DX39" s="674"/>
      <c r="DY39" s="674"/>
      <c r="DZ39" s="674"/>
      <c r="EA39" s="674"/>
      <c r="EB39" s="674"/>
      <c r="EC39" s="688"/>
    </row>
    <row r="40" spans="2:133" ht="11.25" customHeight="1" x14ac:dyDescent="0.2">
      <c r="B40" s="660" t="s">
        <v>349</v>
      </c>
      <c r="C40" s="661"/>
      <c r="D40" s="661"/>
      <c r="E40" s="661"/>
      <c r="F40" s="661"/>
      <c r="G40" s="661"/>
      <c r="H40" s="661"/>
      <c r="I40" s="661"/>
      <c r="J40" s="661"/>
      <c r="K40" s="661"/>
      <c r="L40" s="661"/>
      <c r="M40" s="661"/>
      <c r="N40" s="661"/>
      <c r="O40" s="661"/>
      <c r="P40" s="661"/>
      <c r="Q40" s="662"/>
      <c r="R40" s="663">
        <v>42530</v>
      </c>
      <c r="S40" s="664"/>
      <c r="T40" s="664"/>
      <c r="U40" s="664"/>
      <c r="V40" s="664"/>
      <c r="W40" s="664"/>
      <c r="X40" s="664"/>
      <c r="Y40" s="665"/>
      <c r="Z40" s="699">
        <v>0.5</v>
      </c>
      <c r="AA40" s="699"/>
      <c r="AB40" s="699"/>
      <c r="AC40" s="699"/>
      <c r="AD40" s="700" t="s">
        <v>243</v>
      </c>
      <c r="AE40" s="700"/>
      <c r="AF40" s="700"/>
      <c r="AG40" s="700"/>
      <c r="AH40" s="700"/>
      <c r="AI40" s="700"/>
      <c r="AJ40" s="700"/>
      <c r="AK40" s="700"/>
      <c r="AL40" s="666" t="s">
        <v>133</v>
      </c>
      <c r="AM40" s="667"/>
      <c r="AN40" s="667"/>
      <c r="AO40" s="701"/>
      <c r="AQ40" s="694" t="s">
        <v>350</v>
      </c>
      <c r="AR40" s="695"/>
      <c r="AS40" s="695"/>
      <c r="AT40" s="695"/>
      <c r="AU40" s="695"/>
      <c r="AV40" s="695"/>
      <c r="AW40" s="695"/>
      <c r="AX40" s="695"/>
      <c r="AY40" s="696"/>
      <c r="AZ40" s="663" t="s">
        <v>234</v>
      </c>
      <c r="BA40" s="664"/>
      <c r="BB40" s="664"/>
      <c r="BC40" s="664"/>
      <c r="BD40" s="672"/>
      <c r="BE40" s="672"/>
      <c r="BF40" s="697"/>
      <c r="BG40" s="702" t="s">
        <v>351</v>
      </c>
      <c r="BH40" s="703"/>
      <c r="BI40" s="703"/>
      <c r="BJ40" s="703"/>
      <c r="BK40" s="703"/>
      <c r="BL40" s="223"/>
      <c r="BM40" s="661" t="s">
        <v>352</v>
      </c>
      <c r="BN40" s="661"/>
      <c r="BO40" s="661"/>
      <c r="BP40" s="661"/>
      <c r="BQ40" s="661"/>
      <c r="BR40" s="661"/>
      <c r="BS40" s="661"/>
      <c r="BT40" s="661"/>
      <c r="BU40" s="662"/>
      <c r="BV40" s="663">
        <v>97</v>
      </c>
      <c r="BW40" s="664"/>
      <c r="BX40" s="664"/>
      <c r="BY40" s="664"/>
      <c r="BZ40" s="664"/>
      <c r="CA40" s="664"/>
      <c r="CB40" s="698"/>
      <c r="CD40" s="660" t="s">
        <v>353</v>
      </c>
      <c r="CE40" s="661"/>
      <c r="CF40" s="661"/>
      <c r="CG40" s="661"/>
      <c r="CH40" s="661"/>
      <c r="CI40" s="661"/>
      <c r="CJ40" s="661"/>
      <c r="CK40" s="661"/>
      <c r="CL40" s="661"/>
      <c r="CM40" s="661"/>
      <c r="CN40" s="661"/>
      <c r="CO40" s="661"/>
      <c r="CP40" s="661"/>
      <c r="CQ40" s="662"/>
      <c r="CR40" s="663">
        <v>55400</v>
      </c>
      <c r="CS40" s="664"/>
      <c r="CT40" s="664"/>
      <c r="CU40" s="664"/>
      <c r="CV40" s="664"/>
      <c r="CW40" s="664"/>
      <c r="CX40" s="664"/>
      <c r="CY40" s="665"/>
      <c r="CZ40" s="666">
        <v>0.8</v>
      </c>
      <c r="DA40" s="674"/>
      <c r="DB40" s="674"/>
      <c r="DC40" s="675"/>
      <c r="DD40" s="669">
        <v>22400</v>
      </c>
      <c r="DE40" s="664"/>
      <c r="DF40" s="664"/>
      <c r="DG40" s="664"/>
      <c r="DH40" s="664"/>
      <c r="DI40" s="664"/>
      <c r="DJ40" s="664"/>
      <c r="DK40" s="665"/>
      <c r="DL40" s="669">
        <v>4400</v>
      </c>
      <c r="DM40" s="664"/>
      <c r="DN40" s="664"/>
      <c r="DO40" s="664"/>
      <c r="DP40" s="664"/>
      <c r="DQ40" s="664"/>
      <c r="DR40" s="664"/>
      <c r="DS40" s="664"/>
      <c r="DT40" s="664"/>
      <c r="DU40" s="664"/>
      <c r="DV40" s="665"/>
      <c r="DW40" s="666">
        <v>0.1</v>
      </c>
      <c r="DX40" s="674"/>
      <c r="DY40" s="674"/>
      <c r="DZ40" s="674"/>
      <c r="EA40" s="674"/>
      <c r="EB40" s="674"/>
      <c r="EC40" s="688"/>
    </row>
    <row r="41" spans="2:133" ht="11.25" customHeight="1" x14ac:dyDescent="0.2">
      <c r="B41" s="644" t="s">
        <v>354</v>
      </c>
      <c r="C41" s="645"/>
      <c r="D41" s="645"/>
      <c r="E41" s="645"/>
      <c r="F41" s="645"/>
      <c r="G41" s="645"/>
      <c r="H41" s="645"/>
      <c r="I41" s="645"/>
      <c r="J41" s="645"/>
      <c r="K41" s="645"/>
      <c r="L41" s="645"/>
      <c r="M41" s="645"/>
      <c r="N41" s="645"/>
      <c r="O41" s="645"/>
      <c r="P41" s="645"/>
      <c r="Q41" s="646"/>
      <c r="R41" s="647">
        <v>8347861</v>
      </c>
      <c r="S41" s="685"/>
      <c r="T41" s="685"/>
      <c r="U41" s="685"/>
      <c r="V41" s="685"/>
      <c r="W41" s="685"/>
      <c r="X41" s="685"/>
      <c r="Y41" s="689"/>
      <c r="Z41" s="690">
        <v>100</v>
      </c>
      <c r="AA41" s="690"/>
      <c r="AB41" s="690"/>
      <c r="AC41" s="690"/>
      <c r="AD41" s="691">
        <v>3773140</v>
      </c>
      <c r="AE41" s="691"/>
      <c r="AF41" s="691"/>
      <c r="AG41" s="691"/>
      <c r="AH41" s="691"/>
      <c r="AI41" s="691"/>
      <c r="AJ41" s="691"/>
      <c r="AK41" s="691"/>
      <c r="AL41" s="650">
        <v>100</v>
      </c>
      <c r="AM41" s="692"/>
      <c r="AN41" s="692"/>
      <c r="AO41" s="693"/>
      <c r="AQ41" s="694" t="s">
        <v>355</v>
      </c>
      <c r="AR41" s="695"/>
      <c r="AS41" s="695"/>
      <c r="AT41" s="695"/>
      <c r="AU41" s="695"/>
      <c r="AV41" s="695"/>
      <c r="AW41" s="695"/>
      <c r="AX41" s="695"/>
      <c r="AY41" s="696"/>
      <c r="AZ41" s="663">
        <v>93522</v>
      </c>
      <c r="BA41" s="664"/>
      <c r="BB41" s="664"/>
      <c r="BC41" s="664"/>
      <c r="BD41" s="672"/>
      <c r="BE41" s="672"/>
      <c r="BF41" s="697"/>
      <c r="BG41" s="702"/>
      <c r="BH41" s="703"/>
      <c r="BI41" s="703"/>
      <c r="BJ41" s="703"/>
      <c r="BK41" s="703"/>
      <c r="BL41" s="223"/>
      <c r="BM41" s="661" t="s">
        <v>356</v>
      </c>
      <c r="BN41" s="661"/>
      <c r="BO41" s="661"/>
      <c r="BP41" s="661"/>
      <c r="BQ41" s="661"/>
      <c r="BR41" s="661"/>
      <c r="BS41" s="661"/>
      <c r="BT41" s="661"/>
      <c r="BU41" s="662"/>
      <c r="BV41" s="663" t="s">
        <v>133</v>
      </c>
      <c r="BW41" s="664"/>
      <c r="BX41" s="664"/>
      <c r="BY41" s="664"/>
      <c r="BZ41" s="664"/>
      <c r="CA41" s="664"/>
      <c r="CB41" s="698"/>
      <c r="CD41" s="660" t="s">
        <v>357</v>
      </c>
      <c r="CE41" s="661"/>
      <c r="CF41" s="661"/>
      <c r="CG41" s="661"/>
      <c r="CH41" s="661"/>
      <c r="CI41" s="661"/>
      <c r="CJ41" s="661"/>
      <c r="CK41" s="661"/>
      <c r="CL41" s="661"/>
      <c r="CM41" s="661"/>
      <c r="CN41" s="661"/>
      <c r="CO41" s="661"/>
      <c r="CP41" s="661"/>
      <c r="CQ41" s="662"/>
      <c r="CR41" s="663" t="s">
        <v>234</v>
      </c>
      <c r="CS41" s="672"/>
      <c r="CT41" s="672"/>
      <c r="CU41" s="672"/>
      <c r="CV41" s="672"/>
      <c r="CW41" s="672"/>
      <c r="CX41" s="672"/>
      <c r="CY41" s="673"/>
      <c r="CZ41" s="666" t="s">
        <v>243</v>
      </c>
      <c r="DA41" s="674"/>
      <c r="DB41" s="674"/>
      <c r="DC41" s="675"/>
      <c r="DD41" s="669" t="s">
        <v>133</v>
      </c>
      <c r="DE41" s="672"/>
      <c r="DF41" s="672"/>
      <c r="DG41" s="672"/>
      <c r="DH41" s="672"/>
      <c r="DI41" s="672"/>
      <c r="DJ41" s="672"/>
      <c r="DK41" s="673"/>
      <c r="DL41" s="641"/>
      <c r="DM41" s="642"/>
      <c r="DN41" s="642"/>
      <c r="DO41" s="642"/>
      <c r="DP41" s="642"/>
      <c r="DQ41" s="642"/>
      <c r="DR41" s="642"/>
      <c r="DS41" s="642"/>
      <c r="DT41" s="642"/>
      <c r="DU41" s="642"/>
      <c r="DV41" s="643"/>
      <c r="DW41" s="638"/>
      <c r="DX41" s="639"/>
      <c r="DY41" s="639"/>
      <c r="DZ41" s="639"/>
      <c r="EA41" s="639"/>
      <c r="EB41" s="639"/>
      <c r="EC41" s="640"/>
    </row>
    <row r="42" spans="2:133" ht="11.25" customHeight="1" x14ac:dyDescent="0.2">
      <c r="AQ42" s="682" t="s">
        <v>358</v>
      </c>
      <c r="AR42" s="683"/>
      <c r="AS42" s="683"/>
      <c r="AT42" s="683"/>
      <c r="AU42" s="683"/>
      <c r="AV42" s="683"/>
      <c r="AW42" s="683"/>
      <c r="AX42" s="683"/>
      <c r="AY42" s="684"/>
      <c r="AZ42" s="647">
        <v>403135</v>
      </c>
      <c r="BA42" s="685"/>
      <c r="BB42" s="685"/>
      <c r="BC42" s="685"/>
      <c r="BD42" s="648"/>
      <c r="BE42" s="648"/>
      <c r="BF42" s="686"/>
      <c r="BG42" s="704"/>
      <c r="BH42" s="705"/>
      <c r="BI42" s="705"/>
      <c r="BJ42" s="705"/>
      <c r="BK42" s="705"/>
      <c r="BL42" s="224"/>
      <c r="BM42" s="645" t="s">
        <v>359</v>
      </c>
      <c r="BN42" s="645"/>
      <c r="BO42" s="645"/>
      <c r="BP42" s="645"/>
      <c r="BQ42" s="645"/>
      <c r="BR42" s="645"/>
      <c r="BS42" s="645"/>
      <c r="BT42" s="645"/>
      <c r="BU42" s="646"/>
      <c r="BV42" s="647">
        <v>313</v>
      </c>
      <c r="BW42" s="685"/>
      <c r="BX42" s="685"/>
      <c r="BY42" s="685"/>
      <c r="BZ42" s="685"/>
      <c r="CA42" s="685"/>
      <c r="CB42" s="687"/>
      <c r="CD42" s="660" t="s">
        <v>360</v>
      </c>
      <c r="CE42" s="661"/>
      <c r="CF42" s="661"/>
      <c r="CG42" s="661"/>
      <c r="CH42" s="661"/>
      <c r="CI42" s="661"/>
      <c r="CJ42" s="661"/>
      <c r="CK42" s="661"/>
      <c r="CL42" s="661"/>
      <c r="CM42" s="661"/>
      <c r="CN42" s="661"/>
      <c r="CO42" s="661"/>
      <c r="CP42" s="661"/>
      <c r="CQ42" s="662"/>
      <c r="CR42" s="663">
        <v>1196637</v>
      </c>
      <c r="CS42" s="672"/>
      <c r="CT42" s="672"/>
      <c r="CU42" s="672"/>
      <c r="CV42" s="672"/>
      <c r="CW42" s="672"/>
      <c r="CX42" s="672"/>
      <c r="CY42" s="673"/>
      <c r="CZ42" s="666">
        <v>16.8</v>
      </c>
      <c r="DA42" s="674"/>
      <c r="DB42" s="674"/>
      <c r="DC42" s="675"/>
      <c r="DD42" s="669">
        <v>116963</v>
      </c>
      <c r="DE42" s="672"/>
      <c r="DF42" s="672"/>
      <c r="DG42" s="672"/>
      <c r="DH42" s="672"/>
      <c r="DI42" s="672"/>
      <c r="DJ42" s="672"/>
      <c r="DK42" s="673"/>
      <c r="DL42" s="641"/>
      <c r="DM42" s="642"/>
      <c r="DN42" s="642"/>
      <c r="DO42" s="642"/>
      <c r="DP42" s="642"/>
      <c r="DQ42" s="642"/>
      <c r="DR42" s="642"/>
      <c r="DS42" s="642"/>
      <c r="DT42" s="642"/>
      <c r="DU42" s="642"/>
      <c r="DV42" s="643"/>
      <c r="DW42" s="638"/>
      <c r="DX42" s="639"/>
      <c r="DY42" s="639"/>
      <c r="DZ42" s="639"/>
      <c r="EA42" s="639"/>
      <c r="EB42" s="639"/>
      <c r="EC42" s="640"/>
    </row>
    <row r="43" spans="2:133" ht="11.25" customHeight="1" x14ac:dyDescent="0.2">
      <c r="B43" s="214" t="s">
        <v>361</v>
      </c>
      <c r="CD43" s="660" t="s">
        <v>362</v>
      </c>
      <c r="CE43" s="661"/>
      <c r="CF43" s="661"/>
      <c r="CG43" s="661"/>
      <c r="CH43" s="661"/>
      <c r="CI43" s="661"/>
      <c r="CJ43" s="661"/>
      <c r="CK43" s="661"/>
      <c r="CL43" s="661"/>
      <c r="CM43" s="661"/>
      <c r="CN43" s="661"/>
      <c r="CO43" s="661"/>
      <c r="CP43" s="661"/>
      <c r="CQ43" s="662"/>
      <c r="CR43" s="663">
        <v>29783</v>
      </c>
      <c r="CS43" s="672"/>
      <c r="CT43" s="672"/>
      <c r="CU43" s="672"/>
      <c r="CV43" s="672"/>
      <c r="CW43" s="672"/>
      <c r="CX43" s="672"/>
      <c r="CY43" s="673"/>
      <c r="CZ43" s="666">
        <v>0.4</v>
      </c>
      <c r="DA43" s="674"/>
      <c r="DB43" s="674"/>
      <c r="DC43" s="675"/>
      <c r="DD43" s="669">
        <v>29783</v>
      </c>
      <c r="DE43" s="672"/>
      <c r="DF43" s="672"/>
      <c r="DG43" s="672"/>
      <c r="DH43" s="672"/>
      <c r="DI43" s="672"/>
      <c r="DJ43" s="672"/>
      <c r="DK43" s="673"/>
      <c r="DL43" s="641"/>
      <c r="DM43" s="642"/>
      <c r="DN43" s="642"/>
      <c r="DO43" s="642"/>
      <c r="DP43" s="642"/>
      <c r="DQ43" s="642"/>
      <c r="DR43" s="642"/>
      <c r="DS43" s="642"/>
      <c r="DT43" s="642"/>
      <c r="DU43" s="642"/>
      <c r="DV43" s="643"/>
      <c r="DW43" s="638"/>
      <c r="DX43" s="639"/>
      <c r="DY43" s="639"/>
      <c r="DZ43" s="639"/>
      <c r="EA43" s="639"/>
      <c r="EB43" s="639"/>
      <c r="EC43" s="640"/>
    </row>
    <row r="44" spans="2:133" ht="11.25" customHeight="1" x14ac:dyDescent="0.2">
      <c r="B44" s="670" t="s">
        <v>363</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676" t="s">
        <v>311</v>
      </c>
      <c r="CE44" s="677"/>
      <c r="CF44" s="660" t="s">
        <v>364</v>
      </c>
      <c r="CG44" s="661"/>
      <c r="CH44" s="661"/>
      <c r="CI44" s="661"/>
      <c r="CJ44" s="661"/>
      <c r="CK44" s="661"/>
      <c r="CL44" s="661"/>
      <c r="CM44" s="661"/>
      <c r="CN44" s="661"/>
      <c r="CO44" s="661"/>
      <c r="CP44" s="661"/>
      <c r="CQ44" s="662"/>
      <c r="CR44" s="663">
        <v>368460</v>
      </c>
      <c r="CS44" s="664"/>
      <c r="CT44" s="664"/>
      <c r="CU44" s="664"/>
      <c r="CV44" s="664"/>
      <c r="CW44" s="664"/>
      <c r="CX44" s="664"/>
      <c r="CY44" s="665"/>
      <c r="CZ44" s="666">
        <v>5.2</v>
      </c>
      <c r="DA44" s="667"/>
      <c r="DB44" s="667"/>
      <c r="DC44" s="668"/>
      <c r="DD44" s="669">
        <v>72940</v>
      </c>
      <c r="DE44" s="664"/>
      <c r="DF44" s="664"/>
      <c r="DG44" s="664"/>
      <c r="DH44" s="664"/>
      <c r="DI44" s="664"/>
      <c r="DJ44" s="664"/>
      <c r="DK44" s="665"/>
      <c r="DL44" s="641"/>
      <c r="DM44" s="642"/>
      <c r="DN44" s="642"/>
      <c r="DO44" s="642"/>
      <c r="DP44" s="642"/>
      <c r="DQ44" s="642"/>
      <c r="DR44" s="642"/>
      <c r="DS44" s="642"/>
      <c r="DT44" s="642"/>
      <c r="DU44" s="642"/>
      <c r="DV44" s="643"/>
      <c r="DW44" s="638"/>
      <c r="DX44" s="639"/>
      <c r="DY44" s="639"/>
      <c r="DZ44" s="639"/>
      <c r="EA44" s="639"/>
      <c r="EB44" s="639"/>
      <c r="EC44" s="640"/>
    </row>
    <row r="45" spans="2:133" ht="11.25" customHeight="1" x14ac:dyDescent="0.2">
      <c r="B45" s="670" t="s">
        <v>365</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678"/>
      <c r="CE45" s="679"/>
      <c r="CF45" s="660" t="s">
        <v>366</v>
      </c>
      <c r="CG45" s="661"/>
      <c r="CH45" s="661"/>
      <c r="CI45" s="661"/>
      <c r="CJ45" s="661"/>
      <c r="CK45" s="661"/>
      <c r="CL45" s="661"/>
      <c r="CM45" s="661"/>
      <c r="CN45" s="661"/>
      <c r="CO45" s="661"/>
      <c r="CP45" s="661"/>
      <c r="CQ45" s="662"/>
      <c r="CR45" s="663">
        <v>188776</v>
      </c>
      <c r="CS45" s="672"/>
      <c r="CT45" s="672"/>
      <c r="CU45" s="672"/>
      <c r="CV45" s="672"/>
      <c r="CW45" s="672"/>
      <c r="CX45" s="672"/>
      <c r="CY45" s="673"/>
      <c r="CZ45" s="666">
        <v>2.7</v>
      </c>
      <c r="DA45" s="674"/>
      <c r="DB45" s="674"/>
      <c r="DC45" s="675"/>
      <c r="DD45" s="669">
        <v>37979</v>
      </c>
      <c r="DE45" s="672"/>
      <c r="DF45" s="672"/>
      <c r="DG45" s="672"/>
      <c r="DH45" s="672"/>
      <c r="DI45" s="672"/>
      <c r="DJ45" s="672"/>
      <c r="DK45" s="673"/>
      <c r="DL45" s="641"/>
      <c r="DM45" s="642"/>
      <c r="DN45" s="642"/>
      <c r="DO45" s="642"/>
      <c r="DP45" s="642"/>
      <c r="DQ45" s="642"/>
      <c r="DR45" s="642"/>
      <c r="DS45" s="642"/>
      <c r="DT45" s="642"/>
      <c r="DU45" s="642"/>
      <c r="DV45" s="643"/>
      <c r="DW45" s="638"/>
      <c r="DX45" s="639"/>
      <c r="DY45" s="639"/>
      <c r="DZ45" s="639"/>
      <c r="EA45" s="639"/>
      <c r="EB45" s="639"/>
      <c r="EC45" s="640"/>
    </row>
    <row r="46" spans="2:133" ht="11.25" customHeight="1" x14ac:dyDescent="0.2">
      <c r="B46" s="225"/>
      <c r="CD46" s="678"/>
      <c r="CE46" s="679"/>
      <c r="CF46" s="660" t="s">
        <v>367</v>
      </c>
      <c r="CG46" s="661"/>
      <c r="CH46" s="661"/>
      <c r="CI46" s="661"/>
      <c r="CJ46" s="661"/>
      <c r="CK46" s="661"/>
      <c r="CL46" s="661"/>
      <c r="CM46" s="661"/>
      <c r="CN46" s="661"/>
      <c r="CO46" s="661"/>
      <c r="CP46" s="661"/>
      <c r="CQ46" s="662"/>
      <c r="CR46" s="663">
        <v>179684</v>
      </c>
      <c r="CS46" s="664"/>
      <c r="CT46" s="664"/>
      <c r="CU46" s="664"/>
      <c r="CV46" s="664"/>
      <c r="CW46" s="664"/>
      <c r="CX46" s="664"/>
      <c r="CY46" s="665"/>
      <c r="CZ46" s="666">
        <v>2.5</v>
      </c>
      <c r="DA46" s="667"/>
      <c r="DB46" s="667"/>
      <c r="DC46" s="668"/>
      <c r="DD46" s="669">
        <v>34961</v>
      </c>
      <c r="DE46" s="664"/>
      <c r="DF46" s="664"/>
      <c r="DG46" s="664"/>
      <c r="DH46" s="664"/>
      <c r="DI46" s="664"/>
      <c r="DJ46" s="664"/>
      <c r="DK46" s="665"/>
      <c r="DL46" s="641"/>
      <c r="DM46" s="642"/>
      <c r="DN46" s="642"/>
      <c r="DO46" s="642"/>
      <c r="DP46" s="642"/>
      <c r="DQ46" s="642"/>
      <c r="DR46" s="642"/>
      <c r="DS46" s="642"/>
      <c r="DT46" s="642"/>
      <c r="DU46" s="642"/>
      <c r="DV46" s="643"/>
      <c r="DW46" s="638"/>
      <c r="DX46" s="639"/>
      <c r="DY46" s="639"/>
      <c r="DZ46" s="639"/>
      <c r="EA46" s="639"/>
      <c r="EB46" s="639"/>
      <c r="EC46" s="640"/>
    </row>
    <row r="47" spans="2:133" ht="11.25" customHeight="1" x14ac:dyDescent="0.2">
      <c r="B47" s="225"/>
      <c r="CD47" s="678"/>
      <c r="CE47" s="679"/>
      <c r="CF47" s="660" t="s">
        <v>368</v>
      </c>
      <c r="CG47" s="661"/>
      <c r="CH47" s="661"/>
      <c r="CI47" s="661"/>
      <c r="CJ47" s="661"/>
      <c r="CK47" s="661"/>
      <c r="CL47" s="661"/>
      <c r="CM47" s="661"/>
      <c r="CN47" s="661"/>
      <c r="CO47" s="661"/>
      <c r="CP47" s="661"/>
      <c r="CQ47" s="662"/>
      <c r="CR47" s="663">
        <v>828177</v>
      </c>
      <c r="CS47" s="672"/>
      <c r="CT47" s="672"/>
      <c r="CU47" s="672"/>
      <c r="CV47" s="672"/>
      <c r="CW47" s="672"/>
      <c r="CX47" s="672"/>
      <c r="CY47" s="673"/>
      <c r="CZ47" s="666">
        <v>11.6</v>
      </c>
      <c r="DA47" s="674"/>
      <c r="DB47" s="674"/>
      <c r="DC47" s="675"/>
      <c r="DD47" s="669">
        <v>44023</v>
      </c>
      <c r="DE47" s="672"/>
      <c r="DF47" s="672"/>
      <c r="DG47" s="672"/>
      <c r="DH47" s="672"/>
      <c r="DI47" s="672"/>
      <c r="DJ47" s="672"/>
      <c r="DK47" s="673"/>
      <c r="DL47" s="641"/>
      <c r="DM47" s="642"/>
      <c r="DN47" s="642"/>
      <c r="DO47" s="642"/>
      <c r="DP47" s="642"/>
      <c r="DQ47" s="642"/>
      <c r="DR47" s="642"/>
      <c r="DS47" s="642"/>
      <c r="DT47" s="642"/>
      <c r="DU47" s="642"/>
      <c r="DV47" s="643"/>
      <c r="DW47" s="638"/>
      <c r="DX47" s="639"/>
      <c r="DY47" s="639"/>
      <c r="DZ47" s="639"/>
      <c r="EA47" s="639"/>
      <c r="EB47" s="639"/>
      <c r="EC47" s="640"/>
    </row>
    <row r="48" spans="2:133" ht="10.8" x14ac:dyDescent="0.2">
      <c r="B48" s="225"/>
      <c r="CD48" s="680"/>
      <c r="CE48" s="681"/>
      <c r="CF48" s="660" t="s">
        <v>369</v>
      </c>
      <c r="CG48" s="661"/>
      <c r="CH48" s="661"/>
      <c r="CI48" s="661"/>
      <c r="CJ48" s="661"/>
      <c r="CK48" s="661"/>
      <c r="CL48" s="661"/>
      <c r="CM48" s="661"/>
      <c r="CN48" s="661"/>
      <c r="CO48" s="661"/>
      <c r="CP48" s="661"/>
      <c r="CQ48" s="662"/>
      <c r="CR48" s="663" t="s">
        <v>133</v>
      </c>
      <c r="CS48" s="664"/>
      <c r="CT48" s="664"/>
      <c r="CU48" s="664"/>
      <c r="CV48" s="664"/>
      <c r="CW48" s="664"/>
      <c r="CX48" s="664"/>
      <c r="CY48" s="665"/>
      <c r="CZ48" s="666" t="s">
        <v>243</v>
      </c>
      <c r="DA48" s="667"/>
      <c r="DB48" s="667"/>
      <c r="DC48" s="668"/>
      <c r="DD48" s="669" t="s">
        <v>133</v>
      </c>
      <c r="DE48" s="664"/>
      <c r="DF48" s="664"/>
      <c r="DG48" s="664"/>
      <c r="DH48" s="664"/>
      <c r="DI48" s="664"/>
      <c r="DJ48" s="664"/>
      <c r="DK48" s="665"/>
      <c r="DL48" s="641"/>
      <c r="DM48" s="642"/>
      <c r="DN48" s="642"/>
      <c r="DO48" s="642"/>
      <c r="DP48" s="642"/>
      <c r="DQ48" s="642"/>
      <c r="DR48" s="642"/>
      <c r="DS48" s="642"/>
      <c r="DT48" s="642"/>
      <c r="DU48" s="642"/>
      <c r="DV48" s="643"/>
      <c r="DW48" s="638"/>
      <c r="DX48" s="639"/>
      <c r="DY48" s="639"/>
      <c r="DZ48" s="639"/>
      <c r="EA48" s="639"/>
      <c r="EB48" s="639"/>
      <c r="EC48" s="640"/>
    </row>
    <row r="49" spans="2:133" ht="11.25" customHeight="1" x14ac:dyDescent="0.2">
      <c r="B49" s="225"/>
      <c r="CD49" s="644" t="s">
        <v>370</v>
      </c>
      <c r="CE49" s="645"/>
      <c r="CF49" s="645"/>
      <c r="CG49" s="645"/>
      <c r="CH49" s="645"/>
      <c r="CI49" s="645"/>
      <c r="CJ49" s="645"/>
      <c r="CK49" s="645"/>
      <c r="CL49" s="645"/>
      <c r="CM49" s="645"/>
      <c r="CN49" s="645"/>
      <c r="CO49" s="645"/>
      <c r="CP49" s="645"/>
      <c r="CQ49" s="646"/>
      <c r="CR49" s="647">
        <v>7119425</v>
      </c>
      <c r="CS49" s="648"/>
      <c r="CT49" s="648"/>
      <c r="CU49" s="648"/>
      <c r="CV49" s="648"/>
      <c r="CW49" s="648"/>
      <c r="CX49" s="648"/>
      <c r="CY49" s="649"/>
      <c r="CZ49" s="650">
        <v>100</v>
      </c>
      <c r="DA49" s="651"/>
      <c r="DB49" s="651"/>
      <c r="DC49" s="652"/>
      <c r="DD49" s="653">
        <v>4324968</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sheetData>
  <sheetProtection algorithmName="SHA-512" hashValue="Ms/yBiG1wOprXXKR5dD4jAshju6oszDVWHPWhoUJp7DbaAezr6zWKhaV+fIU4CDqCiMi+MYtRsuXr/4Neb0b4A==" saltValue="PqdChL5IZzqUWdExfRBk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46" t="s">
        <v>371</v>
      </c>
      <c r="B2" s="1146"/>
      <c r="C2" s="1146"/>
      <c r="D2" s="1146"/>
      <c r="E2" s="1146"/>
      <c r="F2" s="1146"/>
      <c r="G2" s="1146"/>
      <c r="H2" s="1146"/>
      <c r="I2" s="1146"/>
      <c r="J2" s="1146"/>
      <c r="K2" s="1146"/>
      <c r="L2" s="1146"/>
      <c r="M2" s="1146"/>
      <c r="N2" s="1146"/>
      <c r="O2" s="1146"/>
      <c r="P2" s="1146"/>
      <c r="Q2" s="1146"/>
      <c r="R2" s="1146"/>
      <c r="S2" s="1146"/>
      <c r="T2" s="1146"/>
      <c r="U2" s="1146"/>
      <c r="V2" s="1146"/>
      <c r="W2" s="1146"/>
      <c r="X2" s="1146"/>
      <c r="Y2" s="1146"/>
      <c r="Z2" s="1146"/>
      <c r="AA2" s="1146"/>
      <c r="AB2" s="1146"/>
      <c r="AC2" s="1146"/>
      <c r="AD2" s="1146"/>
      <c r="AE2" s="1146"/>
      <c r="AF2" s="1146"/>
      <c r="AG2" s="1146"/>
      <c r="AH2" s="1146"/>
      <c r="AI2" s="1146"/>
      <c r="AJ2" s="1146"/>
      <c r="AK2" s="1146"/>
      <c r="AL2" s="1146"/>
      <c r="AM2" s="1146"/>
      <c r="AN2" s="1146"/>
      <c r="AO2" s="1146"/>
      <c r="AP2" s="1146"/>
      <c r="AQ2" s="1146"/>
      <c r="AR2" s="1146"/>
      <c r="AS2" s="1146"/>
      <c r="AT2" s="1146"/>
      <c r="AU2" s="1146"/>
      <c r="AV2" s="1146"/>
      <c r="AW2" s="1146"/>
      <c r="AX2" s="1146"/>
      <c r="AY2" s="1146"/>
      <c r="AZ2" s="1146"/>
      <c r="BA2" s="1146"/>
      <c r="BB2" s="1146"/>
      <c r="BC2" s="1146"/>
      <c r="BD2" s="1146"/>
      <c r="BE2" s="1146"/>
      <c r="BF2" s="1146"/>
      <c r="BG2" s="1146"/>
      <c r="BH2" s="1146"/>
      <c r="BI2" s="114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7" t="s">
        <v>372</v>
      </c>
      <c r="DK2" s="1148"/>
      <c r="DL2" s="1148"/>
      <c r="DM2" s="1148"/>
      <c r="DN2" s="1148"/>
      <c r="DO2" s="1149"/>
      <c r="DP2" s="228"/>
      <c r="DQ2" s="1147" t="s">
        <v>373</v>
      </c>
      <c r="DR2" s="1148"/>
      <c r="DS2" s="1148"/>
      <c r="DT2" s="1148"/>
      <c r="DU2" s="1148"/>
      <c r="DV2" s="1148"/>
      <c r="DW2" s="1148"/>
      <c r="DX2" s="1148"/>
      <c r="DY2" s="1148"/>
      <c r="DZ2" s="114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9" t="s">
        <v>374</v>
      </c>
      <c r="B4" s="1099"/>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L4" s="1099"/>
      <c r="AM4" s="1099"/>
      <c r="AN4" s="1099"/>
      <c r="AO4" s="1099"/>
      <c r="AP4" s="1099"/>
      <c r="AQ4" s="1099"/>
      <c r="AR4" s="1099"/>
      <c r="AS4" s="1099"/>
      <c r="AT4" s="1099"/>
      <c r="AU4" s="1099"/>
      <c r="AV4" s="1099"/>
      <c r="AW4" s="1099"/>
      <c r="AX4" s="1099"/>
      <c r="AY4" s="1099"/>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376</v>
      </c>
      <c r="B5" s="1032"/>
      <c r="C5" s="1032"/>
      <c r="D5" s="1032"/>
      <c r="E5" s="1032"/>
      <c r="F5" s="1032"/>
      <c r="G5" s="1032"/>
      <c r="H5" s="1032"/>
      <c r="I5" s="1032"/>
      <c r="J5" s="1032"/>
      <c r="K5" s="1032"/>
      <c r="L5" s="1032"/>
      <c r="M5" s="1032"/>
      <c r="N5" s="1032"/>
      <c r="O5" s="1032"/>
      <c r="P5" s="1033"/>
      <c r="Q5" s="1037" t="s">
        <v>377</v>
      </c>
      <c r="R5" s="1038"/>
      <c r="S5" s="1038"/>
      <c r="T5" s="1038"/>
      <c r="U5" s="1039"/>
      <c r="V5" s="1037" t="s">
        <v>378</v>
      </c>
      <c r="W5" s="1038"/>
      <c r="X5" s="1038"/>
      <c r="Y5" s="1038"/>
      <c r="Z5" s="1039"/>
      <c r="AA5" s="1037" t="s">
        <v>379</v>
      </c>
      <c r="AB5" s="1038"/>
      <c r="AC5" s="1038"/>
      <c r="AD5" s="1038"/>
      <c r="AE5" s="1038"/>
      <c r="AF5" s="1150" t="s">
        <v>380</v>
      </c>
      <c r="AG5" s="1038"/>
      <c r="AH5" s="1038"/>
      <c r="AI5" s="1038"/>
      <c r="AJ5" s="1051"/>
      <c r="AK5" s="1038" t="s">
        <v>381</v>
      </c>
      <c r="AL5" s="1038"/>
      <c r="AM5" s="1038"/>
      <c r="AN5" s="1038"/>
      <c r="AO5" s="1039"/>
      <c r="AP5" s="1037" t="s">
        <v>382</v>
      </c>
      <c r="AQ5" s="1038"/>
      <c r="AR5" s="1038"/>
      <c r="AS5" s="1038"/>
      <c r="AT5" s="1039"/>
      <c r="AU5" s="1037" t="s">
        <v>383</v>
      </c>
      <c r="AV5" s="1038"/>
      <c r="AW5" s="1038"/>
      <c r="AX5" s="1038"/>
      <c r="AY5" s="1051"/>
      <c r="AZ5" s="232"/>
      <c r="BA5" s="232"/>
      <c r="BB5" s="232"/>
      <c r="BC5" s="232"/>
      <c r="BD5" s="232"/>
      <c r="BE5" s="233"/>
      <c r="BF5" s="233"/>
      <c r="BG5" s="233"/>
      <c r="BH5" s="233"/>
      <c r="BI5" s="233"/>
      <c r="BJ5" s="233"/>
      <c r="BK5" s="233"/>
      <c r="BL5" s="233"/>
      <c r="BM5" s="233"/>
      <c r="BN5" s="233"/>
      <c r="BO5" s="233"/>
      <c r="BP5" s="233"/>
      <c r="BQ5" s="1031" t="s">
        <v>384</v>
      </c>
      <c r="BR5" s="1032"/>
      <c r="BS5" s="1032"/>
      <c r="BT5" s="1032"/>
      <c r="BU5" s="1032"/>
      <c r="BV5" s="1032"/>
      <c r="BW5" s="1032"/>
      <c r="BX5" s="1032"/>
      <c r="BY5" s="1032"/>
      <c r="BZ5" s="1032"/>
      <c r="CA5" s="1032"/>
      <c r="CB5" s="1032"/>
      <c r="CC5" s="1032"/>
      <c r="CD5" s="1032"/>
      <c r="CE5" s="1032"/>
      <c r="CF5" s="1032"/>
      <c r="CG5" s="1033"/>
      <c r="CH5" s="1037" t="s">
        <v>385</v>
      </c>
      <c r="CI5" s="1038"/>
      <c r="CJ5" s="1038"/>
      <c r="CK5" s="1038"/>
      <c r="CL5" s="1039"/>
      <c r="CM5" s="1037" t="s">
        <v>386</v>
      </c>
      <c r="CN5" s="1038"/>
      <c r="CO5" s="1038"/>
      <c r="CP5" s="1038"/>
      <c r="CQ5" s="1039"/>
      <c r="CR5" s="1037" t="s">
        <v>387</v>
      </c>
      <c r="CS5" s="1038"/>
      <c r="CT5" s="1038"/>
      <c r="CU5" s="1038"/>
      <c r="CV5" s="1039"/>
      <c r="CW5" s="1037" t="s">
        <v>388</v>
      </c>
      <c r="CX5" s="1038"/>
      <c r="CY5" s="1038"/>
      <c r="CZ5" s="1038"/>
      <c r="DA5" s="1039"/>
      <c r="DB5" s="1037" t="s">
        <v>389</v>
      </c>
      <c r="DC5" s="1038"/>
      <c r="DD5" s="1038"/>
      <c r="DE5" s="1038"/>
      <c r="DF5" s="1039"/>
      <c r="DG5" s="1140" t="s">
        <v>390</v>
      </c>
      <c r="DH5" s="1141"/>
      <c r="DI5" s="1141"/>
      <c r="DJ5" s="1141"/>
      <c r="DK5" s="1142"/>
      <c r="DL5" s="1140" t="s">
        <v>391</v>
      </c>
      <c r="DM5" s="1141"/>
      <c r="DN5" s="1141"/>
      <c r="DO5" s="1141"/>
      <c r="DP5" s="1142"/>
      <c r="DQ5" s="1037" t="s">
        <v>392</v>
      </c>
      <c r="DR5" s="1038"/>
      <c r="DS5" s="1038"/>
      <c r="DT5" s="1038"/>
      <c r="DU5" s="1039"/>
      <c r="DV5" s="1037" t="s">
        <v>383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5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43"/>
      <c r="DH6" s="1144"/>
      <c r="DI6" s="1144"/>
      <c r="DJ6" s="1144"/>
      <c r="DK6" s="1145"/>
      <c r="DL6" s="1143"/>
      <c r="DM6" s="1144"/>
      <c r="DN6" s="1144"/>
      <c r="DO6" s="1144"/>
      <c r="DP6" s="1145"/>
      <c r="DQ6" s="1040"/>
      <c r="DR6" s="1041"/>
      <c r="DS6" s="1041"/>
      <c r="DT6" s="1041"/>
      <c r="DU6" s="1042"/>
      <c r="DV6" s="1040"/>
      <c r="DW6" s="1041"/>
      <c r="DX6" s="1041"/>
      <c r="DY6" s="1041"/>
      <c r="DZ6" s="1052"/>
      <c r="EA6" s="234"/>
    </row>
    <row r="7" spans="1:131" s="235" customFormat="1" ht="26.25" customHeight="1" thickTop="1" x14ac:dyDescent="0.2">
      <c r="A7" s="236">
        <v>1</v>
      </c>
      <c r="B7" s="1085" t="s">
        <v>393</v>
      </c>
      <c r="C7" s="1086"/>
      <c r="D7" s="1086"/>
      <c r="E7" s="1086"/>
      <c r="F7" s="1086"/>
      <c r="G7" s="1086"/>
      <c r="H7" s="1086"/>
      <c r="I7" s="1086"/>
      <c r="J7" s="1086"/>
      <c r="K7" s="1086"/>
      <c r="L7" s="1086"/>
      <c r="M7" s="1086"/>
      <c r="N7" s="1086"/>
      <c r="O7" s="1086"/>
      <c r="P7" s="1087"/>
      <c r="Q7" s="1127">
        <v>8338</v>
      </c>
      <c r="R7" s="1128"/>
      <c r="S7" s="1128"/>
      <c r="T7" s="1128"/>
      <c r="U7" s="1128"/>
      <c r="V7" s="1128">
        <v>7110</v>
      </c>
      <c r="W7" s="1128"/>
      <c r="X7" s="1128"/>
      <c r="Y7" s="1128"/>
      <c r="Z7" s="1128"/>
      <c r="AA7" s="1128">
        <v>1228</v>
      </c>
      <c r="AB7" s="1128"/>
      <c r="AC7" s="1128"/>
      <c r="AD7" s="1128"/>
      <c r="AE7" s="1129"/>
      <c r="AF7" s="1130">
        <v>641</v>
      </c>
      <c r="AG7" s="1131"/>
      <c r="AH7" s="1131"/>
      <c r="AI7" s="1131"/>
      <c r="AJ7" s="1132"/>
      <c r="AK7" s="1133">
        <v>603</v>
      </c>
      <c r="AL7" s="1134"/>
      <c r="AM7" s="1134"/>
      <c r="AN7" s="1134"/>
      <c r="AO7" s="1134"/>
      <c r="AP7" s="1134">
        <v>5666</v>
      </c>
      <c r="AQ7" s="1134"/>
      <c r="AR7" s="1134"/>
      <c r="AS7" s="1134"/>
      <c r="AT7" s="1134"/>
      <c r="AU7" s="1135"/>
      <c r="AV7" s="1135"/>
      <c r="AW7" s="1135"/>
      <c r="AX7" s="1135"/>
      <c r="AY7" s="1136"/>
      <c r="AZ7" s="232"/>
      <c r="BA7" s="232"/>
      <c r="BB7" s="232"/>
      <c r="BC7" s="232"/>
      <c r="BD7" s="232"/>
      <c r="BE7" s="233"/>
      <c r="BF7" s="233"/>
      <c r="BG7" s="233"/>
      <c r="BH7" s="233"/>
      <c r="BI7" s="233"/>
      <c r="BJ7" s="233"/>
      <c r="BK7" s="233"/>
      <c r="BL7" s="233"/>
      <c r="BM7" s="233"/>
      <c r="BN7" s="233"/>
      <c r="BO7" s="233"/>
      <c r="BP7" s="233"/>
      <c r="BQ7" s="236">
        <v>1</v>
      </c>
      <c r="BR7" s="237"/>
      <c r="BS7" s="1137"/>
      <c r="BT7" s="1138"/>
      <c r="BU7" s="1138"/>
      <c r="BV7" s="1138"/>
      <c r="BW7" s="1138"/>
      <c r="BX7" s="1138"/>
      <c r="BY7" s="1138"/>
      <c r="BZ7" s="1138"/>
      <c r="CA7" s="1138"/>
      <c r="CB7" s="1138"/>
      <c r="CC7" s="1138"/>
      <c r="CD7" s="1138"/>
      <c r="CE7" s="1138"/>
      <c r="CF7" s="1138"/>
      <c r="CG7" s="1139"/>
      <c r="CH7" s="1124"/>
      <c r="CI7" s="1125"/>
      <c r="CJ7" s="1125"/>
      <c r="CK7" s="1125"/>
      <c r="CL7" s="1126"/>
      <c r="CM7" s="1124"/>
      <c r="CN7" s="1125"/>
      <c r="CO7" s="1125"/>
      <c r="CP7" s="1125"/>
      <c r="CQ7" s="1126"/>
      <c r="CR7" s="1124"/>
      <c r="CS7" s="1125"/>
      <c r="CT7" s="1125"/>
      <c r="CU7" s="1125"/>
      <c r="CV7" s="1126"/>
      <c r="CW7" s="1124"/>
      <c r="CX7" s="1125"/>
      <c r="CY7" s="1125"/>
      <c r="CZ7" s="1125"/>
      <c r="DA7" s="1126"/>
      <c r="DB7" s="1124"/>
      <c r="DC7" s="1125"/>
      <c r="DD7" s="1125"/>
      <c r="DE7" s="1125"/>
      <c r="DF7" s="1126"/>
      <c r="DG7" s="1124"/>
      <c r="DH7" s="1125"/>
      <c r="DI7" s="1125"/>
      <c r="DJ7" s="1125"/>
      <c r="DK7" s="1126"/>
      <c r="DL7" s="1124"/>
      <c r="DM7" s="1125"/>
      <c r="DN7" s="1125"/>
      <c r="DO7" s="1125"/>
      <c r="DP7" s="1126"/>
      <c r="DQ7" s="1124"/>
      <c r="DR7" s="1125"/>
      <c r="DS7" s="1125"/>
      <c r="DT7" s="1125"/>
      <c r="DU7" s="1126"/>
      <c r="DV7" s="1137"/>
      <c r="DW7" s="1138"/>
      <c r="DX7" s="1138"/>
      <c r="DY7" s="1138"/>
      <c r="DZ7" s="1152"/>
      <c r="EA7" s="234"/>
    </row>
    <row r="8" spans="1:131" s="235" customFormat="1" ht="26.25" customHeight="1" x14ac:dyDescent="0.2">
      <c r="A8" s="238">
        <v>2</v>
      </c>
      <c r="B8" s="1066" t="s">
        <v>394</v>
      </c>
      <c r="C8" s="1067"/>
      <c r="D8" s="1067"/>
      <c r="E8" s="1067"/>
      <c r="F8" s="1067"/>
      <c r="G8" s="1067"/>
      <c r="H8" s="1067"/>
      <c r="I8" s="1067"/>
      <c r="J8" s="1067"/>
      <c r="K8" s="1067"/>
      <c r="L8" s="1067"/>
      <c r="M8" s="1067"/>
      <c r="N8" s="1067"/>
      <c r="O8" s="1067"/>
      <c r="P8" s="1068"/>
      <c r="Q8" s="1074">
        <v>10</v>
      </c>
      <c r="R8" s="1075"/>
      <c r="S8" s="1075"/>
      <c r="T8" s="1075"/>
      <c r="U8" s="1075"/>
      <c r="V8" s="1075">
        <v>10</v>
      </c>
      <c r="W8" s="1075"/>
      <c r="X8" s="1075"/>
      <c r="Y8" s="1075"/>
      <c r="Z8" s="1075"/>
      <c r="AA8" s="1075">
        <v>0</v>
      </c>
      <c r="AB8" s="1075"/>
      <c r="AC8" s="1075"/>
      <c r="AD8" s="1075"/>
      <c r="AE8" s="1076"/>
      <c r="AF8" s="1071">
        <v>0</v>
      </c>
      <c r="AG8" s="1072"/>
      <c r="AH8" s="1072"/>
      <c r="AI8" s="1072"/>
      <c r="AJ8" s="1073"/>
      <c r="AK8" s="1120">
        <v>9</v>
      </c>
      <c r="AL8" s="1121"/>
      <c r="AM8" s="1121"/>
      <c r="AN8" s="1121"/>
      <c r="AO8" s="1121"/>
      <c r="AP8" s="1121">
        <v>0</v>
      </c>
      <c r="AQ8" s="1121"/>
      <c r="AR8" s="1121"/>
      <c r="AS8" s="1121"/>
      <c r="AT8" s="1121"/>
      <c r="AU8" s="1122"/>
      <c r="AV8" s="1122"/>
      <c r="AW8" s="1122"/>
      <c r="AX8" s="1122"/>
      <c r="AY8" s="1123"/>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20"/>
      <c r="AL9" s="1121"/>
      <c r="AM9" s="1121"/>
      <c r="AN9" s="1121"/>
      <c r="AO9" s="1121"/>
      <c r="AP9" s="1121"/>
      <c r="AQ9" s="1121"/>
      <c r="AR9" s="1121"/>
      <c r="AS9" s="1121"/>
      <c r="AT9" s="1121"/>
      <c r="AU9" s="1122"/>
      <c r="AV9" s="1122"/>
      <c r="AW9" s="1122"/>
      <c r="AX9" s="1122"/>
      <c r="AY9" s="1123"/>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20"/>
      <c r="AL10" s="1121"/>
      <c r="AM10" s="1121"/>
      <c r="AN10" s="1121"/>
      <c r="AO10" s="1121"/>
      <c r="AP10" s="1121"/>
      <c r="AQ10" s="1121"/>
      <c r="AR10" s="1121"/>
      <c r="AS10" s="1121"/>
      <c r="AT10" s="1121"/>
      <c r="AU10" s="1122"/>
      <c r="AV10" s="1122"/>
      <c r="AW10" s="1122"/>
      <c r="AX10" s="1122"/>
      <c r="AY10" s="1123"/>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20"/>
      <c r="AL11" s="1121"/>
      <c r="AM11" s="1121"/>
      <c r="AN11" s="1121"/>
      <c r="AO11" s="1121"/>
      <c r="AP11" s="1121"/>
      <c r="AQ11" s="1121"/>
      <c r="AR11" s="1121"/>
      <c r="AS11" s="1121"/>
      <c r="AT11" s="1121"/>
      <c r="AU11" s="1122"/>
      <c r="AV11" s="1122"/>
      <c r="AW11" s="1122"/>
      <c r="AX11" s="1122"/>
      <c r="AY11" s="1123"/>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20"/>
      <c r="AL12" s="1121"/>
      <c r="AM12" s="1121"/>
      <c r="AN12" s="1121"/>
      <c r="AO12" s="1121"/>
      <c r="AP12" s="1121"/>
      <c r="AQ12" s="1121"/>
      <c r="AR12" s="1121"/>
      <c r="AS12" s="1121"/>
      <c r="AT12" s="1121"/>
      <c r="AU12" s="1122"/>
      <c r="AV12" s="1122"/>
      <c r="AW12" s="1122"/>
      <c r="AX12" s="1122"/>
      <c r="AY12" s="1123"/>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20"/>
      <c r="AL13" s="1121"/>
      <c r="AM13" s="1121"/>
      <c r="AN13" s="1121"/>
      <c r="AO13" s="1121"/>
      <c r="AP13" s="1121"/>
      <c r="AQ13" s="1121"/>
      <c r="AR13" s="1121"/>
      <c r="AS13" s="1121"/>
      <c r="AT13" s="1121"/>
      <c r="AU13" s="1122"/>
      <c r="AV13" s="1122"/>
      <c r="AW13" s="1122"/>
      <c r="AX13" s="1122"/>
      <c r="AY13" s="1123"/>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20"/>
      <c r="AL14" s="1121"/>
      <c r="AM14" s="1121"/>
      <c r="AN14" s="1121"/>
      <c r="AO14" s="1121"/>
      <c r="AP14" s="1121"/>
      <c r="AQ14" s="1121"/>
      <c r="AR14" s="1121"/>
      <c r="AS14" s="1121"/>
      <c r="AT14" s="1121"/>
      <c r="AU14" s="1122"/>
      <c r="AV14" s="1122"/>
      <c r="AW14" s="1122"/>
      <c r="AX14" s="1122"/>
      <c r="AY14" s="1123"/>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20"/>
      <c r="AL15" s="1121"/>
      <c r="AM15" s="1121"/>
      <c r="AN15" s="1121"/>
      <c r="AO15" s="1121"/>
      <c r="AP15" s="1121"/>
      <c r="AQ15" s="1121"/>
      <c r="AR15" s="1121"/>
      <c r="AS15" s="1121"/>
      <c r="AT15" s="1121"/>
      <c r="AU15" s="1122"/>
      <c r="AV15" s="1122"/>
      <c r="AW15" s="1122"/>
      <c r="AX15" s="1122"/>
      <c r="AY15" s="1123"/>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20"/>
      <c r="AL16" s="1121"/>
      <c r="AM16" s="1121"/>
      <c r="AN16" s="1121"/>
      <c r="AO16" s="1121"/>
      <c r="AP16" s="1121"/>
      <c r="AQ16" s="1121"/>
      <c r="AR16" s="1121"/>
      <c r="AS16" s="1121"/>
      <c r="AT16" s="1121"/>
      <c r="AU16" s="1122"/>
      <c r="AV16" s="1122"/>
      <c r="AW16" s="1122"/>
      <c r="AX16" s="1122"/>
      <c r="AY16" s="1123"/>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20"/>
      <c r="AL17" s="1121"/>
      <c r="AM17" s="1121"/>
      <c r="AN17" s="1121"/>
      <c r="AO17" s="1121"/>
      <c r="AP17" s="1121"/>
      <c r="AQ17" s="1121"/>
      <c r="AR17" s="1121"/>
      <c r="AS17" s="1121"/>
      <c r="AT17" s="1121"/>
      <c r="AU17" s="1122"/>
      <c r="AV17" s="1122"/>
      <c r="AW17" s="1122"/>
      <c r="AX17" s="1122"/>
      <c r="AY17" s="1123"/>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20"/>
      <c r="AL18" s="1121"/>
      <c r="AM18" s="1121"/>
      <c r="AN18" s="1121"/>
      <c r="AO18" s="1121"/>
      <c r="AP18" s="1121"/>
      <c r="AQ18" s="1121"/>
      <c r="AR18" s="1121"/>
      <c r="AS18" s="1121"/>
      <c r="AT18" s="1121"/>
      <c r="AU18" s="1122"/>
      <c r="AV18" s="1122"/>
      <c r="AW18" s="1122"/>
      <c r="AX18" s="1122"/>
      <c r="AY18" s="1123"/>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20"/>
      <c r="AL19" s="1121"/>
      <c r="AM19" s="1121"/>
      <c r="AN19" s="1121"/>
      <c r="AO19" s="1121"/>
      <c r="AP19" s="1121"/>
      <c r="AQ19" s="1121"/>
      <c r="AR19" s="1121"/>
      <c r="AS19" s="1121"/>
      <c r="AT19" s="1121"/>
      <c r="AU19" s="1122"/>
      <c r="AV19" s="1122"/>
      <c r="AW19" s="1122"/>
      <c r="AX19" s="1122"/>
      <c r="AY19" s="1123"/>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20"/>
      <c r="AL20" s="1121"/>
      <c r="AM20" s="1121"/>
      <c r="AN20" s="1121"/>
      <c r="AO20" s="1121"/>
      <c r="AP20" s="1121"/>
      <c r="AQ20" s="1121"/>
      <c r="AR20" s="1121"/>
      <c r="AS20" s="1121"/>
      <c r="AT20" s="1121"/>
      <c r="AU20" s="1122"/>
      <c r="AV20" s="1122"/>
      <c r="AW20" s="1122"/>
      <c r="AX20" s="1122"/>
      <c r="AY20" s="1123"/>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20"/>
      <c r="AL21" s="1121"/>
      <c r="AM21" s="1121"/>
      <c r="AN21" s="1121"/>
      <c r="AO21" s="1121"/>
      <c r="AP21" s="1121"/>
      <c r="AQ21" s="1121"/>
      <c r="AR21" s="1121"/>
      <c r="AS21" s="1121"/>
      <c r="AT21" s="1121"/>
      <c r="AU21" s="1122"/>
      <c r="AV21" s="1122"/>
      <c r="AW21" s="1122"/>
      <c r="AX21" s="1122"/>
      <c r="AY21" s="1123"/>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3"/>
      <c r="R22" s="1114"/>
      <c r="S22" s="1114"/>
      <c r="T22" s="1114"/>
      <c r="U22" s="1114"/>
      <c r="V22" s="1114"/>
      <c r="W22" s="1114"/>
      <c r="X22" s="1114"/>
      <c r="Y22" s="1114"/>
      <c r="Z22" s="1114"/>
      <c r="AA22" s="1114"/>
      <c r="AB22" s="1114"/>
      <c r="AC22" s="1114"/>
      <c r="AD22" s="1114"/>
      <c r="AE22" s="1115"/>
      <c r="AF22" s="1071"/>
      <c r="AG22" s="1072"/>
      <c r="AH22" s="1072"/>
      <c r="AI22" s="1072"/>
      <c r="AJ22" s="1073"/>
      <c r="AK22" s="1116"/>
      <c r="AL22" s="1117"/>
      <c r="AM22" s="1117"/>
      <c r="AN22" s="1117"/>
      <c r="AO22" s="1117"/>
      <c r="AP22" s="1117"/>
      <c r="AQ22" s="1117"/>
      <c r="AR22" s="1117"/>
      <c r="AS22" s="1117"/>
      <c r="AT22" s="1117"/>
      <c r="AU22" s="1118"/>
      <c r="AV22" s="1118"/>
      <c r="AW22" s="1118"/>
      <c r="AX22" s="1118"/>
      <c r="AY22" s="1119"/>
      <c r="AZ22" s="1064" t="s">
        <v>395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396</v>
      </c>
      <c r="B23" s="973" t="s">
        <v>397</v>
      </c>
      <c r="C23" s="974"/>
      <c r="D23" s="974"/>
      <c r="E23" s="974"/>
      <c r="F23" s="974"/>
      <c r="G23" s="974"/>
      <c r="H23" s="974"/>
      <c r="I23" s="974"/>
      <c r="J23" s="974"/>
      <c r="K23" s="974"/>
      <c r="L23" s="974"/>
      <c r="M23" s="974"/>
      <c r="N23" s="974"/>
      <c r="O23" s="974"/>
      <c r="P23" s="984"/>
      <c r="Q23" s="1107">
        <v>8348</v>
      </c>
      <c r="R23" s="1101"/>
      <c r="S23" s="1101"/>
      <c r="T23" s="1101"/>
      <c r="U23" s="1101"/>
      <c r="V23" s="1101">
        <v>7119</v>
      </c>
      <c r="W23" s="1101"/>
      <c r="X23" s="1101"/>
      <c r="Y23" s="1101"/>
      <c r="Z23" s="1101"/>
      <c r="AA23" s="1101">
        <v>1228</v>
      </c>
      <c r="AB23" s="1101"/>
      <c r="AC23" s="1101"/>
      <c r="AD23" s="1101"/>
      <c r="AE23" s="1108"/>
      <c r="AF23" s="1109">
        <v>642</v>
      </c>
      <c r="AG23" s="1101"/>
      <c r="AH23" s="1101"/>
      <c r="AI23" s="1101"/>
      <c r="AJ23" s="1110"/>
      <c r="AK23" s="1111"/>
      <c r="AL23" s="1112"/>
      <c r="AM23" s="1112"/>
      <c r="AN23" s="1112"/>
      <c r="AO23" s="1112"/>
      <c r="AP23" s="1101">
        <v>5666</v>
      </c>
      <c r="AQ23" s="1101"/>
      <c r="AR23" s="1101"/>
      <c r="AS23" s="1101"/>
      <c r="AT23" s="1101"/>
      <c r="AU23" s="1102"/>
      <c r="AV23" s="1102"/>
      <c r="AW23" s="1102"/>
      <c r="AX23" s="1102"/>
      <c r="AY23" s="1103"/>
      <c r="AZ23" s="1104" t="s">
        <v>398</v>
      </c>
      <c r="BA23" s="1105"/>
      <c r="BB23" s="1105"/>
      <c r="BC23" s="1105"/>
      <c r="BD23" s="1106"/>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100" t="s">
        <v>399</v>
      </c>
      <c r="B24" s="1100"/>
      <c r="C24" s="1100"/>
      <c r="D24" s="1100"/>
      <c r="E24" s="1100"/>
      <c r="F24" s="1100"/>
      <c r="G24" s="1100"/>
      <c r="H24" s="1100"/>
      <c r="I24" s="1100"/>
      <c r="J24" s="1100"/>
      <c r="K24" s="1100"/>
      <c r="L24" s="1100"/>
      <c r="M24" s="1100"/>
      <c r="N24" s="1100"/>
      <c r="O24" s="1100"/>
      <c r="P24" s="1100"/>
      <c r="Q24" s="1100"/>
      <c r="R24" s="1100"/>
      <c r="S24" s="1100"/>
      <c r="T24" s="1100"/>
      <c r="U24" s="1100"/>
      <c r="V24" s="1100"/>
      <c r="W24" s="1100"/>
      <c r="X24" s="1100"/>
      <c r="Y24" s="1100"/>
      <c r="Z24" s="1100"/>
      <c r="AA24" s="1100"/>
      <c r="AB24" s="1100"/>
      <c r="AC24" s="1100"/>
      <c r="AD24" s="1100"/>
      <c r="AE24" s="1100"/>
      <c r="AF24" s="1100"/>
      <c r="AG24" s="1100"/>
      <c r="AH24" s="1100"/>
      <c r="AI24" s="1100"/>
      <c r="AJ24" s="1100"/>
      <c r="AK24" s="1100"/>
      <c r="AL24" s="1100"/>
      <c r="AM24" s="1100"/>
      <c r="AN24" s="1100"/>
      <c r="AO24" s="1100"/>
      <c r="AP24" s="1100"/>
      <c r="AQ24" s="1100"/>
      <c r="AR24" s="1100"/>
      <c r="AS24" s="1100"/>
      <c r="AT24" s="1100"/>
      <c r="AU24" s="1100"/>
      <c r="AV24" s="1100"/>
      <c r="AW24" s="1100"/>
      <c r="AX24" s="1100"/>
      <c r="AY24" s="1100"/>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9" t="s">
        <v>400</v>
      </c>
      <c r="B25" s="1099"/>
      <c r="C25" s="1099"/>
      <c r="D25" s="1099"/>
      <c r="E25" s="1099"/>
      <c r="F25" s="1099"/>
      <c r="G25" s="1099"/>
      <c r="H25" s="1099"/>
      <c r="I25" s="1099"/>
      <c r="J25" s="1099"/>
      <c r="K25" s="1099"/>
      <c r="L25" s="1099"/>
      <c r="M25" s="1099"/>
      <c r="N25" s="1099"/>
      <c r="O25" s="1099"/>
      <c r="P25" s="1099"/>
      <c r="Q25" s="1099"/>
      <c r="R25" s="1099"/>
      <c r="S25" s="1099"/>
      <c r="T25" s="1099"/>
      <c r="U25" s="1099"/>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376</v>
      </c>
      <c r="B26" s="1032"/>
      <c r="C26" s="1032"/>
      <c r="D26" s="1032"/>
      <c r="E26" s="1032"/>
      <c r="F26" s="1032"/>
      <c r="G26" s="1032"/>
      <c r="H26" s="1032"/>
      <c r="I26" s="1032"/>
      <c r="J26" s="1032"/>
      <c r="K26" s="1032"/>
      <c r="L26" s="1032"/>
      <c r="M26" s="1032"/>
      <c r="N26" s="1032"/>
      <c r="O26" s="1032"/>
      <c r="P26" s="1033"/>
      <c r="Q26" s="1037" t="s">
        <v>401</v>
      </c>
      <c r="R26" s="1038"/>
      <c r="S26" s="1038"/>
      <c r="T26" s="1038"/>
      <c r="U26" s="1039"/>
      <c r="V26" s="1037" t="s">
        <v>402</v>
      </c>
      <c r="W26" s="1038"/>
      <c r="X26" s="1038"/>
      <c r="Y26" s="1038"/>
      <c r="Z26" s="1039"/>
      <c r="AA26" s="1037" t="s">
        <v>403</v>
      </c>
      <c r="AB26" s="1038"/>
      <c r="AC26" s="1038"/>
      <c r="AD26" s="1038"/>
      <c r="AE26" s="1038"/>
      <c r="AF26" s="1095" t="s">
        <v>404</v>
      </c>
      <c r="AG26" s="1044"/>
      <c r="AH26" s="1044"/>
      <c r="AI26" s="1044"/>
      <c r="AJ26" s="1096"/>
      <c r="AK26" s="1038" t="s">
        <v>405</v>
      </c>
      <c r="AL26" s="1038"/>
      <c r="AM26" s="1038"/>
      <c r="AN26" s="1038"/>
      <c r="AO26" s="1039"/>
      <c r="AP26" s="1037" t="s">
        <v>406</v>
      </c>
      <c r="AQ26" s="1038"/>
      <c r="AR26" s="1038"/>
      <c r="AS26" s="1038"/>
      <c r="AT26" s="1039"/>
      <c r="AU26" s="1037" t="s">
        <v>407</v>
      </c>
      <c r="AV26" s="1038"/>
      <c r="AW26" s="1038"/>
      <c r="AX26" s="1038"/>
      <c r="AY26" s="1039"/>
      <c r="AZ26" s="1037" t="s">
        <v>408</v>
      </c>
      <c r="BA26" s="1038"/>
      <c r="BB26" s="1038"/>
      <c r="BC26" s="1038"/>
      <c r="BD26" s="1039"/>
      <c r="BE26" s="1037" t="s">
        <v>383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7"/>
      <c r="AG27" s="1047"/>
      <c r="AH27" s="1047"/>
      <c r="AI27" s="1047"/>
      <c r="AJ27" s="1098"/>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5" t="s">
        <v>409</v>
      </c>
      <c r="C28" s="1086"/>
      <c r="D28" s="1086"/>
      <c r="E28" s="1086"/>
      <c r="F28" s="1086"/>
      <c r="G28" s="1086"/>
      <c r="H28" s="1086"/>
      <c r="I28" s="1086"/>
      <c r="J28" s="1086"/>
      <c r="K28" s="1086"/>
      <c r="L28" s="1086"/>
      <c r="M28" s="1086"/>
      <c r="N28" s="1086"/>
      <c r="O28" s="1086"/>
      <c r="P28" s="1087"/>
      <c r="Q28" s="1088">
        <v>1022</v>
      </c>
      <c r="R28" s="1089">
        <v>1022297</v>
      </c>
      <c r="S28" s="1089">
        <v>1022297</v>
      </c>
      <c r="T28" s="1089">
        <v>1022297</v>
      </c>
      <c r="U28" s="1090">
        <v>1022297</v>
      </c>
      <c r="V28" s="1091">
        <v>1002</v>
      </c>
      <c r="W28" s="1091">
        <v>1001968</v>
      </c>
      <c r="X28" s="1091">
        <v>1001968</v>
      </c>
      <c r="Y28" s="1091">
        <v>1001968</v>
      </c>
      <c r="Z28" s="1091">
        <v>1001968</v>
      </c>
      <c r="AA28" s="1091">
        <v>20</v>
      </c>
      <c r="AB28" s="1091"/>
      <c r="AC28" s="1091"/>
      <c r="AD28" s="1091"/>
      <c r="AE28" s="1092"/>
      <c r="AF28" s="1093">
        <v>20</v>
      </c>
      <c r="AG28" s="1091"/>
      <c r="AH28" s="1091"/>
      <c r="AI28" s="1091"/>
      <c r="AJ28" s="1094"/>
      <c r="AK28" s="1078">
        <v>94</v>
      </c>
      <c r="AL28" s="1079"/>
      <c r="AM28" s="1079"/>
      <c r="AN28" s="1079"/>
      <c r="AO28" s="1079"/>
      <c r="AP28" s="1079">
        <v>0</v>
      </c>
      <c r="AQ28" s="1079"/>
      <c r="AR28" s="1079"/>
      <c r="AS28" s="1079"/>
      <c r="AT28" s="1079"/>
      <c r="AU28" s="1079">
        <v>94</v>
      </c>
      <c r="AV28" s="1079"/>
      <c r="AW28" s="1079"/>
      <c r="AX28" s="1079"/>
      <c r="AY28" s="1079"/>
      <c r="AZ28" s="1080"/>
      <c r="BA28" s="1080"/>
      <c r="BB28" s="1080"/>
      <c r="BC28" s="1080"/>
      <c r="BD28" s="1080"/>
      <c r="BE28" s="1083"/>
      <c r="BF28" s="1083"/>
      <c r="BG28" s="1083"/>
      <c r="BH28" s="1083"/>
      <c r="BI28" s="1084"/>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410</v>
      </c>
      <c r="C29" s="1067"/>
      <c r="D29" s="1067"/>
      <c r="E29" s="1067"/>
      <c r="F29" s="1067"/>
      <c r="G29" s="1067"/>
      <c r="H29" s="1067"/>
      <c r="I29" s="1067"/>
      <c r="J29" s="1067"/>
      <c r="K29" s="1067"/>
      <c r="L29" s="1067"/>
      <c r="M29" s="1067"/>
      <c r="N29" s="1067"/>
      <c r="O29" s="1067"/>
      <c r="P29" s="1068"/>
      <c r="Q29" s="1081">
        <v>1501</v>
      </c>
      <c r="R29" s="1072">
        <v>1501358</v>
      </c>
      <c r="S29" s="1072">
        <v>1501358</v>
      </c>
      <c r="T29" s="1072">
        <v>1501358</v>
      </c>
      <c r="U29" s="1082">
        <v>1501358</v>
      </c>
      <c r="V29" s="1075">
        <v>1431</v>
      </c>
      <c r="W29" s="1075">
        <v>1430535</v>
      </c>
      <c r="X29" s="1075">
        <v>1430535</v>
      </c>
      <c r="Y29" s="1075">
        <v>1430535</v>
      </c>
      <c r="Z29" s="1075">
        <v>1430535</v>
      </c>
      <c r="AA29" s="1075">
        <v>71</v>
      </c>
      <c r="AB29" s="1075"/>
      <c r="AC29" s="1075"/>
      <c r="AD29" s="1075"/>
      <c r="AE29" s="1076"/>
      <c r="AF29" s="1071">
        <v>71</v>
      </c>
      <c r="AG29" s="1072"/>
      <c r="AH29" s="1072"/>
      <c r="AI29" s="1072"/>
      <c r="AJ29" s="1073"/>
      <c r="AK29" s="1016">
        <v>232</v>
      </c>
      <c r="AL29" s="1007"/>
      <c r="AM29" s="1007"/>
      <c r="AN29" s="1007"/>
      <c r="AO29" s="1007"/>
      <c r="AP29" s="1007">
        <v>0</v>
      </c>
      <c r="AQ29" s="1007"/>
      <c r="AR29" s="1007"/>
      <c r="AS29" s="1007"/>
      <c r="AT29" s="1007"/>
      <c r="AU29" s="1007">
        <v>232</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411</v>
      </c>
      <c r="C30" s="1067"/>
      <c r="D30" s="1067"/>
      <c r="E30" s="1067"/>
      <c r="F30" s="1067"/>
      <c r="G30" s="1067"/>
      <c r="H30" s="1067"/>
      <c r="I30" s="1067"/>
      <c r="J30" s="1067"/>
      <c r="K30" s="1067"/>
      <c r="L30" s="1067"/>
      <c r="M30" s="1067"/>
      <c r="N30" s="1067"/>
      <c r="O30" s="1067"/>
      <c r="P30" s="1068"/>
      <c r="Q30" s="1081">
        <v>167</v>
      </c>
      <c r="R30" s="1072">
        <v>166743</v>
      </c>
      <c r="S30" s="1072">
        <v>166743</v>
      </c>
      <c r="T30" s="1072">
        <v>166743</v>
      </c>
      <c r="U30" s="1082">
        <v>166743</v>
      </c>
      <c r="V30" s="1075">
        <v>156</v>
      </c>
      <c r="W30" s="1075">
        <v>155975</v>
      </c>
      <c r="X30" s="1075">
        <v>155975</v>
      </c>
      <c r="Y30" s="1075">
        <v>155975</v>
      </c>
      <c r="Z30" s="1075">
        <v>155975</v>
      </c>
      <c r="AA30" s="1075">
        <v>11</v>
      </c>
      <c r="AB30" s="1075"/>
      <c r="AC30" s="1075"/>
      <c r="AD30" s="1075"/>
      <c r="AE30" s="1076"/>
      <c r="AF30" s="1071">
        <v>11</v>
      </c>
      <c r="AG30" s="1072"/>
      <c r="AH30" s="1072"/>
      <c r="AI30" s="1072"/>
      <c r="AJ30" s="1073"/>
      <c r="AK30" s="1016">
        <v>41</v>
      </c>
      <c r="AL30" s="1007"/>
      <c r="AM30" s="1007"/>
      <c r="AN30" s="1007"/>
      <c r="AO30" s="1007"/>
      <c r="AP30" s="1007">
        <v>0</v>
      </c>
      <c r="AQ30" s="1007"/>
      <c r="AR30" s="1007"/>
      <c r="AS30" s="1007"/>
      <c r="AT30" s="1007"/>
      <c r="AU30" s="1007">
        <v>41</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412</v>
      </c>
      <c r="C31" s="1067"/>
      <c r="D31" s="1067"/>
      <c r="E31" s="1067"/>
      <c r="F31" s="1067"/>
      <c r="G31" s="1067"/>
      <c r="H31" s="1067"/>
      <c r="I31" s="1067"/>
      <c r="J31" s="1067"/>
      <c r="K31" s="1067"/>
      <c r="L31" s="1067"/>
      <c r="M31" s="1067"/>
      <c r="N31" s="1067"/>
      <c r="O31" s="1067"/>
      <c r="P31" s="1068"/>
      <c r="Q31" s="1074">
        <v>419</v>
      </c>
      <c r="R31" s="1075"/>
      <c r="S31" s="1075"/>
      <c r="T31" s="1075"/>
      <c r="U31" s="1075"/>
      <c r="V31" s="1075">
        <v>36</v>
      </c>
      <c r="W31" s="1075"/>
      <c r="X31" s="1075"/>
      <c r="Y31" s="1075"/>
      <c r="Z31" s="1075"/>
      <c r="AA31" s="1075">
        <v>383</v>
      </c>
      <c r="AB31" s="1075"/>
      <c r="AC31" s="1075"/>
      <c r="AD31" s="1075"/>
      <c r="AE31" s="1076"/>
      <c r="AF31" s="1071">
        <v>384</v>
      </c>
      <c r="AG31" s="1072"/>
      <c r="AH31" s="1072"/>
      <c r="AI31" s="1072"/>
      <c r="AJ31" s="1073"/>
      <c r="AK31" s="1016">
        <v>77</v>
      </c>
      <c r="AL31" s="1007"/>
      <c r="AM31" s="1007"/>
      <c r="AN31" s="1007"/>
      <c r="AO31" s="1007"/>
      <c r="AP31" s="1007">
        <v>352</v>
      </c>
      <c r="AQ31" s="1007"/>
      <c r="AR31" s="1007"/>
      <c r="AS31" s="1007"/>
      <c r="AT31" s="1007"/>
      <c r="AU31" s="1007">
        <v>77</v>
      </c>
      <c r="AV31" s="1007"/>
      <c r="AW31" s="1007"/>
      <c r="AX31" s="1007"/>
      <c r="AY31" s="1007"/>
      <c r="AZ31" s="1077"/>
      <c r="BA31" s="1077"/>
      <c r="BB31" s="1077"/>
      <c r="BC31" s="1077"/>
      <c r="BD31" s="1077"/>
      <c r="BE31" s="1008" t="s">
        <v>413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414</v>
      </c>
      <c r="C32" s="1067"/>
      <c r="D32" s="1067"/>
      <c r="E32" s="1067"/>
      <c r="F32" s="1067"/>
      <c r="G32" s="1067"/>
      <c r="H32" s="1067"/>
      <c r="I32" s="1067"/>
      <c r="J32" s="1067"/>
      <c r="K32" s="1067"/>
      <c r="L32" s="1067"/>
      <c r="M32" s="1067"/>
      <c r="N32" s="1067"/>
      <c r="O32" s="1067"/>
      <c r="P32" s="1068"/>
      <c r="Q32" s="1074">
        <v>231</v>
      </c>
      <c r="R32" s="1075"/>
      <c r="S32" s="1075"/>
      <c r="T32" s="1075"/>
      <c r="U32" s="1075"/>
      <c r="V32" s="1075">
        <v>231</v>
      </c>
      <c r="W32" s="1075"/>
      <c r="X32" s="1075"/>
      <c r="Y32" s="1075"/>
      <c r="Z32" s="1075"/>
      <c r="AA32" s="1075">
        <v>0</v>
      </c>
      <c r="AB32" s="1075"/>
      <c r="AC32" s="1075"/>
      <c r="AD32" s="1075"/>
      <c r="AE32" s="1076"/>
      <c r="AF32" s="1071" t="s">
        <v>133</v>
      </c>
      <c r="AG32" s="1072"/>
      <c r="AH32" s="1072"/>
      <c r="AI32" s="1072"/>
      <c r="AJ32" s="1073"/>
      <c r="AK32" s="1016">
        <v>18</v>
      </c>
      <c r="AL32" s="1007"/>
      <c r="AM32" s="1007"/>
      <c r="AN32" s="1007"/>
      <c r="AO32" s="1007"/>
      <c r="AP32" s="1007">
        <v>1262</v>
      </c>
      <c r="AQ32" s="1007"/>
      <c r="AR32" s="1007"/>
      <c r="AS32" s="1007"/>
      <c r="AT32" s="1007"/>
      <c r="AU32" s="1007">
        <v>18</v>
      </c>
      <c r="AV32" s="1007"/>
      <c r="AW32" s="1007"/>
      <c r="AX32" s="1007"/>
      <c r="AY32" s="1007"/>
      <c r="AZ32" s="1077"/>
      <c r="BA32" s="1077"/>
      <c r="BB32" s="1077"/>
      <c r="BC32" s="1077"/>
      <c r="BD32" s="1077"/>
      <c r="BE32" s="1008" t="s">
        <v>415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416</v>
      </c>
      <c r="C33" s="1067"/>
      <c r="D33" s="1067"/>
      <c r="E33" s="1067"/>
      <c r="F33" s="1067"/>
      <c r="G33" s="1067"/>
      <c r="H33" s="1067"/>
      <c r="I33" s="1067"/>
      <c r="J33" s="1067"/>
      <c r="K33" s="1067"/>
      <c r="L33" s="1067"/>
      <c r="M33" s="1067"/>
      <c r="N33" s="1067"/>
      <c r="O33" s="1067"/>
      <c r="P33" s="1068"/>
      <c r="Q33" s="1074">
        <v>0</v>
      </c>
      <c r="R33" s="1075"/>
      <c r="S33" s="1075"/>
      <c r="T33" s="1075"/>
      <c r="U33" s="1075"/>
      <c r="V33" s="1075">
        <v>0</v>
      </c>
      <c r="W33" s="1075"/>
      <c r="X33" s="1075"/>
      <c r="Y33" s="1075"/>
      <c r="Z33" s="1075"/>
      <c r="AA33" s="1075">
        <v>0</v>
      </c>
      <c r="AB33" s="1075"/>
      <c r="AC33" s="1075"/>
      <c r="AD33" s="1075"/>
      <c r="AE33" s="1076"/>
      <c r="AF33" s="1071">
        <v>0</v>
      </c>
      <c r="AG33" s="1072"/>
      <c r="AH33" s="1072"/>
      <c r="AI33" s="1072"/>
      <c r="AJ33" s="1073"/>
      <c r="AK33" s="1016">
        <v>0</v>
      </c>
      <c r="AL33" s="1007"/>
      <c r="AM33" s="1007"/>
      <c r="AN33" s="1007"/>
      <c r="AO33" s="1007"/>
      <c r="AP33" s="1007">
        <v>0</v>
      </c>
      <c r="AQ33" s="1007"/>
      <c r="AR33" s="1007"/>
      <c r="AS33" s="1007"/>
      <c r="AT33" s="1007"/>
      <c r="AU33" s="1007">
        <v>0</v>
      </c>
      <c r="AV33" s="1007"/>
      <c r="AW33" s="1007"/>
      <c r="AX33" s="1007"/>
      <c r="AY33" s="1007"/>
      <c r="AZ33" s="1077"/>
      <c r="BA33" s="1077"/>
      <c r="BB33" s="1077"/>
      <c r="BC33" s="1077"/>
      <c r="BD33" s="1077"/>
      <c r="BE33" s="1008" t="s">
        <v>417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396</v>
      </c>
      <c r="B63" s="973" t="s">
        <v>419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486</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420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422</v>
      </c>
      <c r="B66" s="1032"/>
      <c r="C66" s="1032"/>
      <c r="D66" s="1032"/>
      <c r="E66" s="1032"/>
      <c r="F66" s="1032"/>
      <c r="G66" s="1032"/>
      <c r="H66" s="1032"/>
      <c r="I66" s="1032"/>
      <c r="J66" s="1032"/>
      <c r="K66" s="1032"/>
      <c r="L66" s="1032"/>
      <c r="M66" s="1032"/>
      <c r="N66" s="1032"/>
      <c r="O66" s="1032"/>
      <c r="P66" s="1033"/>
      <c r="Q66" s="1037" t="s">
        <v>401</v>
      </c>
      <c r="R66" s="1038"/>
      <c r="S66" s="1038"/>
      <c r="T66" s="1038"/>
      <c r="U66" s="1039"/>
      <c r="V66" s="1037" t="s">
        <v>423</v>
      </c>
      <c r="W66" s="1038"/>
      <c r="X66" s="1038"/>
      <c r="Y66" s="1038"/>
      <c r="Z66" s="1039"/>
      <c r="AA66" s="1037" t="s">
        <v>424</v>
      </c>
      <c r="AB66" s="1038"/>
      <c r="AC66" s="1038"/>
      <c r="AD66" s="1038"/>
      <c r="AE66" s="1039"/>
      <c r="AF66" s="1043" t="s">
        <v>404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383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588</v>
      </c>
      <c r="C68" s="1022"/>
      <c r="D68" s="1022"/>
      <c r="E68" s="1022"/>
      <c r="F68" s="1022"/>
      <c r="G68" s="1022"/>
      <c r="H68" s="1022"/>
      <c r="I68" s="1022"/>
      <c r="J68" s="1022"/>
      <c r="K68" s="1022"/>
      <c r="L68" s="1022"/>
      <c r="M68" s="1022"/>
      <c r="N68" s="1022"/>
      <c r="O68" s="1022"/>
      <c r="P68" s="1023"/>
      <c r="Q68" s="1024">
        <v>909</v>
      </c>
      <c r="R68" s="1018"/>
      <c r="S68" s="1018"/>
      <c r="T68" s="1018"/>
      <c r="U68" s="1018"/>
      <c r="V68" s="1018">
        <v>848</v>
      </c>
      <c r="W68" s="1018"/>
      <c r="X68" s="1018"/>
      <c r="Y68" s="1018"/>
      <c r="Z68" s="1018"/>
      <c r="AA68" s="1018">
        <v>61</v>
      </c>
      <c r="AB68" s="1018"/>
      <c r="AC68" s="1018"/>
      <c r="AD68" s="1018"/>
      <c r="AE68" s="1018"/>
      <c r="AF68" s="1018">
        <v>53</v>
      </c>
      <c r="AG68" s="1018"/>
      <c r="AH68" s="1018"/>
      <c r="AI68" s="1018"/>
      <c r="AJ68" s="1018"/>
      <c r="AK68" s="1018">
        <v>0</v>
      </c>
      <c r="AL68" s="1018"/>
      <c r="AM68" s="1018"/>
      <c r="AN68" s="1018"/>
      <c r="AO68" s="1018"/>
      <c r="AP68" s="1018">
        <v>0</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589</v>
      </c>
      <c r="C69" s="1011"/>
      <c r="D69" s="1011"/>
      <c r="E69" s="1011"/>
      <c r="F69" s="1011"/>
      <c r="G69" s="1011"/>
      <c r="H69" s="1011"/>
      <c r="I69" s="1011"/>
      <c r="J69" s="1011"/>
      <c r="K69" s="1011"/>
      <c r="L69" s="1011"/>
      <c r="M69" s="1011"/>
      <c r="N69" s="1011"/>
      <c r="O69" s="1011"/>
      <c r="P69" s="1012"/>
      <c r="Q69" s="1013">
        <v>253547</v>
      </c>
      <c r="R69" s="1007"/>
      <c r="S69" s="1007"/>
      <c r="T69" s="1007"/>
      <c r="U69" s="1007"/>
      <c r="V69" s="1007">
        <v>238716</v>
      </c>
      <c r="W69" s="1007"/>
      <c r="X69" s="1007"/>
      <c r="Y69" s="1007"/>
      <c r="Z69" s="1007"/>
      <c r="AA69" s="1007">
        <v>14831</v>
      </c>
      <c r="AB69" s="1007"/>
      <c r="AC69" s="1007"/>
      <c r="AD69" s="1007"/>
      <c r="AE69" s="1007"/>
      <c r="AF69" s="1007">
        <v>14831</v>
      </c>
      <c r="AG69" s="1007"/>
      <c r="AH69" s="1007"/>
      <c r="AI69" s="1007"/>
      <c r="AJ69" s="1007"/>
      <c r="AK69" s="1007">
        <v>635</v>
      </c>
      <c r="AL69" s="1007"/>
      <c r="AM69" s="1007"/>
      <c r="AN69" s="1007"/>
      <c r="AO69" s="1007"/>
      <c r="AP69" s="1007">
        <v>0</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590</v>
      </c>
      <c r="C70" s="1011"/>
      <c r="D70" s="1011"/>
      <c r="E70" s="1011"/>
      <c r="F70" s="1011"/>
      <c r="G70" s="1011"/>
      <c r="H70" s="1011"/>
      <c r="I70" s="1011"/>
      <c r="J70" s="1011"/>
      <c r="K70" s="1011"/>
      <c r="L70" s="1011"/>
      <c r="M70" s="1011"/>
      <c r="N70" s="1011"/>
      <c r="O70" s="1011"/>
      <c r="P70" s="1012"/>
      <c r="Q70" s="1013">
        <v>4133</v>
      </c>
      <c r="R70" s="1007"/>
      <c r="S70" s="1007"/>
      <c r="T70" s="1007"/>
      <c r="U70" s="1007"/>
      <c r="V70" s="1007">
        <v>4046</v>
      </c>
      <c r="W70" s="1007"/>
      <c r="X70" s="1007"/>
      <c r="Y70" s="1007"/>
      <c r="Z70" s="1007"/>
      <c r="AA70" s="1007">
        <v>87</v>
      </c>
      <c r="AB70" s="1007"/>
      <c r="AC70" s="1007"/>
      <c r="AD70" s="1007"/>
      <c r="AE70" s="1007"/>
      <c r="AF70" s="1007">
        <v>5714</v>
      </c>
      <c r="AG70" s="1007"/>
      <c r="AH70" s="1007"/>
      <c r="AI70" s="1007"/>
      <c r="AJ70" s="1007"/>
      <c r="AK70" s="1007">
        <v>0</v>
      </c>
      <c r="AL70" s="1007"/>
      <c r="AM70" s="1007"/>
      <c r="AN70" s="1007"/>
      <c r="AO70" s="1007"/>
      <c r="AP70" s="1007">
        <v>9890</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591</v>
      </c>
      <c r="C71" s="1011"/>
      <c r="D71" s="1011"/>
      <c r="E71" s="1011"/>
      <c r="F71" s="1011"/>
      <c r="G71" s="1011"/>
      <c r="H71" s="1011"/>
      <c r="I71" s="1011"/>
      <c r="J71" s="1011"/>
      <c r="K71" s="1011"/>
      <c r="L71" s="1011"/>
      <c r="M71" s="1011"/>
      <c r="N71" s="1011"/>
      <c r="O71" s="1011"/>
      <c r="P71" s="1012"/>
      <c r="Q71" s="1017">
        <v>2005</v>
      </c>
      <c r="R71" s="1015"/>
      <c r="S71" s="1015"/>
      <c r="T71" s="1015"/>
      <c r="U71" s="1016"/>
      <c r="V71" s="1007">
        <v>1980</v>
      </c>
      <c r="W71" s="1007"/>
      <c r="X71" s="1007"/>
      <c r="Y71" s="1007"/>
      <c r="Z71" s="1007"/>
      <c r="AA71" s="1007">
        <v>25</v>
      </c>
      <c r="AB71" s="1007"/>
      <c r="AC71" s="1007"/>
      <c r="AD71" s="1007"/>
      <c r="AE71" s="1007"/>
      <c r="AF71" s="1007">
        <v>25</v>
      </c>
      <c r="AG71" s="1007"/>
      <c r="AH71" s="1007"/>
      <c r="AI71" s="1007"/>
      <c r="AJ71" s="1007"/>
      <c r="AK71" s="1007">
        <v>92</v>
      </c>
      <c r="AL71" s="1007"/>
      <c r="AM71" s="1007"/>
      <c r="AN71" s="1007"/>
      <c r="AO71" s="1007"/>
      <c r="AP71" s="1007">
        <v>1348</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592</v>
      </c>
      <c r="C72" s="1011"/>
      <c r="D72" s="1011"/>
      <c r="E72" s="1011"/>
      <c r="F72" s="1011"/>
      <c r="G72" s="1011"/>
      <c r="H72" s="1011"/>
      <c r="I72" s="1011"/>
      <c r="J72" s="1011"/>
      <c r="K72" s="1011"/>
      <c r="L72" s="1011"/>
      <c r="M72" s="1011"/>
      <c r="N72" s="1011"/>
      <c r="O72" s="1011"/>
      <c r="P72" s="1012"/>
      <c r="Q72" s="1017">
        <v>55.4</v>
      </c>
      <c r="R72" s="1015"/>
      <c r="S72" s="1015"/>
      <c r="T72" s="1015"/>
      <c r="U72" s="1016"/>
      <c r="V72" s="1014">
        <v>55</v>
      </c>
      <c r="W72" s="1015"/>
      <c r="X72" s="1015"/>
      <c r="Y72" s="1015"/>
      <c r="Z72" s="1016"/>
      <c r="AA72" s="1014">
        <v>0.39999999999999858</v>
      </c>
      <c r="AB72" s="1015"/>
      <c r="AC72" s="1015"/>
      <c r="AD72" s="1015"/>
      <c r="AE72" s="1016"/>
      <c r="AF72" s="1014">
        <v>0</v>
      </c>
      <c r="AG72" s="1015"/>
      <c r="AH72" s="1015"/>
      <c r="AI72" s="1015"/>
      <c r="AJ72" s="1016"/>
      <c r="AK72" s="1014">
        <v>1</v>
      </c>
      <c r="AL72" s="1015"/>
      <c r="AM72" s="1015"/>
      <c r="AN72" s="1015"/>
      <c r="AO72" s="1016"/>
      <c r="AP72" s="1014">
        <v>0</v>
      </c>
      <c r="AQ72" s="1015"/>
      <c r="AR72" s="1015"/>
      <c r="AS72" s="1015"/>
      <c r="AT72" s="1016"/>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593</v>
      </c>
      <c r="C73" s="1011"/>
      <c r="D73" s="1011"/>
      <c r="E73" s="1011"/>
      <c r="F73" s="1011"/>
      <c r="G73" s="1011"/>
      <c r="H73" s="1011"/>
      <c r="I73" s="1011"/>
      <c r="J73" s="1011"/>
      <c r="K73" s="1011"/>
      <c r="L73" s="1011"/>
      <c r="M73" s="1011"/>
      <c r="N73" s="1011"/>
      <c r="O73" s="1011"/>
      <c r="P73" s="1012"/>
      <c r="Q73" s="1017">
        <v>343</v>
      </c>
      <c r="R73" s="1015"/>
      <c r="S73" s="1015"/>
      <c r="T73" s="1015"/>
      <c r="U73" s="1016"/>
      <c r="V73" s="1014">
        <v>341</v>
      </c>
      <c r="W73" s="1015"/>
      <c r="X73" s="1015"/>
      <c r="Y73" s="1015"/>
      <c r="Z73" s="1016"/>
      <c r="AA73" s="1014">
        <v>2</v>
      </c>
      <c r="AB73" s="1015"/>
      <c r="AC73" s="1015"/>
      <c r="AD73" s="1015"/>
      <c r="AE73" s="1016"/>
      <c r="AF73" s="1014">
        <v>2</v>
      </c>
      <c r="AG73" s="1015"/>
      <c r="AH73" s="1015"/>
      <c r="AI73" s="1015"/>
      <c r="AJ73" s="1016"/>
      <c r="AK73" s="1014">
        <v>41</v>
      </c>
      <c r="AL73" s="1015"/>
      <c r="AM73" s="1015"/>
      <c r="AN73" s="1015"/>
      <c r="AO73" s="1016"/>
      <c r="AP73" s="1014">
        <v>76</v>
      </c>
      <c r="AQ73" s="1015"/>
      <c r="AR73" s="1015"/>
      <c r="AS73" s="1015"/>
      <c r="AT73" s="1016"/>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594</v>
      </c>
      <c r="C74" s="1011"/>
      <c r="D74" s="1011"/>
      <c r="E74" s="1011"/>
      <c r="F74" s="1011"/>
      <c r="G74" s="1011"/>
      <c r="H74" s="1011"/>
      <c r="I74" s="1011"/>
      <c r="J74" s="1011"/>
      <c r="K74" s="1011"/>
      <c r="L74" s="1011"/>
      <c r="M74" s="1011"/>
      <c r="N74" s="1011"/>
      <c r="O74" s="1011"/>
      <c r="P74" s="1012"/>
      <c r="Q74" s="1017">
        <v>772</v>
      </c>
      <c r="R74" s="1015"/>
      <c r="S74" s="1015"/>
      <c r="T74" s="1015"/>
      <c r="U74" s="1016"/>
      <c r="V74" s="1014">
        <v>757</v>
      </c>
      <c r="W74" s="1015"/>
      <c r="X74" s="1015"/>
      <c r="Y74" s="1015"/>
      <c r="Z74" s="1016"/>
      <c r="AA74" s="1014">
        <v>15</v>
      </c>
      <c r="AB74" s="1015"/>
      <c r="AC74" s="1015"/>
      <c r="AD74" s="1015"/>
      <c r="AE74" s="1016"/>
      <c r="AF74" s="1014">
        <v>15</v>
      </c>
      <c r="AG74" s="1015"/>
      <c r="AH74" s="1015"/>
      <c r="AI74" s="1015"/>
      <c r="AJ74" s="1016"/>
      <c r="AK74" s="1014">
        <v>4</v>
      </c>
      <c r="AL74" s="1015"/>
      <c r="AM74" s="1015"/>
      <c r="AN74" s="1015"/>
      <c r="AO74" s="1016"/>
      <c r="AP74" s="1014">
        <v>124</v>
      </c>
      <c r="AQ74" s="1015"/>
      <c r="AR74" s="1015"/>
      <c r="AS74" s="1015"/>
      <c r="AT74" s="1016"/>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595</v>
      </c>
      <c r="C75" s="1011"/>
      <c r="D75" s="1011"/>
      <c r="E75" s="1011"/>
      <c r="F75" s="1011"/>
      <c r="G75" s="1011"/>
      <c r="H75" s="1011"/>
      <c r="I75" s="1011"/>
      <c r="J75" s="1011"/>
      <c r="K75" s="1011"/>
      <c r="L75" s="1011"/>
      <c r="M75" s="1011"/>
      <c r="N75" s="1011"/>
      <c r="O75" s="1011"/>
      <c r="P75" s="1012"/>
      <c r="Q75" s="1017">
        <v>6880</v>
      </c>
      <c r="R75" s="1015"/>
      <c r="S75" s="1015"/>
      <c r="T75" s="1015"/>
      <c r="U75" s="1016"/>
      <c r="V75" s="1014">
        <v>6689</v>
      </c>
      <c r="W75" s="1015"/>
      <c r="X75" s="1015"/>
      <c r="Y75" s="1015"/>
      <c r="Z75" s="1016"/>
      <c r="AA75" s="1014">
        <v>-291</v>
      </c>
      <c r="AB75" s="1015"/>
      <c r="AC75" s="1015"/>
      <c r="AD75" s="1015"/>
      <c r="AE75" s="1016"/>
      <c r="AF75" s="1014">
        <v>191</v>
      </c>
      <c r="AG75" s="1015"/>
      <c r="AH75" s="1015"/>
      <c r="AI75" s="1015"/>
      <c r="AJ75" s="1016"/>
      <c r="AK75" s="1014">
        <v>0</v>
      </c>
      <c r="AL75" s="1015"/>
      <c r="AM75" s="1015"/>
      <c r="AN75" s="1015"/>
      <c r="AO75" s="1016"/>
      <c r="AP75" s="1014">
        <v>4542</v>
      </c>
      <c r="AQ75" s="1015"/>
      <c r="AR75" s="1015"/>
      <c r="AS75" s="1015"/>
      <c r="AT75" s="1016"/>
      <c r="AU75" s="1014"/>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596</v>
      </c>
      <c r="C76" s="1011"/>
      <c r="D76" s="1011"/>
      <c r="E76" s="1011"/>
      <c r="F76" s="1011"/>
      <c r="G76" s="1011"/>
      <c r="H76" s="1011"/>
      <c r="I76" s="1011"/>
      <c r="J76" s="1011"/>
      <c r="K76" s="1011"/>
      <c r="L76" s="1011"/>
      <c r="M76" s="1011"/>
      <c r="N76" s="1011"/>
      <c r="O76" s="1011"/>
      <c r="P76" s="1012"/>
      <c r="Q76" s="1017">
        <v>6836</v>
      </c>
      <c r="R76" s="1015"/>
      <c r="S76" s="1015"/>
      <c r="T76" s="1015"/>
      <c r="U76" s="1016"/>
      <c r="V76" s="1014">
        <v>5439</v>
      </c>
      <c r="W76" s="1015"/>
      <c r="X76" s="1015"/>
      <c r="Y76" s="1015"/>
      <c r="Z76" s="1016"/>
      <c r="AA76" s="1014">
        <v>1397</v>
      </c>
      <c r="AB76" s="1015"/>
      <c r="AC76" s="1015"/>
      <c r="AD76" s="1015"/>
      <c r="AE76" s="1016"/>
      <c r="AF76" s="1014">
        <v>0</v>
      </c>
      <c r="AG76" s="1015"/>
      <c r="AH76" s="1015"/>
      <c r="AI76" s="1015"/>
      <c r="AJ76" s="1016"/>
      <c r="AK76" s="1014">
        <v>14</v>
      </c>
      <c r="AL76" s="1015"/>
      <c r="AM76" s="1015"/>
      <c r="AN76" s="1015"/>
      <c r="AO76" s="1016"/>
      <c r="AP76" s="1014">
        <v>0</v>
      </c>
      <c r="AQ76" s="1015"/>
      <c r="AR76" s="1015"/>
      <c r="AS76" s="1015"/>
      <c r="AT76" s="1016"/>
      <c r="AU76" s="1014"/>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597</v>
      </c>
      <c r="C77" s="1011"/>
      <c r="D77" s="1011"/>
      <c r="E77" s="1011"/>
      <c r="F77" s="1011"/>
      <c r="G77" s="1011"/>
      <c r="H77" s="1011"/>
      <c r="I77" s="1011"/>
      <c r="J77" s="1011"/>
      <c r="K77" s="1011"/>
      <c r="L77" s="1011"/>
      <c r="M77" s="1011"/>
      <c r="N77" s="1011"/>
      <c r="O77" s="1011"/>
      <c r="P77" s="1012"/>
      <c r="Q77" s="1017">
        <v>1548</v>
      </c>
      <c r="R77" s="1015"/>
      <c r="S77" s="1015"/>
      <c r="T77" s="1015"/>
      <c r="U77" s="1016"/>
      <c r="V77" s="1014">
        <v>1547</v>
      </c>
      <c r="W77" s="1015"/>
      <c r="X77" s="1015"/>
      <c r="Y77" s="1015"/>
      <c r="Z77" s="1016"/>
      <c r="AA77" s="1014">
        <v>1</v>
      </c>
      <c r="AB77" s="1015"/>
      <c r="AC77" s="1015"/>
      <c r="AD77" s="1015"/>
      <c r="AE77" s="1016"/>
      <c r="AF77" s="1014">
        <v>0</v>
      </c>
      <c r="AG77" s="1015"/>
      <c r="AH77" s="1015"/>
      <c r="AI77" s="1015"/>
      <c r="AJ77" s="1016"/>
      <c r="AK77" s="1014">
        <v>0</v>
      </c>
      <c r="AL77" s="1015"/>
      <c r="AM77" s="1015"/>
      <c r="AN77" s="1015"/>
      <c r="AO77" s="1016"/>
      <c r="AP77" s="1014">
        <v>0</v>
      </c>
      <c r="AQ77" s="1015"/>
      <c r="AR77" s="1015"/>
      <c r="AS77" s="1015"/>
      <c r="AT77" s="1016"/>
      <c r="AU77" s="1014"/>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598</v>
      </c>
      <c r="C78" s="1011"/>
      <c r="D78" s="1011"/>
      <c r="E78" s="1011"/>
      <c r="F78" s="1011"/>
      <c r="G78" s="1011"/>
      <c r="H78" s="1011"/>
      <c r="I78" s="1011"/>
      <c r="J78" s="1011"/>
      <c r="K78" s="1011"/>
      <c r="L78" s="1011"/>
      <c r="M78" s="1011"/>
      <c r="N78" s="1011"/>
      <c r="O78" s="1011"/>
      <c r="P78" s="1012"/>
      <c r="Q78" s="1017">
        <v>15</v>
      </c>
      <c r="R78" s="1015"/>
      <c r="S78" s="1015"/>
      <c r="T78" s="1015"/>
      <c r="U78" s="1016"/>
      <c r="V78" s="1014">
        <v>15</v>
      </c>
      <c r="W78" s="1015"/>
      <c r="X78" s="1015"/>
      <c r="Y78" s="1015"/>
      <c r="Z78" s="1016"/>
      <c r="AA78" s="1014">
        <v>0</v>
      </c>
      <c r="AB78" s="1015"/>
      <c r="AC78" s="1015"/>
      <c r="AD78" s="1015"/>
      <c r="AE78" s="1016"/>
      <c r="AF78" s="1014">
        <v>0</v>
      </c>
      <c r="AG78" s="1015"/>
      <c r="AH78" s="1015"/>
      <c r="AI78" s="1015"/>
      <c r="AJ78" s="1016"/>
      <c r="AK78" s="1014">
        <v>0</v>
      </c>
      <c r="AL78" s="1015"/>
      <c r="AM78" s="1015"/>
      <c r="AN78" s="1015"/>
      <c r="AO78" s="1016"/>
      <c r="AP78" s="1014">
        <v>0</v>
      </c>
      <c r="AQ78" s="1015"/>
      <c r="AR78" s="1015"/>
      <c r="AS78" s="1015"/>
      <c r="AT78" s="1016"/>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599</v>
      </c>
      <c r="C79" s="1011"/>
      <c r="D79" s="1011"/>
      <c r="E79" s="1011"/>
      <c r="F79" s="1011"/>
      <c r="G79" s="1011"/>
      <c r="H79" s="1011"/>
      <c r="I79" s="1011"/>
      <c r="J79" s="1011"/>
      <c r="K79" s="1011"/>
      <c r="L79" s="1011"/>
      <c r="M79" s="1011"/>
      <c r="N79" s="1011"/>
      <c r="O79" s="1011"/>
      <c r="P79" s="1012"/>
      <c r="Q79" s="1017">
        <v>56</v>
      </c>
      <c r="R79" s="1015"/>
      <c r="S79" s="1015"/>
      <c r="T79" s="1015"/>
      <c r="U79" s="1016"/>
      <c r="V79" s="1014">
        <v>38</v>
      </c>
      <c r="W79" s="1015"/>
      <c r="X79" s="1015"/>
      <c r="Y79" s="1015"/>
      <c r="Z79" s="1016"/>
      <c r="AA79" s="1014">
        <v>18</v>
      </c>
      <c r="AB79" s="1015"/>
      <c r="AC79" s="1015"/>
      <c r="AD79" s="1015"/>
      <c r="AE79" s="1016"/>
      <c r="AF79" s="1014">
        <v>0</v>
      </c>
      <c r="AG79" s="1015"/>
      <c r="AH79" s="1015"/>
      <c r="AI79" s="1015"/>
      <c r="AJ79" s="1016"/>
      <c r="AK79" s="1014">
        <v>0</v>
      </c>
      <c r="AL79" s="1015"/>
      <c r="AM79" s="1015"/>
      <c r="AN79" s="1015"/>
      <c r="AO79" s="1016"/>
      <c r="AP79" s="1014">
        <v>0</v>
      </c>
      <c r="AQ79" s="1015"/>
      <c r="AR79" s="1015"/>
      <c r="AS79" s="1015"/>
      <c r="AT79" s="1016"/>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600</v>
      </c>
      <c r="C80" s="1011"/>
      <c r="D80" s="1011"/>
      <c r="E80" s="1011"/>
      <c r="F80" s="1011"/>
      <c r="G80" s="1011"/>
      <c r="H80" s="1011"/>
      <c r="I80" s="1011"/>
      <c r="J80" s="1011"/>
      <c r="K80" s="1011"/>
      <c r="L80" s="1011"/>
      <c r="M80" s="1011"/>
      <c r="N80" s="1011"/>
      <c r="O80" s="1011"/>
      <c r="P80" s="1012"/>
      <c r="Q80" s="1017">
        <v>40</v>
      </c>
      <c r="R80" s="1015"/>
      <c r="S80" s="1015"/>
      <c r="T80" s="1015"/>
      <c r="U80" s="1016"/>
      <c r="V80" s="1014">
        <v>39</v>
      </c>
      <c r="W80" s="1015"/>
      <c r="X80" s="1015"/>
      <c r="Y80" s="1015"/>
      <c r="Z80" s="1016"/>
      <c r="AA80" s="1014">
        <v>1</v>
      </c>
      <c r="AB80" s="1015"/>
      <c r="AC80" s="1015"/>
      <c r="AD80" s="1015"/>
      <c r="AE80" s="1016"/>
      <c r="AF80" s="1014">
        <v>0</v>
      </c>
      <c r="AG80" s="1015"/>
      <c r="AH80" s="1015"/>
      <c r="AI80" s="1015"/>
      <c r="AJ80" s="1016"/>
      <c r="AK80" s="1014">
        <v>0</v>
      </c>
      <c r="AL80" s="1015"/>
      <c r="AM80" s="1015"/>
      <c r="AN80" s="1015"/>
      <c r="AO80" s="1016"/>
      <c r="AP80" s="1014">
        <v>0</v>
      </c>
      <c r="AQ80" s="1015"/>
      <c r="AR80" s="1015"/>
      <c r="AS80" s="1015"/>
      <c r="AT80" s="1016"/>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396</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313</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313</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313</v>
      </c>
      <c r="DR109" s="932"/>
      <c r="DS109" s="932"/>
      <c r="DT109" s="932"/>
      <c r="DU109" s="933"/>
      <c r="DV109" s="934" t="s">
        <v>439</v>
      </c>
      <c r="DW109" s="932"/>
      <c r="DX109" s="932"/>
      <c r="DY109" s="932"/>
      <c r="DZ109" s="965"/>
    </row>
    <row r="110" spans="1:131" s="230" customFormat="1" ht="26.25" customHeight="1" x14ac:dyDescent="0.2">
      <c r="A110" s="845" t="s">
        <v>441</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4">
        <v>267144</v>
      </c>
      <c r="AB110" s="925"/>
      <c r="AC110" s="925"/>
      <c r="AD110" s="925"/>
      <c r="AE110" s="926"/>
      <c r="AF110" s="927">
        <v>265738</v>
      </c>
      <c r="AG110" s="925"/>
      <c r="AH110" s="925"/>
      <c r="AI110" s="925"/>
      <c r="AJ110" s="926"/>
      <c r="AK110" s="927">
        <v>267096</v>
      </c>
      <c r="AL110" s="925"/>
      <c r="AM110" s="925"/>
      <c r="AN110" s="925"/>
      <c r="AO110" s="926"/>
      <c r="AP110" s="928">
        <v>8.5</v>
      </c>
      <c r="AQ110" s="929"/>
      <c r="AR110" s="929"/>
      <c r="AS110" s="929"/>
      <c r="AT110" s="930"/>
      <c r="AU110" s="966" t="s">
        <v>75</v>
      </c>
      <c r="AV110" s="967"/>
      <c r="AW110" s="967"/>
      <c r="AX110" s="967"/>
      <c r="AY110" s="967"/>
      <c r="AZ110" s="896" t="s">
        <v>442</v>
      </c>
      <c r="BA110" s="846"/>
      <c r="BB110" s="846"/>
      <c r="BC110" s="846"/>
      <c r="BD110" s="846"/>
      <c r="BE110" s="846"/>
      <c r="BF110" s="846"/>
      <c r="BG110" s="846"/>
      <c r="BH110" s="846"/>
      <c r="BI110" s="846"/>
      <c r="BJ110" s="846"/>
      <c r="BK110" s="846"/>
      <c r="BL110" s="846"/>
      <c r="BM110" s="846"/>
      <c r="BN110" s="846"/>
      <c r="BO110" s="846"/>
      <c r="BP110" s="847"/>
      <c r="BQ110" s="897">
        <v>5818677</v>
      </c>
      <c r="BR110" s="878"/>
      <c r="BS110" s="878"/>
      <c r="BT110" s="878"/>
      <c r="BU110" s="878"/>
      <c r="BV110" s="878">
        <v>5816471</v>
      </c>
      <c r="BW110" s="878"/>
      <c r="BX110" s="878"/>
      <c r="BY110" s="878"/>
      <c r="BZ110" s="878"/>
      <c r="CA110" s="878">
        <v>5665581</v>
      </c>
      <c r="CB110" s="878"/>
      <c r="CC110" s="878"/>
      <c r="CD110" s="878"/>
      <c r="CE110" s="878"/>
      <c r="CF110" s="902">
        <v>180</v>
      </c>
      <c r="CG110" s="903"/>
      <c r="CH110" s="903"/>
      <c r="CI110" s="903"/>
      <c r="CJ110" s="903"/>
      <c r="CK110" s="962" t="s">
        <v>443</v>
      </c>
      <c r="CL110" s="855"/>
      <c r="CM110" s="896" t="s">
        <v>444</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7" t="s">
        <v>133</v>
      </c>
      <c r="DH110" s="878"/>
      <c r="DI110" s="878"/>
      <c r="DJ110" s="878"/>
      <c r="DK110" s="878"/>
      <c r="DL110" s="878" t="s">
        <v>133</v>
      </c>
      <c r="DM110" s="878"/>
      <c r="DN110" s="878"/>
      <c r="DO110" s="878"/>
      <c r="DP110" s="878"/>
      <c r="DQ110" s="878" t="s">
        <v>445</v>
      </c>
      <c r="DR110" s="878"/>
      <c r="DS110" s="878"/>
      <c r="DT110" s="878"/>
      <c r="DU110" s="878"/>
      <c r="DV110" s="879" t="s">
        <v>446</v>
      </c>
      <c r="DW110" s="879"/>
      <c r="DX110" s="879"/>
      <c r="DY110" s="879"/>
      <c r="DZ110" s="880"/>
    </row>
    <row r="111" spans="1:131" s="230" customFormat="1" ht="26.25" customHeight="1" x14ac:dyDescent="0.2">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445</v>
      </c>
      <c r="AB111" s="955"/>
      <c r="AC111" s="955"/>
      <c r="AD111" s="955"/>
      <c r="AE111" s="956"/>
      <c r="AF111" s="957" t="s">
        <v>446</v>
      </c>
      <c r="AG111" s="955"/>
      <c r="AH111" s="955"/>
      <c r="AI111" s="955"/>
      <c r="AJ111" s="956"/>
      <c r="AK111" s="957" t="s">
        <v>398</v>
      </c>
      <c r="AL111" s="955"/>
      <c r="AM111" s="955"/>
      <c r="AN111" s="955"/>
      <c r="AO111" s="956"/>
      <c r="AP111" s="958" t="s">
        <v>448</v>
      </c>
      <c r="AQ111" s="959"/>
      <c r="AR111" s="959"/>
      <c r="AS111" s="959"/>
      <c r="AT111" s="960"/>
      <c r="AU111" s="968"/>
      <c r="AV111" s="969"/>
      <c r="AW111" s="969"/>
      <c r="AX111" s="969"/>
      <c r="AY111" s="969"/>
      <c r="AZ111" s="853" t="s">
        <v>449</v>
      </c>
      <c r="BA111" s="788"/>
      <c r="BB111" s="788"/>
      <c r="BC111" s="788"/>
      <c r="BD111" s="788"/>
      <c r="BE111" s="788"/>
      <c r="BF111" s="788"/>
      <c r="BG111" s="788"/>
      <c r="BH111" s="788"/>
      <c r="BI111" s="788"/>
      <c r="BJ111" s="788"/>
      <c r="BK111" s="788"/>
      <c r="BL111" s="788"/>
      <c r="BM111" s="788"/>
      <c r="BN111" s="788"/>
      <c r="BO111" s="788"/>
      <c r="BP111" s="789"/>
      <c r="BQ111" s="825">
        <v>806</v>
      </c>
      <c r="BR111" s="826"/>
      <c r="BS111" s="826"/>
      <c r="BT111" s="826"/>
      <c r="BU111" s="826"/>
      <c r="BV111" s="826" t="s">
        <v>450</v>
      </c>
      <c r="BW111" s="826"/>
      <c r="BX111" s="826"/>
      <c r="BY111" s="826"/>
      <c r="BZ111" s="826"/>
      <c r="CA111" s="826" t="s">
        <v>451</v>
      </c>
      <c r="CB111" s="826"/>
      <c r="CC111" s="826"/>
      <c r="CD111" s="826"/>
      <c r="CE111" s="826"/>
      <c r="CF111" s="911" t="s">
        <v>450</v>
      </c>
      <c r="CG111" s="912"/>
      <c r="CH111" s="912"/>
      <c r="CI111" s="912"/>
      <c r="CJ111" s="912"/>
      <c r="CK111" s="963"/>
      <c r="CL111" s="857"/>
      <c r="CM111" s="853" t="s">
        <v>452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5" t="s">
        <v>446</v>
      </c>
      <c r="DH111" s="826"/>
      <c r="DI111" s="826"/>
      <c r="DJ111" s="826"/>
      <c r="DK111" s="826"/>
      <c r="DL111" s="826" t="s">
        <v>445</v>
      </c>
      <c r="DM111" s="826"/>
      <c r="DN111" s="826"/>
      <c r="DO111" s="826"/>
      <c r="DP111" s="826"/>
      <c r="DQ111" s="826" t="s">
        <v>450</v>
      </c>
      <c r="DR111" s="826"/>
      <c r="DS111" s="826"/>
      <c r="DT111" s="826"/>
      <c r="DU111" s="826"/>
      <c r="DV111" s="832" t="s">
        <v>133</v>
      </c>
      <c r="DW111" s="832"/>
      <c r="DX111" s="832"/>
      <c r="DY111" s="832"/>
      <c r="DZ111" s="833"/>
    </row>
    <row r="112" spans="1:131" s="230" customFormat="1" ht="26.25" customHeight="1" x14ac:dyDescent="0.2">
      <c r="A112" s="948" t="s">
        <v>453</v>
      </c>
      <c r="B112" s="949"/>
      <c r="C112" s="788" t="s">
        <v>454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133</v>
      </c>
      <c r="AB112" s="816"/>
      <c r="AC112" s="816"/>
      <c r="AD112" s="816"/>
      <c r="AE112" s="817"/>
      <c r="AF112" s="818" t="s">
        <v>133</v>
      </c>
      <c r="AG112" s="816"/>
      <c r="AH112" s="816"/>
      <c r="AI112" s="816"/>
      <c r="AJ112" s="817"/>
      <c r="AK112" s="818" t="s">
        <v>450</v>
      </c>
      <c r="AL112" s="816"/>
      <c r="AM112" s="816"/>
      <c r="AN112" s="816"/>
      <c r="AO112" s="817"/>
      <c r="AP112" s="860" t="s">
        <v>445</v>
      </c>
      <c r="AQ112" s="861"/>
      <c r="AR112" s="861"/>
      <c r="AS112" s="861"/>
      <c r="AT112" s="862"/>
      <c r="AU112" s="968"/>
      <c r="AV112" s="969"/>
      <c r="AW112" s="969"/>
      <c r="AX112" s="969"/>
      <c r="AY112" s="969"/>
      <c r="AZ112" s="853" t="s">
        <v>455</v>
      </c>
      <c r="BA112" s="788"/>
      <c r="BB112" s="788"/>
      <c r="BC112" s="788"/>
      <c r="BD112" s="788"/>
      <c r="BE112" s="788"/>
      <c r="BF112" s="788"/>
      <c r="BG112" s="788"/>
      <c r="BH112" s="788"/>
      <c r="BI112" s="788"/>
      <c r="BJ112" s="788"/>
      <c r="BK112" s="788"/>
      <c r="BL112" s="788"/>
      <c r="BM112" s="788"/>
      <c r="BN112" s="788"/>
      <c r="BO112" s="788"/>
      <c r="BP112" s="789"/>
      <c r="BQ112" s="825">
        <v>921913</v>
      </c>
      <c r="BR112" s="826"/>
      <c r="BS112" s="826"/>
      <c r="BT112" s="826"/>
      <c r="BU112" s="826"/>
      <c r="BV112" s="826">
        <v>930784</v>
      </c>
      <c r="BW112" s="826"/>
      <c r="BX112" s="826"/>
      <c r="BY112" s="826"/>
      <c r="BZ112" s="826"/>
      <c r="CA112" s="826">
        <v>861831</v>
      </c>
      <c r="CB112" s="826"/>
      <c r="CC112" s="826"/>
      <c r="CD112" s="826"/>
      <c r="CE112" s="826"/>
      <c r="CF112" s="911">
        <v>27.4</v>
      </c>
      <c r="CG112" s="912"/>
      <c r="CH112" s="912"/>
      <c r="CI112" s="912"/>
      <c r="CJ112" s="912"/>
      <c r="CK112" s="963"/>
      <c r="CL112" s="857"/>
      <c r="CM112" s="853" t="s">
        <v>456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5" t="s">
        <v>450</v>
      </c>
      <c r="DH112" s="826"/>
      <c r="DI112" s="826"/>
      <c r="DJ112" s="826"/>
      <c r="DK112" s="826"/>
      <c r="DL112" s="826" t="s">
        <v>445</v>
      </c>
      <c r="DM112" s="826"/>
      <c r="DN112" s="826"/>
      <c r="DO112" s="826"/>
      <c r="DP112" s="826"/>
      <c r="DQ112" s="826" t="s">
        <v>446</v>
      </c>
      <c r="DR112" s="826"/>
      <c r="DS112" s="826"/>
      <c r="DT112" s="826"/>
      <c r="DU112" s="826"/>
      <c r="DV112" s="832" t="s">
        <v>133</v>
      </c>
      <c r="DW112" s="832"/>
      <c r="DX112" s="832"/>
      <c r="DY112" s="832"/>
      <c r="DZ112" s="833"/>
    </row>
    <row r="113" spans="1:130" s="230" customFormat="1" ht="26.25" customHeight="1" x14ac:dyDescent="0.2">
      <c r="A113" s="950"/>
      <c r="B113" s="951"/>
      <c r="C113" s="788" t="s">
        <v>457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75278</v>
      </c>
      <c r="AB113" s="955"/>
      <c r="AC113" s="955"/>
      <c r="AD113" s="955"/>
      <c r="AE113" s="956"/>
      <c r="AF113" s="957">
        <v>82250</v>
      </c>
      <c r="AG113" s="955"/>
      <c r="AH113" s="955"/>
      <c r="AI113" s="955"/>
      <c r="AJ113" s="956"/>
      <c r="AK113" s="957">
        <v>63606</v>
      </c>
      <c r="AL113" s="955"/>
      <c r="AM113" s="955"/>
      <c r="AN113" s="955"/>
      <c r="AO113" s="956"/>
      <c r="AP113" s="958">
        <v>2</v>
      </c>
      <c r="AQ113" s="959"/>
      <c r="AR113" s="959"/>
      <c r="AS113" s="959"/>
      <c r="AT113" s="960"/>
      <c r="AU113" s="968"/>
      <c r="AV113" s="969"/>
      <c r="AW113" s="969"/>
      <c r="AX113" s="969"/>
      <c r="AY113" s="969"/>
      <c r="AZ113" s="853" t="s">
        <v>458</v>
      </c>
      <c r="BA113" s="788"/>
      <c r="BB113" s="788"/>
      <c r="BC113" s="788"/>
      <c r="BD113" s="788"/>
      <c r="BE113" s="788"/>
      <c r="BF113" s="788"/>
      <c r="BG113" s="788"/>
      <c r="BH113" s="788"/>
      <c r="BI113" s="788"/>
      <c r="BJ113" s="788"/>
      <c r="BK113" s="788"/>
      <c r="BL113" s="788"/>
      <c r="BM113" s="788"/>
      <c r="BN113" s="788"/>
      <c r="BO113" s="788"/>
      <c r="BP113" s="789"/>
      <c r="BQ113" s="825">
        <v>2710751</v>
      </c>
      <c r="BR113" s="826"/>
      <c r="BS113" s="826"/>
      <c r="BT113" s="826"/>
      <c r="BU113" s="826"/>
      <c r="BV113" s="826">
        <v>2551510</v>
      </c>
      <c r="BW113" s="826"/>
      <c r="BX113" s="826"/>
      <c r="BY113" s="826"/>
      <c r="BZ113" s="826"/>
      <c r="CA113" s="826">
        <v>2318005</v>
      </c>
      <c r="CB113" s="826"/>
      <c r="CC113" s="826"/>
      <c r="CD113" s="826"/>
      <c r="CE113" s="826"/>
      <c r="CF113" s="911">
        <v>73.599999999999994</v>
      </c>
      <c r="CG113" s="912"/>
      <c r="CH113" s="912"/>
      <c r="CI113" s="912"/>
      <c r="CJ113" s="912"/>
      <c r="CK113" s="963"/>
      <c r="CL113" s="857"/>
      <c r="CM113" s="853" t="s">
        <v>459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450</v>
      </c>
      <c r="DH113" s="816"/>
      <c r="DI113" s="816"/>
      <c r="DJ113" s="816"/>
      <c r="DK113" s="817"/>
      <c r="DL113" s="818" t="s">
        <v>133</v>
      </c>
      <c r="DM113" s="816"/>
      <c r="DN113" s="816"/>
      <c r="DO113" s="816"/>
      <c r="DP113" s="817"/>
      <c r="DQ113" s="818" t="s">
        <v>448</v>
      </c>
      <c r="DR113" s="816"/>
      <c r="DS113" s="816"/>
      <c r="DT113" s="816"/>
      <c r="DU113" s="817"/>
      <c r="DV113" s="860" t="s">
        <v>133</v>
      </c>
      <c r="DW113" s="861"/>
      <c r="DX113" s="861"/>
      <c r="DY113" s="861"/>
      <c r="DZ113" s="862"/>
    </row>
    <row r="114" spans="1:130" s="230" customFormat="1" ht="26.25" customHeight="1" x14ac:dyDescent="0.2">
      <c r="A114" s="950"/>
      <c r="B114" s="951"/>
      <c r="C114" s="788" t="s">
        <v>460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335671</v>
      </c>
      <c r="AB114" s="816"/>
      <c r="AC114" s="816"/>
      <c r="AD114" s="816"/>
      <c r="AE114" s="817"/>
      <c r="AF114" s="818">
        <v>335861</v>
      </c>
      <c r="AG114" s="816"/>
      <c r="AH114" s="816"/>
      <c r="AI114" s="816"/>
      <c r="AJ114" s="817"/>
      <c r="AK114" s="818">
        <v>409946</v>
      </c>
      <c r="AL114" s="816"/>
      <c r="AM114" s="816"/>
      <c r="AN114" s="816"/>
      <c r="AO114" s="817"/>
      <c r="AP114" s="860">
        <v>13</v>
      </c>
      <c r="AQ114" s="861"/>
      <c r="AR114" s="861"/>
      <c r="AS114" s="861"/>
      <c r="AT114" s="862"/>
      <c r="AU114" s="968"/>
      <c r="AV114" s="969"/>
      <c r="AW114" s="969"/>
      <c r="AX114" s="969"/>
      <c r="AY114" s="969"/>
      <c r="AZ114" s="853" t="s">
        <v>461</v>
      </c>
      <c r="BA114" s="788"/>
      <c r="BB114" s="788"/>
      <c r="BC114" s="788"/>
      <c r="BD114" s="788"/>
      <c r="BE114" s="788"/>
      <c r="BF114" s="788"/>
      <c r="BG114" s="788"/>
      <c r="BH114" s="788"/>
      <c r="BI114" s="788"/>
      <c r="BJ114" s="788"/>
      <c r="BK114" s="788"/>
      <c r="BL114" s="788"/>
      <c r="BM114" s="788"/>
      <c r="BN114" s="788"/>
      <c r="BO114" s="788"/>
      <c r="BP114" s="789"/>
      <c r="BQ114" s="825">
        <v>389876</v>
      </c>
      <c r="BR114" s="826"/>
      <c r="BS114" s="826"/>
      <c r="BT114" s="826"/>
      <c r="BU114" s="826"/>
      <c r="BV114" s="826">
        <v>354712</v>
      </c>
      <c r="BW114" s="826"/>
      <c r="BX114" s="826"/>
      <c r="BY114" s="826"/>
      <c r="BZ114" s="826"/>
      <c r="CA114" s="826">
        <v>309490</v>
      </c>
      <c r="CB114" s="826"/>
      <c r="CC114" s="826"/>
      <c r="CD114" s="826"/>
      <c r="CE114" s="826"/>
      <c r="CF114" s="911">
        <v>9.8000000000000007</v>
      </c>
      <c r="CG114" s="912"/>
      <c r="CH114" s="912"/>
      <c r="CI114" s="912"/>
      <c r="CJ114" s="912"/>
      <c r="CK114" s="963"/>
      <c r="CL114" s="857"/>
      <c r="CM114" s="853" t="s">
        <v>462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445</v>
      </c>
      <c r="DH114" s="816"/>
      <c r="DI114" s="816"/>
      <c r="DJ114" s="816"/>
      <c r="DK114" s="817"/>
      <c r="DL114" s="818" t="s">
        <v>450</v>
      </c>
      <c r="DM114" s="816"/>
      <c r="DN114" s="816"/>
      <c r="DO114" s="816"/>
      <c r="DP114" s="817"/>
      <c r="DQ114" s="818" t="s">
        <v>445</v>
      </c>
      <c r="DR114" s="816"/>
      <c r="DS114" s="816"/>
      <c r="DT114" s="816"/>
      <c r="DU114" s="817"/>
      <c r="DV114" s="860" t="s">
        <v>446</v>
      </c>
      <c r="DW114" s="861"/>
      <c r="DX114" s="861"/>
      <c r="DY114" s="861"/>
      <c r="DZ114" s="862"/>
    </row>
    <row r="115" spans="1:130" s="230" customFormat="1" ht="26.25" customHeight="1" x14ac:dyDescent="0.2">
      <c r="A115" s="950"/>
      <c r="B115" s="951"/>
      <c r="C115" s="788" t="s">
        <v>463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808</v>
      </c>
      <c r="AB115" s="955"/>
      <c r="AC115" s="955"/>
      <c r="AD115" s="955"/>
      <c r="AE115" s="956"/>
      <c r="AF115" s="957">
        <v>1434</v>
      </c>
      <c r="AG115" s="955"/>
      <c r="AH115" s="955"/>
      <c r="AI115" s="955"/>
      <c r="AJ115" s="956"/>
      <c r="AK115" s="957" t="s">
        <v>398</v>
      </c>
      <c r="AL115" s="955"/>
      <c r="AM115" s="955"/>
      <c r="AN115" s="955"/>
      <c r="AO115" s="956"/>
      <c r="AP115" s="958" t="s">
        <v>445</v>
      </c>
      <c r="AQ115" s="959"/>
      <c r="AR115" s="959"/>
      <c r="AS115" s="959"/>
      <c r="AT115" s="960"/>
      <c r="AU115" s="968"/>
      <c r="AV115" s="969"/>
      <c r="AW115" s="969"/>
      <c r="AX115" s="969"/>
      <c r="AY115" s="969"/>
      <c r="AZ115" s="853" t="s">
        <v>464</v>
      </c>
      <c r="BA115" s="788"/>
      <c r="BB115" s="788"/>
      <c r="BC115" s="788"/>
      <c r="BD115" s="788"/>
      <c r="BE115" s="788"/>
      <c r="BF115" s="788"/>
      <c r="BG115" s="788"/>
      <c r="BH115" s="788"/>
      <c r="BI115" s="788"/>
      <c r="BJ115" s="788"/>
      <c r="BK115" s="788"/>
      <c r="BL115" s="788"/>
      <c r="BM115" s="788"/>
      <c r="BN115" s="788"/>
      <c r="BO115" s="788"/>
      <c r="BP115" s="789"/>
      <c r="BQ115" s="825" t="s">
        <v>133</v>
      </c>
      <c r="BR115" s="826"/>
      <c r="BS115" s="826"/>
      <c r="BT115" s="826"/>
      <c r="BU115" s="826"/>
      <c r="BV115" s="826" t="s">
        <v>446</v>
      </c>
      <c r="BW115" s="826"/>
      <c r="BX115" s="826"/>
      <c r="BY115" s="826"/>
      <c r="BZ115" s="826"/>
      <c r="CA115" s="826" t="s">
        <v>446</v>
      </c>
      <c r="CB115" s="826"/>
      <c r="CC115" s="826"/>
      <c r="CD115" s="826"/>
      <c r="CE115" s="826"/>
      <c r="CF115" s="911" t="s">
        <v>445</v>
      </c>
      <c r="CG115" s="912"/>
      <c r="CH115" s="912"/>
      <c r="CI115" s="912"/>
      <c r="CJ115" s="912"/>
      <c r="CK115" s="963"/>
      <c r="CL115" s="857"/>
      <c r="CM115" s="853" t="s">
        <v>465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446</v>
      </c>
      <c r="DH115" s="816"/>
      <c r="DI115" s="816"/>
      <c r="DJ115" s="816"/>
      <c r="DK115" s="817"/>
      <c r="DL115" s="818" t="s">
        <v>445</v>
      </c>
      <c r="DM115" s="816"/>
      <c r="DN115" s="816"/>
      <c r="DO115" s="816"/>
      <c r="DP115" s="817"/>
      <c r="DQ115" s="818" t="s">
        <v>450</v>
      </c>
      <c r="DR115" s="816"/>
      <c r="DS115" s="816"/>
      <c r="DT115" s="816"/>
      <c r="DU115" s="817"/>
      <c r="DV115" s="860" t="s">
        <v>445</v>
      </c>
      <c r="DW115" s="861"/>
      <c r="DX115" s="861"/>
      <c r="DY115" s="861"/>
      <c r="DZ115" s="862"/>
    </row>
    <row r="116" spans="1:130" s="230" customFormat="1" ht="26.25" customHeight="1" x14ac:dyDescent="0.2">
      <c r="A116" s="952"/>
      <c r="B116" s="953"/>
      <c r="C116" s="875" t="s">
        <v>466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445</v>
      </c>
      <c r="AB116" s="816"/>
      <c r="AC116" s="816"/>
      <c r="AD116" s="816"/>
      <c r="AE116" s="817"/>
      <c r="AF116" s="818" t="s">
        <v>448</v>
      </c>
      <c r="AG116" s="816"/>
      <c r="AH116" s="816"/>
      <c r="AI116" s="816"/>
      <c r="AJ116" s="817"/>
      <c r="AK116" s="818" t="s">
        <v>446</v>
      </c>
      <c r="AL116" s="816"/>
      <c r="AM116" s="816"/>
      <c r="AN116" s="816"/>
      <c r="AO116" s="817"/>
      <c r="AP116" s="860" t="s">
        <v>420</v>
      </c>
      <c r="AQ116" s="861"/>
      <c r="AR116" s="861"/>
      <c r="AS116" s="861"/>
      <c r="AT116" s="862"/>
      <c r="AU116" s="968"/>
      <c r="AV116" s="969"/>
      <c r="AW116" s="969"/>
      <c r="AX116" s="969"/>
      <c r="AY116" s="969"/>
      <c r="AZ116" s="945" t="s">
        <v>467</v>
      </c>
      <c r="BA116" s="946"/>
      <c r="BB116" s="946"/>
      <c r="BC116" s="946"/>
      <c r="BD116" s="946"/>
      <c r="BE116" s="946"/>
      <c r="BF116" s="946"/>
      <c r="BG116" s="946"/>
      <c r="BH116" s="946"/>
      <c r="BI116" s="946"/>
      <c r="BJ116" s="946"/>
      <c r="BK116" s="946"/>
      <c r="BL116" s="946"/>
      <c r="BM116" s="946"/>
      <c r="BN116" s="946"/>
      <c r="BO116" s="946"/>
      <c r="BP116" s="947"/>
      <c r="BQ116" s="825" t="s">
        <v>448</v>
      </c>
      <c r="BR116" s="826"/>
      <c r="BS116" s="826"/>
      <c r="BT116" s="826"/>
      <c r="BU116" s="826"/>
      <c r="BV116" s="826" t="s">
        <v>450</v>
      </c>
      <c r="BW116" s="826"/>
      <c r="BX116" s="826"/>
      <c r="BY116" s="826"/>
      <c r="BZ116" s="826"/>
      <c r="CA116" s="826" t="s">
        <v>133</v>
      </c>
      <c r="CB116" s="826"/>
      <c r="CC116" s="826"/>
      <c r="CD116" s="826"/>
      <c r="CE116" s="826"/>
      <c r="CF116" s="911" t="s">
        <v>420</v>
      </c>
      <c r="CG116" s="912"/>
      <c r="CH116" s="912"/>
      <c r="CI116" s="912"/>
      <c r="CJ116" s="912"/>
      <c r="CK116" s="963"/>
      <c r="CL116" s="857"/>
      <c r="CM116" s="853" t="s">
        <v>468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446</v>
      </c>
      <c r="DH116" s="816"/>
      <c r="DI116" s="816"/>
      <c r="DJ116" s="816"/>
      <c r="DK116" s="817"/>
      <c r="DL116" s="818" t="s">
        <v>450</v>
      </c>
      <c r="DM116" s="816"/>
      <c r="DN116" s="816"/>
      <c r="DO116" s="816"/>
      <c r="DP116" s="817"/>
      <c r="DQ116" s="818" t="s">
        <v>445</v>
      </c>
      <c r="DR116" s="816"/>
      <c r="DS116" s="816"/>
      <c r="DT116" s="816"/>
      <c r="DU116" s="817"/>
      <c r="DV116" s="860" t="s">
        <v>445</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469</v>
      </c>
      <c r="Z117" s="933"/>
      <c r="AA117" s="938">
        <v>678901</v>
      </c>
      <c r="AB117" s="939"/>
      <c r="AC117" s="939"/>
      <c r="AD117" s="939"/>
      <c r="AE117" s="940"/>
      <c r="AF117" s="941">
        <v>685283</v>
      </c>
      <c r="AG117" s="939"/>
      <c r="AH117" s="939"/>
      <c r="AI117" s="939"/>
      <c r="AJ117" s="940"/>
      <c r="AK117" s="941">
        <v>740648</v>
      </c>
      <c r="AL117" s="939"/>
      <c r="AM117" s="939"/>
      <c r="AN117" s="939"/>
      <c r="AO117" s="940"/>
      <c r="AP117" s="942"/>
      <c r="AQ117" s="943"/>
      <c r="AR117" s="943"/>
      <c r="AS117" s="943"/>
      <c r="AT117" s="944"/>
      <c r="AU117" s="968"/>
      <c r="AV117" s="969"/>
      <c r="AW117" s="969"/>
      <c r="AX117" s="969"/>
      <c r="AY117" s="969"/>
      <c r="AZ117" s="899" t="s">
        <v>470</v>
      </c>
      <c r="BA117" s="900"/>
      <c r="BB117" s="900"/>
      <c r="BC117" s="900"/>
      <c r="BD117" s="900"/>
      <c r="BE117" s="900"/>
      <c r="BF117" s="900"/>
      <c r="BG117" s="900"/>
      <c r="BH117" s="900"/>
      <c r="BI117" s="900"/>
      <c r="BJ117" s="900"/>
      <c r="BK117" s="900"/>
      <c r="BL117" s="900"/>
      <c r="BM117" s="900"/>
      <c r="BN117" s="900"/>
      <c r="BO117" s="900"/>
      <c r="BP117" s="901"/>
      <c r="BQ117" s="825" t="s">
        <v>446</v>
      </c>
      <c r="BR117" s="826"/>
      <c r="BS117" s="826"/>
      <c r="BT117" s="826"/>
      <c r="BU117" s="826"/>
      <c r="BV117" s="826" t="s">
        <v>133</v>
      </c>
      <c r="BW117" s="826"/>
      <c r="BX117" s="826"/>
      <c r="BY117" s="826"/>
      <c r="BZ117" s="826"/>
      <c r="CA117" s="826" t="s">
        <v>133</v>
      </c>
      <c r="CB117" s="826"/>
      <c r="CC117" s="826"/>
      <c r="CD117" s="826"/>
      <c r="CE117" s="826"/>
      <c r="CF117" s="911" t="s">
        <v>446</v>
      </c>
      <c r="CG117" s="912"/>
      <c r="CH117" s="912"/>
      <c r="CI117" s="912"/>
      <c r="CJ117" s="912"/>
      <c r="CK117" s="963"/>
      <c r="CL117" s="857"/>
      <c r="CM117" s="853" t="s">
        <v>471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398</v>
      </c>
      <c r="DH117" s="816"/>
      <c r="DI117" s="816"/>
      <c r="DJ117" s="816"/>
      <c r="DK117" s="817"/>
      <c r="DL117" s="818" t="s">
        <v>446</v>
      </c>
      <c r="DM117" s="816"/>
      <c r="DN117" s="816"/>
      <c r="DO117" s="816"/>
      <c r="DP117" s="817"/>
      <c r="DQ117" s="818" t="s">
        <v>446</v>
      </c>
      <c r="DR117" s="816"/>
      <c r="DS117" s="816"/>
      <c r="DT117" s="816"/>
      <c r="DU117" s="817"/>
      <c r="DV117" s="860" t="s">
        <v>133</v>
      </c>
      <c r="DW117" s="861"/>
      <c r="DX117" s="861"/>
      <c r="DY117" s="861"/>
      <c r="DZ117" s="862"/>
    </row>
    <row r="118" spans="1:130" s="230" customFormat="1" ht="26.25" customHeight="1" x14ac:dyDescent="0.2">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313</v>
      </c>
      <c r="AL118" s="932"/>
      <c r="AM118" s="932"/>
      <c r="AN118" s="932"/>
      <c r="AO118" s="933"/>
      <c r="AP118" s="935" t="s">
        <v>439</v>
      </c>
      <c r="AQ118" s="936"/>
      <c r="AR118" s="936"/>
      <c r="AS118" s="936"/>
      <c r="AT118" s="937"/>
      <c r="AU118" s="968"/>
      <c r="AV118" s="969"/>
      <c r="AW118" s="969"/>
      <c r="AX118" s="969"/>
      <c r="AY118" s="969"/>
      <c r="AZ118" s="874" t="s">
        <v>472</v>
      </c>
      <c r="BA118" s="875"/>
      <c r="BB118" s="875"/>
      <c r="BC118" s="875"/>
      <c r="BD118" s="875"/>
      <c r="BE118" s="875"/>
      <c r="BF118" s="875"/>
      <c r="BG118" s="875"/>
      <c r="BH118" s="875"/>
      <c r="BI118" s="875"/>
      <c r="BJ118" s="875"/>
      <c r="BK118" s="875"/>
      <c r="BL118" s="875"/>
      <c r="BM118" s="875"/>
      <c r="BN118" s="875"/>
      <c r="BO118" s="875"/>
      <c r="BP118" s="876"/>
      <c r="BQ118" s="915" t="s">
        <v>450</v>
      </c>
      <c r="BR118" s="881"/>
      <c r="BS118" s="881"/>
      <c r="BT118" s="881"/>
      <c r="BU118" s="881"/>
      <c r="BV118" s="881" t="s">
        <v>450</v>
      </c>
      <c r="BW118" s="881"/>
      <c r="BX118" s="881"/>
      <c r="BY118" s="881"/>
      <c r="BZ118" s="881"/>
      <c r="CA118" s="881" t="s">
        <v>450</v>
      </c>
      <c r="CB118" s="881"/>
      <c r="CC118" s="881"/>
      <c r="CD118" s="881"/>
      <c r="CE118" s="881"/>
      <c r="CF118" s="911" t="s">
        <v>450</v>
      </c>
      <c r="CG118" s="912"/>
      <c r="CH118" s="912"/>
      <c r="CI118" s="912"/>
      <c r="CJ118" s="912"/>
      <c r="CK118" s="963"/>
      <c r="CL118" s="857"/>
      <c r="CM118" s="853" t="s">
        <v>473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448</v>
      </c>
      <c r="DH118" s="816"/>
      <c r="DI118" s="816"/>
      <c r="DJ118" s="816"/>
      <c r="DK118" s="817"/>
      <c r="DL118" s="818" t="s">
        <v>448</v>
      </c>
      <c r="DM118" s="816"/>
      <c r="DN118" s="816"/>
      <c r="DO118" s="816"/>
      <c r="DP118" s="817"/>
      <c r="DQ118" s="818" t="s">
        <v>450</v>
      </c>
      <c r="DR118" s="816"/>
      <c r="DS118" s="816"/>
      <c r="DT118" s="816"/>
      <c r="DU118" s="817"/>
      <c r="DV118" s="860" t="s">
        <v>448</v>
      </c>
      <c r="DW118" s="861"/>
      <c r="DX118" s="861"/>
      <c r="DY118" s="861"/>
      <c r="DZ118" s="862"/>
    </row>
    <row r="119" spans="1:130" s="230" customFormat="1" ht="26.25" customHeight="1" x14ac:dyDescent="0.2">
      <c r="A119" s="854" t="s">
        <v>443</v>
      </c>
      <c r="B119" s="855"/>
      <c r="C119" s="896" t="s">
        <v>444</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4" t="s">
        <v>450</v>
      </c>
      <c r="AB119" s="925"/>
      <c r="AC119" s="925"/>
      <c r="AD119" s="925"/>
      <c r="AE119" s="926"/>
      <c r="AF119" s="927" t="s">
        <v>133</v>
      </c>
      <c r="AG119" s="925"/>
      <c r="AH119" s="925"/>
      <c r="AI119" s="925"/>
      <c r="AJ119" s="926"/>
      <c r="AK119" s="927" t="s">
        <v>420</v>
      </c>
      <c r="AL119" s="925"/>
      <c r="AM119" s="925"/>
      <c r="AN119" s="925"/>
      <c r="AO119" s="926"/>
      <c r="AP119" s="928" t="s">
        <v>450</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474</v>
      </c>
      <c r="BP119" s="914"/>
      <c r="BQ119" s="915">
        <v>9842023</v>
      </c>
      <c r="BR119" s="881"/>
      <c r="BS119" s="881"/>
      <c r="BT119" s="881"/>
      <c r="BU119" s="881"/>
      <c r="BV119" s="881">
        <v>9653477</v>
      </c>
      <c r="BW119" s="881"/>
      <c r="BX119" s="881"/>
      <c r="BY119" s="881"/>
      <c r="BZ119" s="881"/>
      <c r="CA119" s="881">
        <v>9154907</v>
      </c>
      <c r="CB119" s="881"/>
      <c r="CC119" s="881"/>
      <c r="CD119" s="881"/>
      <c r="CE119" s="881"/>
      <c r="CF119" s="784"/>
      <c r="CG119" s="785"/>
      <c r="CH119" s="785"/>
      <c r="CI119" s="785"/>
      <c r="CJ119" s="870"/>
      <c r="CK119" s="964"/>
      <c r="CL119" s="859"/>
      <c r="CM119" s="874" t="s">
        <v>475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806</v>
      </c>
      <c r="DH119" s="800"/>
      <c r="DI119" s="800"/>
      <c r="DJ119" s="800"/>
      <c r="DK119" s="801"/>
      <c r="DL119" s="802" t="s">
        <v>450</v>
      </c>
      <c r="DM119" s="800"/>
      <c r="DN119" s="800"/>
      <c r="DO119" s="800"/>
      <c r="DP119" s="801"/>
      <c r="DQ119" s="802" t="s">
        <v>445</v>
      </c>
      <c r="DR119" s="800"/>
      <c r="DS119" s="800"/>
      <c r="DT119" s="800"/>
      <c r="DU119" s="801"/>
      <c r="DV119" s="884" t="s">
        <v>448</v>
      </c>
      <c r="DW119" s="885"/>
      <c r="DX119" s="885"/>
      <c r="DY119" s="885"/>
      <c r="DZ119" s="886"/>
    </row>
    <row r="120" spans="1:130" s="230" customFormat="1" ht="26.25" customHeight="1" x14ac:dyDescent="0.2">
      <c r="A120" s="856"/>
      <c r="B120" s="857"/>
      <c r="C120" s="853" t="s">
        <v>452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450</v>
      </c>
      <c r="AB120" s="816"/>
      <c r="AC120" s="816"/>
      <c r="AD120" s="816"/>
      <c r="AE120" s="817"/>
      <c r="AF120" s="818" t="s">
        <v>133</v>
      </c>
      <c r="AG120" s="816"/>
      <c r="AH120" s="816"/>
      <c r="AI120" s="816"/>
      <c r="AJ120" s="817"/>
      <c r="AK120" s="818" t="s">
        <v>450</v>
      </c>
      <c r="AL120" s="816"/>
      <c r="AM120" s="816"/>
      <c r="AN120" s="816"/>
      <c r="AO120" s="817"/>
      <c r="AP120" s="860" t="s">
        <v>398</v>
      </c>
      <c r="AQ120" s="861"/>
      <c r="AR120" s="861"/>
      <c r="AS120" s="861"/>
      <c r="AT120" s="862"/>
      <c r="AU120" s="916" t="s">
        <v>476</v>
      </c>
      <c r="AV120" s="917"/>
      <c r="AW120" s="917"/>
      <c r="AX120" s="917"/>
      <c r="AY120" s="918"/>
      <c r="AZ120" s="896" t="s">
        <v>477</v>
      </c>
      <c r="BA120" s="846"/>
      <c r="BB120" s="846"/>
      <c r="BC120" s="846"/>
      <c r="BD120" s="846"/>
      <c r="BE120" s="846"/>
      <c r="BF120" s="846"/>
      <c r="BG120" s="846"/>
      <c r="BH120" s="846"/>
      <c r="BI120" s="846"/>
      <c r="BJ120" s="846"/>
      <c r="BK120" s="846"/>
      <c r="BL120" s="846"/>
      <c r="BM120" s="846"/>
      <c r="BN120" s="846"/>
      <c r="BO120" s="846"/>
      <c r="BP120" s="847"/>
      <c r="BQ120" s="897">
        <v>1872744</v>
      </c>
      <c r="BR120" s="878"/>
      <c r="BS120" s="878"/>
      <c r="BT120" s="878"/>
      <c r="BU120" s="878"/>
      <c r="BV120" s="878">
        <v>2545787</v>
      </c>
      <c r="BW120" s="878"/>
      <c r="BX120" s="878"/>
      <c r="BY120" s="878"/>
      <c r="BZ120" s="878"/>
      <c r="CA120" s="878">
        <v>2189155</v>
      </c>
      <c r="CB120" s="878"/>
      <c r="CC120" s="878"/>
      <c r="CD120" s="878"/>
      <c r="CE120" s="878"/>
      <c r="CF120" s="902">
        <v>69.5</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v>921913</v>
      </c>
      <c r="DH120" s="878"/>
      <c r="DI120" s="878"/>
      <c r="DJ120" s="878"/>
      <c r="DK120" s="878"/>
      <c r="DL120" s="878">
        <v>930784</v>
      </c>
      <c r="DM120" s="878"/>
      <c r="DN120" s="878"/>
      <c r="DO120" s="878"/>
      <c r="DP120" s="878"/>
      <c r="DQ120" s="878">
        <v>861831</v>
      </c>
      <c r="DR120" s="878"/>
      <c r="DS120" s="878"/>
      <c r="DT120" s="878"/>
      <c r="DU120" s="878"/>
      <c r="DV120" s="879">
        <v>27.4</v>
      </c>
      <c r="DW120" s="879"/>
      <c r="DX120" s="879"/>
      <c r="DY120" s="879"/>
      <c r="DZ120" s="880"/>
    </row>
    <row r="121" spans="1:130" s="230" customFormat="1" ht="26.25" customHeight="1" x14ac:dyDescent="0.2">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450</v>
      </c>
      <c r="AB121" s="816"/>
      <c r="AC121" s="816"/>
      <c r="AD121" s="816"/>
      <c r="AE121" s="817"/>
      <c r="AF121" s="818" t="s">
        <v>450</v>
      </c>
      <c r="AG121" s="816"/>
      <c r="AH121" s="816"/>
      <c r="AI121" s="816"/>
      <c r="AJ121" s="817"/>
      <c r="AK121" s="818" t="s">
        <v>450</v>
      </c>
      <c r="AL121" s="816"/>
      <c r="AM121" s="816"/>
      <c r="AN121" s="816"/>
      <c r="AO121" s="817"/>
      <c r="AP121" s="860" t="s">
        <v>450</v>
      </c>
      <c r="AQ121" s="861"/>
      <c r="AR121" s="861"/>
      <c r="AS121" s="861"/>
      <c r="AT121" s="862"/>
      <c r="AU121" s="919"/>
      <c r="AV121" s="920"/>
      <c r="AW121" s="920"/>
      <c r="AX121" s="920"/>
      <c r="AY121" s="921"/>
      <c r="AZ121" s="853" t="s">
        <v>481</v>
      </c>
      <c r="BA121" s="788"/>
      <c r="BB121" s="788"/>
      <c r="BC121" s="788"/>
      <c r="BD121" s="788"/>
      <c r="BE121" s="788"/>
      <c r="BF121" s="788"/>
      <c r="BG121" s="788"/>
      <c r="BH121" s="788"/>
      <c r="BI121" s="788"/>
      <c r="BJ121" s="788"/>
      <c r="BK121" s="788"/>
      <c r="BL121" s="788"/>
      <c r="BM121" s="788"/>
      <c r="BN121" s="788"/>
      <c r="BO121" s="788"/>
      <c r="BP121" s="789"/>
      <c r="BQ121" s="825">
        <v>148749</v>
      </c>
      <c r="BR121" s="826"/>
      <c r="BS121" s="826"/>
      <c r="BT121" s="826"/>
      <c r="BU121" s="826"/>
      <c r="BV121" s="826">
        <v>135310</v>
      </c>
      <c r="BW121" s="826"/>
      <c r="BX121" s="826"/>
      <c r="BY121" s="826"/>
      <c r="BZ121" s="826"/>
      <c r="CA121" s="826">
        <v>123969</v>
      </c>
      <c r="CB121" s="826"/>
      <c r="CC121" s="826"/>
      <c r="CD121" s="826"/>
      <c r="CE121" s="826"/>
      <c r="CF121" s="911">
        <v>3.9</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25" t="s">
        <v>448</v>
      </c>
      <c r="DH121" s="826"/>
      <c r="DI121" s="826"/>
      <c r="DJ121" s="826"/>
      <c r="DK121" s="826"/>
      <c r="DL121" s="826" t="s">
        <v>133</v>
      </c>
      <c r="DM121" s="826"/>
      <c r="DN121" s="826"/>
      <c r="DO121" s="826"/>
      <c r="DP121" s="826"/>
      <c r="DQ121" s="826" t="s">
        <v>450</v>
      </c>
      <c r="DR121" s="826"/>
      <c r="DS121" s="826"/>
      <c r="DT121" s="826"/>
      <c r="DU121" s="826"/>
      <c r="DV121" s="832" t="s">
        <v>445</v>
      </c>
      <c r="DW121" s="832"/>
      <c r="DX121" s="832"/>
      <c r="DY121" s="832"/>
      <c r="DZ121" s="833"/>
    </row>
    <row r="122" spans="1:130" s="230" customFormat="1" ht="26.25" customHeight="1" x14ac:dyDescent="0.2">
      <c r="A122" s="856"/>
      <c r="B122" s="857"/>
      <c r="C122" s="853" t="s">
        <v>462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445</v>
      </c>
      <c r="AB122" s="816"/>
      <c r="AC122" s="816"/>
      <c r="AD122" s="816"/>
      <c r="AE122" s="817"/>
      <c r="AF122" s="818" t="s">
        <v>133</v>
      </c>
      <c r="AG122" s="816"/>
      <c r="AH122" s="816"/>
      <c r="AI122" s="816"/>
      <c r="AJ122" s="817"/>
      <c r="AK122" s="818" t="s">
        <v>133</v>
      </c>
      <c r="AL122" s="816"/>
      <c r="AM122" s="816"/>
      <c r="AN122" s="816"/>
      <c r="AO122" s="817"/>
      <c r="AP122" s="860" t="s">
        <v>133</v>
      </c>
      <c r="AQ122" s="861"/>
      <c r="AR122" s="861"/>
      <c r="AS122" s="861"/>
      <c r="AT122" s="862"/>
      <c r="AU122" s="919"/>
      <c r="AV122" s="920"/>
      <c r="AW122" s="920"/>
      <c r="AX122" s="920"/>
      <c r="AY122" s="921"/>
      <c r="AZ122" s="874" t="s">
        <v>483</v>
      </c>
      <c r="BA122" s="875"/>
      <c r="BB122" s="875"/>
      <c r="BC122" s="875"/>
      <c r="BD122" s="875"/>
      <c r="BE122" s="875"/>
      <c r="BF122" s="875"/>
      <c r="BG122" s="875"/>
      <c r="BH122" s="875"/>
      <c r="BI122" s="875"/>
      <c r="BJ122" s="875"/>
      <c r="BK122" s="875"/>
      <c r="BL122" s="875"/>
      <c r="BM122" s="875"/>
      <c r="BN122" s="875"/>
      <c r="BO122" s="875"/>
      <c r="BP122" s="876"/>
      <c r="BQ122" s="915">
        <v>7146478</v>
      </c>
      <c r="BR122" s="881"/>
      <c r="BS122" s="881"/>
      <c r="BT122" s="881"/>
      <c r="BU122" s="881"/>
      <c r="BV122" s="881">
        <v>6894494</v>
      </c>
      <c r="BW122" s="881"/>
      <c r="BX122" s="881"/>
      <c r="BY122" s="881"/>
      <c r="BZ122" s="881"/>
      <c r="CA122" s="881">
        <v>6550305</v>
      </c>
      <c r="CB122" s="881"/>
      <c r="CC122" s="881"/>
      <c r="CD122" s="881"/>
      <c r="CE122" s="881"/>
      <c r="CF122" s="882">
        <v>208.1</v>
      </c>
      <c r="CG122" s="883"/>
      <c r="CH122" s="883"/>
      <c r="CI122" s="883"/>
      <c r="CJ122" s="883"/>
      <c r="CK122" s="905"/>
      <c r="CL122" s="891"/>
      <c r="CM122" s="891"/>
      <c r="CN122" s="891"/>
      <c r="CO122" s="892"/>
      <c r="CP122" s="871" t="s">
        <v>484</v>
      </c>
      <c r="CQ122" s="872"/>
      <c r="CR122" s="872"/>
      <c r="CS122" s="872"/>
      <c r="CT122" s="872"/>
      <c r="CU122" s="872"/>
      <c r="CV122" s="872"/>
      <c r="CW122" s="872"/>
      <c r="CX122" s="872"/>
      <c r="CY122" s="872"/>
      <c r="CZ122" s="872"/>
      <c r="DA122" s="872"/>
      <c r="DB122" s="872"/>
      <c r="DC122" s="872"/>
      <c r="DD122" s="872"/>
      <c r="DE122" s="872"/>
      <c r="DF122" s="873"/>
      <c r="DG122" s="825" t="s">
        <v>450</v>
      </c>
      <c r="DH122" s="826"/>
      <c r="DI122" s="826"/>
      <c r="DJ122" s="826"/>
      <c r="DK122" s="826"/>
      <c r="DL122" s="826" t="s">
        <v>133</v>
      </c>
      <c r="DM122" s="826"/>
      <c r="DN122" s="826"/>
      <c r="DO122" s="826"/>
      <c r="DP122" s="826"/>
      <c r="DQ122" s="826" t="s">
        <v>450</v>
      </c>
      <c r="DR122" s="826"/>
      <c r="DS122" s="826"/>
      <c r="DT122" s="826"/>
      <c r="DU122" s="826"/>
      <c r="DV122" s="832" t="s">
        <v>450</v>
      </c>
      <c r="DW122" s="832"/>
      <c r="DX122" s="832"/>
      <c r="DY122" s="832"/>
      <c r="DZ122" s="833"/>
    </row>
    <row r="123" spans="1:130" s="230" customFormat="1" ht="26.25" customHeight="1" x14ac:dyDescent="0.2">
      <c r="A123" s="856"/>
      <c r="B123" s="857"/>
      <c r="C123" s="853" t="s">
        <v>468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133</v>
      </c>
      <c r="AB123" s="816"/>
      <c r="AC123" s="816"/>
      <c r="AD123" s="816"/>
      <c r="AE123" s="817"/>
      <c r="AF123" s="818" t="s">
        <v>450</v>
      </c>
      <c r="AG123" s="816"/>
      <c r="AH123" s="816"/>
      <c r="AI123" s="816"/>
      <c r="AJ123" s="817"/>
      <c r="AK123" s="818" t="s">
        <v>450</v>
      </c>
      <c r="AL123" s="816"/>
      <c r="AM123" s="816"/>
      <c r="AN123" s="816"/>
      <c r="AO123" s="817"/>
      <c r="AP123" s="860" t="s">
        <v>450</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485</v>
      </c>
      <c r="BP123" s="914"/>
      <c r="BQ123" s="868">
        <v>9167971</v>
      </c>
      <c r="BR123" s="869"/>
      <c r="BS123" s="869"/>
      <c r="BT123" s="869"/>
      <c r="BU123" s="869"/>
      <c r="BV123" s="869">
        <v>9575591</v>
      </c>
      <c r="BW123" s="869"/>
      <c r="BX123" s="869"/>
      <c r="BY123" s="869"/>
      <c r="BZ123" s="869"/>
      <c r="CA123" s="869">
        <v>8863429</v>
      </c>
      <c r="CB123" s="869"/>
      <c r="CC123" s="869"/>
      <c r="CD123" s="869"/>
      <c r="CE123" s="869"/>
      <c r="CF123" s="784"/>
      <c r="CG123" s="785"/>
      <c r="CH123" s="785"/>
      <c r="CI123" s="785"/>
      <c r="CJ123" s="870"/>
      <c r="CK123" s="905"/>
      <c r="CL123" s="891"/>
      <c r="CM123" s="891"/>
      <c r="CN123" s="891"/>
      <c r="CO123" s="892"/>
      <c r="CP123" s="871" t="s">
        <v>486</v>
      </c>
      <c r="CQ123" s="872"/>
      <c r="CR123" s="872"/>
      <c r="CS123" s="872"/>
      <c r="CT123" s="872"/>
      <c r="CU123" s="872"/>
      <c r="CV123" s="872"/>
      <c r="CW123" s="872"/>
      <c r="CX123" s="872"/>
      <c r="CY123" s="872"/>
      <c r="CZ123" s="872"/>
      <c r="DA123" s="872"/>
      <c r="DB123" s="872"/>
      <c r="DC123" s="872"/>
      <c r="DD123" s="872"/>
      <c r="DE123" s="872"/>
      <c r="DF123" s="873"/>
      <c r="DG123" s="815" t="s">
        <v>445</v>
      </c>
      <c r="DH123" s="816"/>
      <c r="DI123" s="816"/>
      <c r="DJ123" s="816"/>
      <c r="DK123" s="817"/>
      <c r="DL123" s="818" t="s">
        <v>445</v>
      </c>
      <c r="DM123" s="816"/>
      <c r="DN123" s="816"/>
      <c r="DO123" s="816"/>
      <c r="DP123" s="817"/>
      <c r="DQ123" s="818" t="s">
        <v>450</v>
      </c>
      <c r="DR123" s="816"/>
      <c r="DS123" s="816"/>
      <c r="DT123" s="816"/>
      <c r="DU123" s="817"/>
      <c r="DV123" s="860" t="s">
        <v>445</v>
      </c>
      <c r="DW123" s="861"/>
      <c r="DX123" s="861"/>
      <c r="DY123" s="861"/>
      <c r="DZ123" s="862"/>
    </row>
    <row r="124" spans="1:130" s="230" customFormat="1" ht="26.25" customHeight="1" thickBot="1" x14ac:dyDescent="0.25">
      <c r="A124" s="856"/>
      <c r="B124" s="857"/>
      <c r="C124" s="853" t="s">
        <v>471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445</v>
      </c>
      <c r="AB124" s="816"/>
      <c r="AC124" s="816"/>
      <c r="AD124" s="816"/>
      <c r="AE124" s="817"/>
      <c r="AF124" s="818" t="s">
        <v>445</v>
      </c>
      <c r="AG124" s="816"/>
      <c r="AH124" s="816"/>
      <c r="AI124" s="816"/>
      <c r="AJ124" s="817"/>
      <c r="AK124" s="818" t="s">
        <v>450</v>
      </c>
      <c r="AL124" s="816"/>
      <c r="AM124" s="816"/>
      <c r="AN124" s="816"/>
      <c r="AO124" s="817"/>
      <c r="AP124" s="860" t="s">
        <v>445</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23</v>
      </c>
      <c r="BR124" s="867"/>
      <c r="BS124" s="867"/>
      <c r="BT124" s="867"/>
      <c r="BU124" s="867"/>
      <c r="BV124" s="867">
        <v>2.4</v>
      </c>
      <c r="BW124" s="867"/>
      <c r="BX124" s="867"/>
      <c r="BY124" s="867"/>
      <c r="BZ124" s="867"/>
      <c r="CA124" s="867">
        <v>9.1999999999999993</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133</v>
      </c>
      <c r="DH124" s="800"/>
      <c r="DI124" s="800"/>
      <c r="DJ124" s="800"/>
      <c r="DK124" s="801"/>
      <c r="DL124" s="802" t="s">
        <v>489</v>
      </c>
      <c r="DM124" s="800"/>
      <c r="DN124" s="800"/>
      <c r="DO124" s="800"/>
      <c r="DP124" s="801"/>
      <c r="DQ124" s="802" t="s">
        <v>489</v>
      </c>
      <c r="DR124" s="800"/>
      <c r="DS124" s="800"/>
      <c r="DT124" s="800"/>
      <c r="DU124" s="801"/>
      <c r="DV124" s="884" t="s">
        <v>133</v>
      </c>
      <c r="DW124" s="885"/>
      <c r="DX124" s="885"/>
      <c r="DY124" s="885"/>
      <c r="DZ124" s="886"/>
    </row>
    <row r="125" spans="1:130" s="230" customFormat="1" ht="26.25" customHeight="1" x14ac:dyDescent="0.2">
      <c r="A125" s="856"/>
      <c r="B125" s="857"/>
      <c r="C125" s="853" t="s">
        <v>473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446</v>
      </c>
      <c r="AB125" s="816"/>
      <c r="AC125" s="816"/>
      <c r="AD125" s="816"/>
      <c r="AE125" s="817"/>
      <c r="AF125" s="818" t="s">
        <v>398</v>
      </c>
      <c r="AG125" s="816"/>
      <c r="AH125" s="816"/>
      <c r="AI125" s="816"/>
      <c r="AJ125" s="817"/>
      <c r="AK125" s="818" t="s">
        <v>398</v>
      </c>
      <c r="AL125" s="816"/>
      <c r="AM125" s="816"/>
      <c r="AN125" s="816"/>
      <c r="AO125" s="817"/>
      <c r="AP125" s="860" t="s">
        <v>398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490</v>
      </c>
      <c r="CL125" s="888"/>
      <c r="CM125" s="888"/>
      <c r="CN125" s="888"/>
      <c r="CO125" s="889"/>
      <c r="CP125" s="896" t="s">
        <v>491</v>
      </c>
      <c r="CQ125" s="846"/>
      <c r="CR125" s="846"/>
      <c r="CS125" s="846"/>
      <c r="CT125" s="846"/>
      <c r="CU125" s="846"/>
      <c r="CV125" s="846"/>
      <c r="CW125" s="846"/>
      <c r="CX125" s="846"/>
      <c r="CY125" s="846"/>
      <c r="CZ125" s="846"/>
      <c r="DA125" s="846"/>
      <c r="DB125" s="846"/>
      <c r="DC125" s="846"/>
      <c r="DD125" s="846"/>
      <c r="DE125" s="846"/>
      <c r="DF125" s="847"/>
      <c r="DG125" s="897" t="s">
        <v>398</v>
      </c>
      <c r="DH125" s="878"/>
      <c r="DI125" s="878"/>
      <c r="DJ125" s="878"/>
      <c r="DK125" s="878"/>
      <c r="DL125" s="878" t="s">
        <v>133</v>
      </c>
      <c r="DM125" s="878"/>
      <c r="DN125" s="878"/>
      <c r="DO125" s="878"/>
      <c r="DP125" s="878"/>
      <c r="DQ125" s="878" t="s">
        <v>446</v>
      </c>
      <c r="DR125" s="878"/>
      <c r="DS125" s="878"/>
      <c r="DT125" s="878"/>
      <c r="DU125" s="878"/>
      <c r="DV125" s="879" t="s">
        <v>492</v>
      </c>
      <c r="DW125" s="879"/>
      <c r="DX125" s="879"/>
      <c r="DY125" s="879"/>
      <c r="DZ125" s="880"/>
    </row>
    <row r="126" spans="1:130" s="230" customFormat="1" ht="26.25" customHeight="1" thickBot="1" x14ac:dyDescent="0.25">
      <c r="A126" s="856"/>
      <c r="B126" s="857"/>
      <c r="C126" s="853" t="s">
        <v>475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806</v>
      </c>
      <c r="AB126" s="816"/>
      <c r="AC126" s="816"/>
      <c r="AD126" s="816"/>
      <c r="AE126" s="817"/>
      <c r="AF126" s="818">
        <v>1434</v>
      </c>
      <c r="AG126" s="816"/>
      <c r="AH126" s="816"/>
      <c r="AI126" s="816"/>
      <c r="AJ126" s="817"/>
      <c r="AK126" s="818" t="s">
        <v>492</v>
      </c>
      <c r="AL126" s="816"/>
      <c r="AM126" s="816"/>
      <c r="AN126" s="816"/>
      <c r="AO126" s="817"/>
      <c r="AP126" s="860" t="s">
        <v>398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3" t="s">
        <v>493</v>
      </c>
      <c r="CQ126" s="788"/>
      <c r="CR126" s="788"/>
      <c r="CS126" s="788"/>
      <c r="CT126" s="788"/>
      <c r="CU126" s="788"/>
      <c r="CV126" s="788"/>
      <c r="CW126" s="788"/>
      <c r="CX126" s="788"/>
      <c r="CY126" s="788"/>
      <c r="CZ126" s="788"/>
      <c r="DA126" s="788"/>
      <c r="DB126" s="788"/>
      <c r="DC126" s="788"/>
      <c r="DD126" s="788"/>
      <c r="DE126" s="788"/>
      <c r="DF126" s="789"/>
      <c r="DG126" s="825" t="s">
        <v>133</v>
      </c>
      <c r="DH126" s="826"/>
      <c r="DI126" s="826"/>
      <c r="DJ126" s="826"/>
      <c r="DK126" s="826"/>
      <c r="DL126" s="826" t="s">
        <v>398</v>
      </c>
      <c r="DM126" s="826"/>
      <c r="DN126" s="826"/>
      <c r="DO126" s="826"/>
      <c r="DP126" s="826"/>
      <c r="DQ126" s="826" t="s">
        <v>133</v>
      </c>
      <c r="DR126" s="826"/>
      <c r="DS126" s="826"/>
      <c r="DT126" s="826"/>
      <c r="DU126" s="826"/>
      <c r="DV126" s="832" t="s">
        <v>133</v>
      </c>
      <c r="DW126" s="832"/>
      <c r="DX126" s="832"/>
      <c r="DY126" s="832"/>
      <c r="DZ126" s="833"/>
    </row>
    <row r="127" spans="1:130" s="230" customFormat="1" ht="26.25" customHeight="1" x14ac:dyDescent="0.2">
      <c r="A127" s="858"/>
      <c r="B127" s="859"/>
      <c r="C127" s="874" t="s">
        <v>494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v>
      </c>
      <c r="AB127" s="816"/>
      <c r="AC127" s="816"/>
      <c r="AD127" s="816"/>
      <c r="AE127" s="817"/>
      <c r="AF127" s="818" t="s">
        <v>133</v>
      </c>
      <c r="AG127" s="816"/>
      <c r="AH127" s="816"/>
      <c r="AI127" s="816"/>
      <c r="AJ127" s="817"/>
      <c r="AK127" s="818" t="s">
        <v>398</v>
      </c>
      <c r="AL127" s="816"/>
      <c r="AM127" s="816"/>
      <c r="AN127" s="816"/>
      <c r="AO127" s="817"/>
      <c r="AP127" s="860" t="s">
        <v>398</v>
      </c>
      <c r="AQ127" s="861"/>
      <c r="AR127" s="861"/>
      <c r="AS127" s="861"/>
      <c r="AT127" s="862"/>
      <c r="AU127" s="232"/>
      <c r="AV127" s="232"/>
      <c r="AW127" s="232"/>
      <c r="AX127" s="877" t="s">
        <v>495</v>
      </c>
      <c r="AY127" s="850"/>
      <c r="AZ127" s="850"/>
      <c r="BA127" s="850"/>
      <c r="BB127" s="850"/>
      <c r="BC127" s="850"/>
      <c r="BD127" s="850"/>
      <c r="BE127" s="851"/>
      <c r="BF127" s="849" t="s">
        <v>496</v>
      </c>
      <c r="BG127" s="850"/>
      <c r="BH127" s="850"/>
      <c r="BI127" s="850"/>
      <c r="BJ127" s="850"/>
      <c r="BK127" s="850"/>
      <c r="BL127" s="851"/>
      <c r="BM127" s="849" t="s">
        <v>497</v>
      </c>
      <c r="BN127" s="850"/>
      <c r="BO127" s="850"/>
      <c r="BP127" s="850"/>
      <c r="BQ127" s="850"/>
      <c r="BR127" s="850"/>
      <c r="BS127" s="851"/>
      <c r="BT127" s="849" t="s">
        <v>498</v>
      </c>
      <c r="BU127" s="850"/>
      <c r="BV127" s="850"/>
      <c r="BW127" s="850"/>
      <c r="BX127" s="850"/>
      <c r="BY127" s="850"/>
      <c r="BZ127" s="852"/>
      <c r="CA127" s="232"/>
      <c r="CB127" s="232"/>
      <c r="CC127" s="232"/>
      <c r="CD127" s="255"/>
      <c r="CE127" s="255"/>
      <c r="CF127" s="255"/>
      <c r="CG127" s="232"/>
      <c r="CH127" s="232"/>
      <c r="CI127" s="232"/>
      <c r="CJ127" s="254"/>
      <c r="CK127" s="890"/>
      <c r="CL127" s="891"/>
      <c r="CM127" s="891"/>
      <c r="CN127" s="891"/>
      <c r="CO127" s="892"/>
      <c r="CP127" s="853" t="s">
        <v>499</v>
      </c>
      <c r="CQ127" s="788"/>
      <c r="CR127" s="788"/>
      <c r="CS127" s="788"/>
      <c r="CT127" s="788"/>
      <c r="CU127" s="788"/>
      <c r="CV127" s="788"/>
      <c r="CW127" s="788"/>
      <c r="CX127" s="788"/>
      <c r="CY127" s="788"/>
      <c r="CZ127" s="788"/>
      <c r="DA127" s="788"/>
      <c r="DB127" s="788"/>
      <c r="DC127" s="788"/>
      <c r="DD127" s="788"/>
      <c r="DE127" s="788"/>
      <c r="DF127" s="789"/>
      <c r="DG127" s="825" t="s">
        <v>398</v>
      </c>
      <c r="DH127" s="826"/>
      <c r="DI127" s="826"/>
      <c r="DJ127" s="826"/>
      <c r="DK127" s="826"/>
      <c r="DL127" s="826" t="s">
        <v>398</v>
      </c>
      <c r="DM127" s="826"/>
      <c r="DN127" s="826"/>
      <c r="DO127" s="826"/>
      <c r="DP127" s="826"/>
      <c r="DQ127" s="826" t="s">
        <v>398</v>
      </c>
      <c r="DR127" s="826"/>
      <c r="DS127" s="826"/>
      <c r="DT127" s="826"/>
      <c r="DU127" s="826"/>
      <c r="DV127" s="832" t="s">
        <v>398</v>
      </c>
      <c r="DW127" s="832"/>
      <c r="DX127" s="832"/>
      <c r="DY127" s="832"/>
      <c r="DZ127" s="833"/>
    </row>
    <row r="128" spans="1:130" s="230" customFormat="1" ht="26.25" customHeight="1" thickBot="1" x14ac:dyDescent="0.25">
      <c r="A128" s="834" t="s">
        <v>500</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501</v>
      </c>
      <c r="X128" s="836"/>
      <c r="Y128" s="836"/>
      <c r="Z128" s="837"/>
      <c r="AA128" s="838">
        <v>12130</v>
      </c>
      <c r="AB128" s="839"/>
      <c r="AC128" s="839"/>
      <c r="AD128" s="839"/>
      <c r="AE128" s="840"/>
      <c r="AF128" s="841">
        <v>14514</v>
      </c>
      <c r="AG128" s="839"/>
      <c r="AH128" s="839"/>
      <c r="AI128" s="839"/>
      <c r="AJ128" s="840"/>
      <c r="AK128" s="841">
        <v>12310</v>
      </c>
      <c r="AL128" s="839"/>
      <c r="AM128" s="839"/>
      <c r="AN128" s="839"/>
      <c r="AO128" s="840"/>
      <c r="AP128" s="842"/>
      <c r="AQ128" s="843"/>
      <c r="AR128" s="843"/>
      <c r="AS128" s="843"/>
      <c r="AT128" s="844"/>
      <c r="AU128" s="232"/>
      <c r="AV128" s="232"/>
      <c r="AW128" s="232"/>
      <c r="AX128" s="845" t="s">
        <v>502</v>
      </c>
      <c r="AY128" s="846"/>
      <c r="AZ128" s="846"/>
      <c r="BA128" s="846"/>
      <c r="BB128" s="846"/>
      <c r="BC128" s="846"/>
      <c r="BD128" s="846"/>
      <c r="BE128" s="847"/>
      <c r="BF128" s="822" t="s">
        <v>398</v>
      </c>
      <c r="BG128" s="823"/>
      <c r="BH128" s="823"/>
      <c r="BI128" s="823"/>
      <c r="BJ128" s="823"/>
      <c r="BK128" s="823"/>
      <c r="BL128" s="848"/>
      <c r="BM128" s="822">
        <v>15</v>
      </c>
      <c r="BN128" s="823"/>
      <c r="BO128" s="823"/>
      <c r="BP128" s="823"/>
      <c r="BQ128" s="823"/>
      <c r="BR128" s="823"/>
      <c r="BS128" s="848"/>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7" t="s">
        <v>503</v>
      </c>
      <c r="CQ128" s="766"/>
      <c r="CR128" s="766"/>
      <c r="CS128" s="766"/>
      <c r="CT128" s="766"/>
      <c r="CU128" s="766"/>
      <c r="CV128" s="766"/>
      <c r="CW128" s="766"/>
      <c r="CX128" s="766"/>
      <c r="CY128" s="766"/>
      <c r="CZ128" s="766"/>
      <c r="DA128" s="766"/>
      <c r="DB128" s="766"/>
      <c r="DC128" s="766"/>
      <c r="DD128" s="766"/>
      <c r="DE128" s="766"/>
      <c r="DF128" s="767"/>
      <c r="DG128" s="828" t="s">
        <v>133</v>
      </c>
      <c r="DH128" s="829"/>
      <c r="DI128" s="829"/>
      <c r="DJ128" s="829"/>
      <c r="DK128" s="829"/>
      <c r="DL128" s="829" t="s">
        <v>133</v>
      </c>
      <c r="DM128" s="829"/>
      <c r="DN128" s="829"/>
      <c r="DO128" s="829"/>
      <c r="DP128" s="829"/>
      <c r="DQ128" s="829" t="s">
        <v>398</v>
      </c>
      <c r="DR128" s="829"/>
      <c r="DS128" s="829"/>
      <c r="DT128" s="829"/>
      <c r="DU128" s="829"/>
      <c r="DV128" s="830" t="s">
        <v>133</v>
      </c>
      <c r="DW128" s="830"/>
      <c r="DX128" s="830"/>
      <c r="DY128" s="830"/>
      <c r="DZ128" s="831"/>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504</v>
      </c>
      <c r="X129" s="813"/>
      <c r="Y129" s="813"/>
      <c r="Z129" s="814"/>
      <c r="AA129" s="815">
        <v>3513768</v>
      </c>
      <c r="AB129" s="816"/>
      <c r="AC129" s="816"/>
      <c r="AD129" s="816"/>
      <c r="AE129" s="817"/>
      <c r="AF129" s="818">
        <v>3805979</v>
      </c>
      <c r="AG129" s="816"/>
      <c r="AH129" s="816"/>
      <c r="AI129" s="816"/>
      <c r="AJ129" s="817"/>
      <c r="AK129" s="818">
        <v>3750502</v>
      </c>
      <c r="AL129" s="816"/>
      <c r="AM129" s="816"/>
      <c r="AN129" s="816"/>
      <c r="AO129" s="817"/>
      <c r="AP129" s="819"/>
      <c r="AQ129" s="820"/>
      <c r="AR129" s="820"/>
      <c r="AS129" s="820"/>
      <c r="AT129" s="821"/>
      <c r="AU129" s="233"/>
      <c r="AV129" s="233"/>
      <c r="AW129" s="233"/>
      <c r="AX129" s="787" t="s">
        <v>505</v>
      </c>
      <c r="AY129" s="788"/>
      <c r="AZ129" s="788"/>
      <c r="BA129" s="788"/>
      <c r="BB129" s="788"/>
      <c r="BC129" s="788"/>
      <c r="BD129" s="788"/>
      <c r="BE129" s="789"/>
      <c r="BF129" s="806" t="s">
        <v>489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507</v>
      </c>
      <c r="X130" s="813"/>
      <c r="Y130" s="813"/>
      <c r="Z130" s="814"/>
      <c r="AA130" s="815">
        <v>586550</v>
      </c>
      <c r="AB130" s="816"/>
      <c r="AC130" s="816"/>
      <c r="AD130" s="816"/>
      <c r="AE130" s="817"/>
      <c r="AF130" s="818">
        <v>593486</v>
      </c>
      <c r="AG130" s="816"/>
      <c r="AH130" s="816"/>
      <c r="AI130" s="816"/>
      <c r="AJ130" s="817"/>
      <c r="AK130" s="818">
        <v>602578</v>
      </c>
      <c r="AL130" s="816"/>
      <c r="AM130" s="816"/>
      <c r="AN130" s="816"/>
      <c r="AO130" s="817"/>
      <c r="AP130" s="819"/>
      <c r="AQ130" s="820"/>
      <c r="AR130" s="820"/>
      <c r="AS130" s="820"/>
      <c r="AT130" s="821"/>
      <c r="AU130" s="233"/>
      <c r="AV130" s="233"/>
      <c r="AW130" s="233"/>
      <c r="AX130" s="787" t="s">
        <v>508</v>
      </c>
      <c r="AY130" s="788"/>
      <c r="AZ130" s="788"/>
      <c r="BA130" s="788"/>
      <c r="BB130" s="788"/>
      <c r="BC130" s="788"/>
      <c r="BD130" s="788"/>
      <c r="BE130" s="789"/>
      <c r="BF130" s="790">
        <v>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509</v>
      </c>
      <c r="X131" s="797"/>
      <c r="Y131" s="797"/>
      <c r="Z131" s="798"/>
      <c r="AA131" s="799">
        <v>2927218</v>
      </c>
      <c r="AB131" s="800"/>
      <c r="AC131" s="800"/>
      <c r="AD131" s="800"/>
      <c r="AE131" s="801"/>
      <c r="AF131" s="802">
        <v>3212493</v>
      </c>
      <c r="AG131" s="800"/>
      <c r="AH131" s="800"/>
      <c r="AI131" s="800"/>
      <c r="AJ131" s="801"/>
      <c r="AK131" s="802">
        <v>3147924</v>
      </c>
      <c r="AL131" s="800"/>
      <c r="AM131" s="800"/>
      <c r="AN131" s="800"/>
      <c r="AO131" s="801"/>
      <c r="AP131" s="803"/>
      <c r="AQ131" s="804"/>
      <c r="AR131" s="804"/>
      <c r="AS131" s="804"/>
      <c r="AT131" s="805"/>
      <c r="AU131" s="233"/>
      <c r="AV131" s="233"/>
      <c r="AW131" s="233"/>
      <c r="AX131" s="765" t="s">
        <v>510</v>
      </c>
      <c r="AY131" s="766"/>
      <c r="AZ131" s="766"/>
      <c r="BA131" s="766"/>
      <c r="BB131" s="766"/>
      <c r="BC131" s="766"/>
      <c r="BD131" s="766"/>
      <c r="BE131" s="767"/>
      <c r="BF131" s="768">
        <v>9.1999999999999993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512</v>
      </c>
      <c r="W132" s="778"/>
      <c r="X132" s="778"/>
      <c r="Y132" s="778"/>
      <c r="Z132" s="779"/>
      <c r="AA132" s="780">
        <v>2.7405201799999999</v>
      </c>
      <c r="AB132" s="781"/>
      <c r="AC132" s="781"/>
      <c r="AD132" s="781"/>
      <c r="AE132" s="782"/>
      <c r="AF132" s="783">
        <v>2.40570174</v>
      </c>
      <c r="AG132" s="781"/>
      <c r="AH132" s="781"/>
      <c r="AI132" s="781"/>
      <c r="AJ132" s="782"/>
      <c r="AK132" s="783">
        <v>3.995013857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513</v>
      </c>
      <c r="W133" s="757"/>
      <c r="X133" s="757"/>
      <c r="Y133" s="757"/>
      <c r="Z133" s="758"/>
      <c r="AA133" s="759">
        <v>4.3</v>
      </c>
      <c r="AB133" s="760"/>
      <c r="AC133" s="760"/>
      <c r="AD133" s="760"/>
      <c r="AE133" s="761"/>
      <c r="AF133" s="759">
        <v>3.2</v>
      </c>
      <c r="AG133" s="760"/>
      <c r="AH133" s="760"/>
      <c r="AI133" s="760"/>
      <c r="AJ133" s="761"/>
      <c r="AK133" s="759">
        <v>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EBhb7kvQxQMPoRWc7izGpRVe2B9z1c3rikMDBIK9c0LMZbP4j0kJQX6oOis/V4CuFPVpzl5BkWi+pXMjtc+vg==" saltValue="U+xd4noML5y9IxE73f9o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Q72:U72"/>
    <mergeCell ref="V72:Z72"/>
    <mergeCell ref="AA72:AE72"/>
    <mergeCell ref="Q73:U73"/>
    <mergeCell ref="V73:Z73"/>
    <mergeCell ref="AA73:AE73"/>
    <mergeCell ref="AF73:AJ73"/>
    <mergeCell ref="AK73:AO73"/>
    <mergeCell ref="AP73:AT73"/>
    <mergeCell ref="AF72:AJ72"/>
    <mergeCell ref="AK72:AO72"/>
    <mergeCell ref="AP72:AT72"/>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V72:DZ72"/>
    <mergeCell ref="B73:P73"/>
    <mergeCell ref="AU73:AY73"/>
    <mergeCell ref="AZ73:BD73"/>
    <mergeCell ref="CR72:CV72"/>
    <mergeCell ref="CW72:DA72"/>
    <mergeCell ref="DB72:DF72"/>
    <mergeCell ref="DG72:DK72"/>
    <mergeCell ref="DL72:DP72"/>
    <mergeCell ref="DQ72:DU72"/>
    <mergeCell ref="DV74:DZ74"/>
    <mergeCell ref="AU72:AY72"/>
    <mergeCell ref="AZ72:BD72"/>
    <mergeCell ref="BS72:CG72"/>
    <mergeCell ref="CH72:CL72"/>
    <mergeCell ref="CM72:CQ72"/>
    <mergeCell ref="DG71:DK71"/>
    <mergeCell ref="DL71:DP71"/>
    <mergeCell ref="DQ71:DU71"/>
    <mergeCell ref="DV71:DZ71"/>
    <mergeCell ref="B72:P72"/>
    <mergeCell ref="BS71:CG71"/>
    <mergeCell ref="CH71:CL71"/>
    <mergeCell ref="CM71:CQ71"/>
    <mergeCell ref="CR71:CV71"/>
    <mergeCell ref="CW71:DA71"/>
    <mergeCell ref="DB71:DF71"/>
    <mergeCell ref="DG73:DK73"/>
    <mergeCell ref="DL73:DP73"/>
    <mergeCell ref="DQ73:DU73"/>
    <mergeCell ref="DV73:DZ73"/>
    <mergeCell ref="AP74:AT74"/>
    <mergeCell ref="CR74:CV74"/>
    <mergeCell ref="CW74:DA74"/>
    <mergeCell ref="DB74:DF74"/>
    <mergeCell ref="DG74:DK74"/>
    <mergeCell ref="DL74:DP74"/>
    <mergeCell ref="DQ74:DU74"/>
    <mergeCell ref="AU74:AY74"/>
    <mergeCell ref="AZ74:BD74"/>
    <mergeCell ref="BS74:CG74"/>
    <mergeCell ref="CH74:CL74"/>
    <mergeCell ref="CM74:CQ74"/>
    <mergeCell ref="B74:P74"/>
    <mergeCell ref="BS73:CG73"/>
    <mergeCell ref="CH73:CL73"/>
    <mergeCell ref="CM73:CQ73"/>
    <mergeCell ref="CR73:CV73"/>
    <mergeCell ref="CW73:DA73"/>
    <mergeCell ref="DB73:DF73"/>
    <mergeCell ref="Q74:U74"/>
    <mergeCell ref="V74:Z74"/>
    <mergeCell ref="AA74:AE74"/>
    <mergeCell ref="AF74:AJ74"/>
    <mergeCell ref="AK74:AO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CHgmXmzVD30YmYxzYgugpA7J0D1rwrd/z6KwT130+X0wu8OL2DosmT9q9rvyMK9vcKRrYVjHZN4HXKxgYetWg==" saltValue="Y0HmIuC3Efja05SSa+2H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WDhriUnHfqTpZ1WmfdVAZNcIxlwsUNDWT0GOMucPJU8q1j6u9rgeW/yhBfNDs4+w+YfEx/BjTIokOvz7PIpQA==" saltValue="ACwtzbApMsqyBLydC4KOR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8" t="s">
        <v>517</v>
      </c>
      <c r="AP7" s="272"/>
      <c r="AQ7" s="273" t="s">
        <v>518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9"/>
      <c r="AP8" s="278" t="s">
        <v>519</v>
      </c>
      <c r="AQ8" s="279" t="s">
        <v>520</v>
      </c>
      <c r="AR8" s="280" t="s">
        <v>521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0" t="s">
        <v>522</v>
      </c>
      <c r="AL9" s="1171"/>
      <c r="AM9" s="1171"/>
      <c r="AN9" s="1172"/>
      <c r="AO9" s="281">
        <v>1233341</v>
      </c>
      <c r="AP9" s="281">
        <v>146826</v>
      </c>
      <c r="AQ9" s="282">
        <v>138583</v>
      </c>
      <c r="AR9" s="283">
        <v>5.9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0" t="s">
        <v>523</v>
      </c>
      <c r="AL10" s="1171"/>
      <c r="AM10" s="1171"/>
      <c r="AN10" s="1172"/>
      <c r="AO10" s="284">
        <v>138334</v>
      </c>
      <c r="AP10" s="284">
        <v>16468</v>
      </c>
      <c r="AQ10" s="285">
        <v>15847</v>
      </c>
      <c r="AR10" s="286">
        <v>3.9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0" t="s">
        <v>524</v>
      </c>
      <c r="AL11" s="1171"/>
      <c r="AM11" s="1171"/>
      <c r="AN11" s="1172"/>
      <c r="AO11" s="284" t="s">
        <v>525</v>
      </c>
      <c r="AP11" s="284" t="s">
        <v>525</v>
      </c>
      <c r="AQ11" s="285">
        <v>2224</v>
      </c>
      <c r="AR11" s="286" t="s">
        <v>525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0" t="s">
        <v>526</v>
      </c>
      <c r="AL12" s="1171"/>
      <c r="AM12" s="1171"/>
      <c r="AN12" s="1172"/>
      <c r="AO12" s="284" t="s">
        <v>525</v>
      </c>
      <c r="AP12" s="284" t="s">
        <v>525</v>
      </c>
      <c r="AQ12" s="285" t="s">
        <v>525</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0" t="s">
        <v>527</v>
      </c>
      <c r="AL13" s="1171"/>
      <c r="AM13" s="1171"/>
      <c r="AN13" s="1172"/>
      <c r="AO13" s="284" t="s">
        <v>525</v>
      </c>
      <c r="AP13" s="284" t="s">
        <v>525</v>
      </c>
      <c r="AQ13" s="285">
        <v>5571</v>
      </c>
      <c r="AR13" s="286" t="s">
        <v>525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0" t="s">
        <v>528</v>
      </c>
      <c r="AL14" s="1171"/>
      <c r="AM14" s="1171"/>
      <c r="AN14" s="1172"/>
      <c r="AO14" s="284">
        <v>29783</v>
      </c>
      <c r="AP14" s="284">
        <v>3546</v>
      </c>
      <c r="AQ14" s="285">
        <v>2766</v>
      </c>
      <c r="AR14" s="286">
        <v>28.2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3" t="s">
        <v>529</v>
      </c>
      <c r="AL15" s="1174"/>
      <c r="AM15" s="1174"/>
      <c r="AN15" s="1175"/>
      <c r="AO15" s="284">
        <v>-64978</v>
      </c>
      <c r="AP15" s="284">
        <v>-7735</v>
      </c>
      <c r="AQ15" s="285">
        <v>-9361</v>
      </c>
      <c r="AR15" s="286">
        <v>-17.399999999999999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3" t="s">
        <v>190</v>
      </c>
      <c r="AL16" s="1174"/>
      <c r="AM16" s="1174"/>
      <c r="AN16" s="1175"/>
      <c r="AO16" s="284">
        <v>1336480</v>
      </c>
      <c r="AP16" s="284">
        <v>159105</v>
      </c>
      <c r="AQ16" s="285">
        <v>155632</v>
      </c>
      <c r="AR16" s="286">
        <v>2.2000000000000002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6" t="s">
        <v>534</v>
      </c>
      <c r="AL21" s="1177"/>
      <c r="AM21" s="1177"/>
      <c r="AN21" s="1178"/>
      <c r="AO21" s="297">
        <v>13.1</v>
      </c>
      <c r="AP21" s="298">
        <v>13.83</v>
      </c>
      <c r="AQ21" s="299">
        <v>-0.73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6" t="s">
        <v>535</v>
      </c>
      <c r="AL22" s="1177"/>
      <c r="AM22" s="1177"/>
      <c r="AN22" s="1178"/>
      <c r="AO22" s="302">
        <v>100</v>
      </c>
      <c r="AP22" s="303">
        <v>96.2</v>
      </c>
      <c r="AQ22" s="304">
        <v>3.8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9" t="s">
        <v>536</v>
      </c>
      <c r="B26" s="1169"/>
      <c r="C26" s="1169"/>
      <c r="D26" s="1169"/>
      <c r="E26" s="1169"/>
      <c r="F26" s="1169"/>
      <c r="G26" s="1169"/>
      <c r="H26" s="1169"/>
      <c r="I26" s="1169"/>
      <c r="J26" s="1169"/>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1169"/>
      <c r="AI26" s="1169"/>
      <c r="AJ26" s="1169"/>
      <c r="AK26" s="1169"/>
      <c r="AL26" s="1169"/>
      <c r="AM26" s="1169"/>
      <c r="AN26" s="1169"/>
      <c r="AO26" s="1169"/>
      <c r="AP26" s="1169"/>
      <c r="AQ26" s="1169"/>
      <c r="AR26" s="1169"/>
      <c r="AS26" s="1169"/>
      <c r="AT26" s="267"/>
    </row>
    <row r="27" spans="1:46" ht="13.2" x14ac:dyDescent="0.2">
      <c r="A27" s="309"/>
      <c r="AO27" s="262"/>
      <c r="AP27" s="262"/>
      <c r="AQ27" s="262"/>
      <c r="AR27" s="262"/>
      <c r="AS27" s="262"/>
      <c r="AT27" s="262"/>
    </row>
    <row r="28" spans="1:46" ht="16.2" x14ac:dyDescent="0.2">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8" t="s">
        <v>517</v>
      </c>
      <c r="AP30" s="272"/>
      <c r="AQ30" s="273" t="s">
        <v>518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9"/>
      <c r="AP31" s="278" t="s">
        <v>519</v>
      </c>
      <c r="AQ31" s="279" t="s">
        <v>520</v>
      </c>
      <c r="AR31" s="280" t="s">
        <v>521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0" t="s">
        <v>539</v>
      </c>
      <c r="AL32" s="1161"/>
      <c r="AM32" s="1161"/>
      <c r="AN32" s="1162"/>
      <c r="AO32" s="312">
        <v>267096</v>
      </c>
      <c r="AP32" s="312">
        <v>31797</v>
      </c>
      <c r="AQ32" s="313">
        <v>82029</v>
      </c>
      <c r="AR32" s="314">
        <v>-61.2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0" t="s">
        <v>540</v>
      </c>
      <c r="AL33" s="1161"/>
      <c r="AM33" s="1161"/>
      <c r="AN33" s="1162"/>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0" t="s">
        <v>541</v>
      </c>
      <c r="AL34" s="1161"/>
      <c r="AM34" s="1161"/>
      <c r="AN34" s="1162"/>
      <c r="AO34" s="312" t="s">
        <v>525</v>
      </c>
      <c r="AP34" s="312" t="s">
        <v>525</v>
      </c>
      <c r="AQ34" s="313" t="s">
        <v>525</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0" t="s">
        <v>542</v>
      </c>
      <c r="AL35" s="1161"/>
      <c r="AM35" s="1161"/>
      <c r="AN35" s="1162"/>
      <c r="AO35" s="312">
        <v>63606</v>
      </c>
      <c r="AP35" s="312">
        <v>7572</v>
      </c>
      <c r="AQ35" s="313">
        <v>28200</v>
      </c>
      <c r="AR35" s="314">
        <v>-73.099999999999994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0" t="s">
        <v>543</v>
      </c>
      <c r="AL36" s="1161"/>
      <c r="AM36" s="1161"/>
      <c r="AN36" s="1162"/>
      <c r="AO36" s="312">
        <v>409946</v>
      </c>
      <c r="AP36" s="312">
        <v>48803</v>
      </c>
      <c r="AQ36" s="313">
        <v>4770</v>
      </c>
      <c r="AR36" s="314">
        <v>923.1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0" t="s">
        <v>544</v>
      </c>
      <c r="AL37" s="1161"/>
      <c r="AM37" s="1161"/>
      <c r="AN37" s="1162"/>
      <c r="AO37" s="312" t="s">
        <v>525</v>
      </c>
      <c r="AP37" s="312" t="s">
        <v>525</v>
      </c>
      <c r="AQ37" s="313">
        <v>525</v>
      </c>
      <c r="AR37" s="314" t="s">
        <v>525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3" t="s">
        <v>545</v>
      </c>
      <c r="AL38" s="1164"/>
      <c r="AM38" s="1164"/>
      <c r="AN38" s="1165"/>
      <c r="AO38" s="315" t="s">
        <v>525</v>
      </c>
      <c r="AP38" s="315" t="s">
        <v>525</v>
      </c>
      <c r="AQ38" s="316">
        <v>4</v>
      </c>
      <c r="AR38" s="304" t="s">
        <v>525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3" t="s">
        <v>546</v>
      </c>
      <c r="AL39" s="1164"/>
      <c r="AM39" s="1164"/>
      <c r="AN39" s="1165"/>
      <c r="AO39" s="312">
        <v>-12310</v>
      </c>
      <c r="AP39" s="312">
        <v>-1465</v>
      </c>
      <c r="AQ39" s="313">
        <v>-1861</v>
      </c>
      <c r="AR39" s="314">
        <v>-21.3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0" t="s">
        <v>547</v>
      </c>
      <c r="AL40" s="1161"/>
      <c r="AM40" s="1161"/>
      <c r="AN40" s="1162"/>
      <c r="AO40" s="312">
        <v>-602578</v>
      </c>
      <c r="AP40" s="312">
        <v>-71735</v>
      </c>
      <c r="AQ40" s="313">
        <v>-76879</v>
      </c>
      <c r="AR40" s="314">
        <v>-6.7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6" t="s">
        <v>306</v>
      </c>
      <c r="AL41" s="1167"/>
      <c r="AM41" s="1167"/>
      <c r="AN41" s="1168"/>
      <c r="AO41" s="312">
        <v>125760</v>
      </c>
      <c r="AP41" s="312">
        <v>14971</v>
      </c>
      <c r="AQ41" s="313">
        <v>36788</v>
      </c>
      <c r="AR41" s="314">
        <v>-59.3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3" t="s">
        <v>517</v>
      </c>
      <c r="AN49" s="1155" t="s">
        <v>551</v>
      </c>
      <c r="AO49" s="1156"/>
      <c r="AP49" s="1156"/>
      <c r="AQ49" s="1156"/>
      <c r="AR49" s="115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4"/>
      <c r="AN50" s="328" t="s">
        <v>552</v>
      </c>
      <c r="AO50" s="329" t="s">
        <v>553</v>
      </c>
      <c r="AP50" s="330" t="s">
        <v>554</v>
      </c>
      <c r="AQ50" s="331" t="s">
        <v>555</v>
      </c>
      <c r="AR50" s="332" t="s">
        <v>556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508177</v>
      </c>
      <c r="AN51" s="334">
        <v>55484</v>
      </c>
      <c r="AO51" s="335">
        <v>-36.799999999999997</v>
      </c>
      <c r="AP51" s="336">
        <v>114790</v>
      </c>
      <c r="AQ51" s="337">
        <v>-6.6</v>
      </c>
      <c r="AR51" s="338">
        <v>-30.2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145555</v>
      </c>
      <c r="AN52" s="342">
        <v>15892</v>
      </c>
      <c r="AO52" s="343">
        <v>19.899999999999999</v>
      </c>
      <c r="AP52" s="344">
        <v>55601</v>
      </c>
      <c r="AQ52" s="345">
        <v>-15.5</v>
      </c>
      <c r="AR52" s="346">
        <v>35.4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942317</v>
      </c>
      <c r="AN53" s="334">
        <v>104935</v>
      </c>
      <c r="AO53" s="335">
        <v>89.1</v>
      </c>
      <c r="AP53" s="336">
        <v>126262</v>
      </c>
      <c r="AQ53" s="337">
        <v>10</v>
      </c>
      <c r="AR53" s="338">
        <v>79.099999999999994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80594</v>
      </c>
      <c r="AN54" s="342">
        <v>8975</v>
      </c>
      <c r="AO54" s="343">
        <v>-43.5</v>
      </c>
      <c r="AP54" s="344">
        <v>56769</v>
      </c>
      <c r="AQ54" s="345">
        <v>2.1</v>
      </c>
      <c r="AR54" s="346">
        <v>-45.6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713331</v>
      </c>
      <c r="AN55" s="334">
        <v>80913</v>
      </c>
      <c r="AO55" s="335">
        <v>-22.9</v>
      </c>
      <c r="AP55" s="336">
        <v>126525</v>
      </c>
      <c r="AQ55" s="337">
        <v>0.2</v>
      </c>
      <c r="AR55" s="338">
        <v>-23.1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318819</v>
      </c>
      <c r="AN56" s="342">
        <v>36164</v>
      </c>
      <c r="AO56" s="343">
        <v>302.89999999999998</v>
      </c>
      <c r="AP56" s="344">
        <v>67052</v>
      </c>
      <c r="AQ56" s="345">
        <v>18.100000000000001</v>
      </c>
      <c r="AR56" s="346">
        <v>284.8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517535</v>
      </c>
      <c r="AN57" s="334">
        <v>60171</v>
      </c>
      <c r="AO57" s="335">
        <v>-25.6</v>
      </c>
      <c r="AP57" s="336">
        <v>122054</v>
      </c>
      <c r="AQ57" s="337">
        <v>-3.5</v>
      </c>
      <c r="AR57" s="338">
        <v>-22.1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157990</v>
      </c>
      <c r="AN58" s="342">
        <v>18369</v>
      </c>
      <c r="AO58" s="343">
        <v>-49.2</v>
      </c>
      <c r="AP58" s="344">
        <v>68298</v>
      </c>
      <c r="AQ58" s="345">
        <v>1.9</v>
      </c>
      <c r="AR58" s="346">
        <v>-51.1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368460</v>
      </c>
      <c r="AN59" s="334">
        <v>43864</v>
      </c>
      <c r="AO59" s="335">
        <v>-27.1</v>
      </c>
      <c r="AP59" s="336">
        <v>111644</v>
      </c>
      <c r="AQ59" s="337">
        <v>-8.5</v>
      </c>
      <c r="AR59" s="338">
        <v>-18.600000000000001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179684</v>
      </c>
      <c r="AN60" s="342">
        <v>21391</v>
      </c>
      <c r="AO60" s="343">
        <v>16.5</v>
      </c>
      <c r="AP60" s="344">
        <v>66606</v>
      </c>
      <c r="AQ60" s="345">
        <v>-2.5</v>
      </c>
      <c r="AR60" s="346">
        <v>19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609964</v>
      </c>
      <c r="AN61" s="349">
        <v>69073</v>
      </c>
      <c r="AO61" s="350">
        <v>-4.7</v>
      </c>
      <c r="AP61" s="351">
        <v>120255</v>
      </c>
      <c r="AQ61" s="352">
        <v>-1.7</v>
      </c>
      <c r="AR61" s="338">
        <v>-3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176528</v>
      </c>
      <c r="AN62" s="342">
        <v>20158</v>
      </c>
      <c r="AO62" s="343">
        <v>49.3</v>
      </c>
      <c r="AP62" s="344">
        <v>62865</v>
      </c>
      <c r="AQ62" s="345">
        <v>0.8</v>
      </c>
      <c r="AR62" s="346">
        <v>48.5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j6dVALiD5Rppi15+xAPVDtxopW2PKe9BOLvDTK8+iUA7pajcAbZiJettsu+1hcyzxAmeZVanNOsaxs0izC+K3w==" saltValue="YXLi7wwPe+pPgk/uzuH9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565</v>
      </c>
    </row>
    <row r="121" spans="125:125" ht="13.5" hidden="1" customHeight="1" x14ac:dyDescent="0.2">
      <c r="DU121" s="259"/>
    </row>
  </sheetData>
  <sheetProtection algorithmName="SHA-512" hashValue="i29KVHu72M0zLQM2oKhUMH5fHCJmhX3k/OvQEfCGNBWqQRgE/DVZhIIr5vH2/C8iPj7vzIjzYtg/1qMBj1nABw==" saltValue="d1DLfvl9dUZPXlvX/uZn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566</v>
      </c>
    </row>
  </sheetData>
  <sheetProtection algorithmName="SHA-512" hashValue="s42hEdPwNnJaBhUO69l9CyfNxY92ykX443Ly76PwJK9B5I1y6RnhVAE8s1GqfHaEkJDr9JFKlvhVJQqCWecEcA==" saltValue="cmvycC7Ech2LTIz8xlcn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79" t="s">
        <v>3</v>
      </c>
      <c r="D47" s="1179"/>
      <c r="E47" s="1180"/>
      <c r="F47" s="11">
        <v>21.95</v>
      </c>
      <c r="G47" s="12">
        <v>22.19</v>
      </c>
      <c r="H47" s="12">
        <v>22.62</v>
      </c>
      <c r="I47" s="12">
        <v>21.42</v>
      </c>
      <c r="J47" s="13">
        <v>23.07</v>
      </c>
    </row>
    <row r="48" spans="2:10" ht="57.75" customHeight="1" x14ac:dyDescent="0.2">
      <c r="B48" s="14"/>
      <c r="C48" s="1181" t="s">
        <v>4</v>
      </c>
      <c r="D48" s="1181"/>
      <c r="E48" s="1182"/>
      <c r="F48" s="15">
        <v>13.75</v>
      </c>
      <c r="G48" s="16">
        <v>21.71</v>
      </c>
      <c r="H48" s="16">
        <v>16.989999999999998</v>
      </c>
      <c r="I48" s="16">
        <v>13.5</v>
      </c>
      <c r="J48" s="17">
        <v>17.11</v>
      </c>
    </row>
    <row r="49" spans="2:10" ht="57.75" customHeight="1" thickBot="1" x14ac:dyDescent="0.25">
      <c r="B49" s="18"/>
      <c r="C49" s="1183" t="s">
        <v>5</v>
      </c>
      <c r="D49" s="1183"/>
      <c r="E49" s="1184"/>
      <c r="F49" s="19">
        <v>6.43</v>
      </c>
      <c r="G49" s="20">
        <v>15.7</v>
      </c>
      <c r="H49" s="20">
        <v>7.62</v>
      </c>
      <c r="I49" s="20">
        <v>6.27</v>
      </c>
      <c r="J49" s="21">
        <v>11.8</v>
      </c>
    </row>
    <row r="50" spans="2:10" ht="13.2" x14ac:dyDescent="0.2"/>
  </sheetData>
  <sheetProtection algorithmName="SHA-512" hashValue="DzlA3cvORsp2nNqCYtO7jmq+T1k4K9HWh24JJ+XKxM/AFIRGHBB7EeN4YVJbwISmhMd7chJSGugJnywCwrdNAg==" saltValue="iEzdHkIcQMHAbeUAzFZn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2024-09-24T04:23:44Z</dcterms:modified>
</cp:coreProperties>
</file>