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4　HP更新用まとめフォルダ\"/>
    </mc:Choice>
  </mc:AlternateContent>
  <bookViews>
    <workbookView xWindow="0" yWindow="0" windowWidth="20496" windowHeight="7632"/>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iterateDelta="0"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W37" i="7"/>
  <c r="E37" i="7"/>
  <c r="C37" i="7" s="1"/>
  <c r="DG36" i="7"/>
  <c r="CQ36" i="7"/>
  <c r="CO36" i="7"/>
  <c r="BY36" i="7"/>
  <c r="BE36" i="7"/>
  <c r="AM36" i="7"/>
  <c r="W36" i="7"/>
  <c r="E36" i="7"/>
  <c r="C36" i="7"/>
  <c r="DG35" i="7"/>
  <c r="CQ35" i="7"/>
  <c r="CO35" i="7" s="1"/>
  <c r="BY35" i="7"/>
  <c r="BG35" i="7"/>
  <c r="AO35" i="7"/>
  <c r="W35" i="7"/>
  <c r="E35" i="7"/>
  <c r="C35" i="7" s="1"/>
  <c r="DG34" i="7"/>
  <c r="CQ34" i="7"/>
  <c r="CO34" i="7"/>
  <c r="BY34" i="7"/>
  <c r="BG34" i="7"/>
  <c r="AO34" i="7"/>
  <c r="W34" i="7"/>
  <c r="E34" i="7"/>
  <c r="C34" i="7"/>
  <c r="U34" i="7" l="1"/>
  <c r="U35" i="7" s="1"/>
  <c r="U36" i="7" l="1"/>
  <c r="U37" i="7" s="1"/>
  <c r="AM34" i="7"/>
  <c r="AM35" i="7" s="1"/>
  <c r="BE34" i="7"/>
  <c r="BE35" i="7" s="1"/>
  <c r="BW34" i="7" l="1"/>
  <c r="BW35" i="7" s="1"/>
  <c r="BW36" i="7" s="1"/>
  <c r="BW37" i="7" s="1"/>
  <c r="BW38" i="7" s="1"/>
  <c r="BW39" i="7" s="1"/>
  <c r="BW40" i="7" s="1"/>
  <c r="BW41" i="7" s="1"/>
  <c r="BW42" i="7" s="1"/>
  <c r="BW43" i="7" s="1"/>
</calcChain>
</file>

<file path=xl/sharedStrings.xml><?xml version="1.0" encoding="utf-8"?>
<sst xmlns="http://schemas.openxmlformats.org/spreadsheetml/2006/main" count="976" uniqueCount="555">
  <si>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</si>
  <si>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</si>
  <si>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</si>
  <si>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</si>
  <si>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</si>
  <si>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</si>
  <si>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</si>
  <si>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</si>
  <si>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</si>
  <si>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</si>
  <si>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</si>
  <si>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</si>
  <si>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</si>
  <si>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</si>
  <si>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</si>
  <si>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</si>
  <si>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</si>
  <si>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</si>
  <si>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</si>
  <si>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</si>
  <si>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</si>
  <si>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</si>
  <si>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</si>
  <si>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</si>
  <si>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</si>
  <si>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</si>
  <si>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</si>
  <si>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</si>
  <si>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</si>
  <si>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</si>
  <si>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</si>
  <si>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</si>
  <si>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</si>
  <si>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</si>
  <si>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本宮市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</si>
  <si>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</si>
  <si>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</si>
  <si>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</si>
  <si>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</si>
  <si>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</si>
  <si>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</si>
  <si>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</si>
  <si>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</si>
  <si>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</si>
  <si>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</si>
  <si>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</si>
  <si>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</si>
  <si>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</si>
  <si>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</si>
  <si>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</si>
  <si>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</si>
  <si>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</si>
  <si>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</si>
  <si>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</si>
  <si>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</si>
  <si>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</si>
  <si>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</si>
  <si>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</si>
  <si>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</si>
  <si>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</si>
  <si>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</si>
  <si>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</si>
  <si>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</si>
  <si>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</si>
  <si>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</si>
  <si>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</si>
  <si>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</si>
  <si>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</si>
  <si>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</si>
  <si>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</si>
  <si>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</si>
  <si>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</si>
  <si>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</si>
  <si>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</si>
  <si>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</si>
  <si>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</si>
  <si>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</si>
  <si>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</si>
  <si>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</si>
  <si>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</si>
  <si>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</si>
  <si>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</si>
  <si>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</si>
  <si>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</si>
  <si>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</si>
  <si>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</si>
  <si>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</si>
  <si>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</si>
  <si>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</si>
  <si>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</si>
  <si>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</si>
  <si>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</si>
  <si>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</si>
  <si>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</si>
  <si>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</si>
  <si>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</si>
  <si>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</si>
  <si>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</si>
  <si>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</si>
  <si>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</si>
  <si>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</si>
  <si>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</si>
  <si>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</si>
  <si>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</si>
  <si>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</si>
  <si>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</si>
  <si>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</si>
  <si>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</si>
  <si>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</si>
  <si>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</si>
  <si>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</si>
  <si>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</si>
  <si>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</si>
  <si>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</si>
  <si>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</si>
  <si>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</si>
  <si>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</si>
  <si>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</si>
  <si>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</si>
  <si>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</si>
  <si>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</si>
  <si>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</si>
  <si>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</si>
  <si>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</si>
  <si>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</si>
  <si>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</si>
  <si>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</si>
  <si>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</si>
  <si>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</si>
  <si>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</si>
  <si>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</si>
  <si>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</si>
  <si>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</si>
  <si>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</si>
  <si>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</si>
  <si>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</si>
  <si>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</si>
  <si>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</si>
  <si>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</si>
  <si>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</si>
  <si>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</si>
  <si>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</si>
  <si>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</si>
  <si>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</si>
  <si>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福島県本宮市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</si>
  <si>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</si>
  <si>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</si>
  <si>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</si>
  <si>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</si>
  <si>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</si>
  <si>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</si>
  <si>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</si>
  <si>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</si>
  <si>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</si>
  <si>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</si>
  <si>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</si>
  <si>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</si>
  <si>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</si>
  <si>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</si>
  <si>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</si>
  <si>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</si>
  <si>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</si>
  <si>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</si>
  <si>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</si>
  <si>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</si>
  <si>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</si>
  <si>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</si>
  <si>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</si>
  <si>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</si>
  <si>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</si>
  <si>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</si>
  <si>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</si>
  <si>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</si>
  <si>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</si>
  <si>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</si>
  <si>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</si>
  <si>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</si>
  <si>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</si>
  <si>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</si>
  <si>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</si>
  <si>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</si>
  <si>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</si>
  <si>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</si>
  <si>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</si>
  <si>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</si>
  <si>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</si>
  <si>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</si>
  <si>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</si>
  <si>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</si>
  <si>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</si>
  <si>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</si>
  <si>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</si>
  <si>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</si>
  <si>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</si>
  <si>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</si>
  <si>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</si>
  <si>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</si>
  <si>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</si>
  <si>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</si>
  <si>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</si>
  <si>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</si>
  <si>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</si>
  <si>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</si>
  <si>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</si>
  <si>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</si>
  <si>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</si>
  <si>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</si>
  <si>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</si>
  <si>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</si>
  <si>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</si>
  <si>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</si>
  <si>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</si>
  <si>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</si>
  <si>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</si>
  <si>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</si>
  <si>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</si>
  <si>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</si>
  <si>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</si>
  <si>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</si>
  <si>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</si>
  <si>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</si>
  <si>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</si>
  <si>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</si>
  <si>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</si>
  <si>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</si>
  <si>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</si>
  <si>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</si>
  <si>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</si>
  <si>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</si>
  <si>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</si>
  <si>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</si>
  <si>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</si>
  <si>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</si>
  <si>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</si>
  <si>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</si>
  <si>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</si>
  <si>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</si>
  <si>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</si>
  <si>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</si>
  <si>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</si>
  <si>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</si>
  <si>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</si>
  <si>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</si>
  <si>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</si>
  <si>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</si>
  <si>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</si>
  <si>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</si>
  <si>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</si>
  <si>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</si>
  <si>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</si>
  <si>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</si>
  <si>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</si>
  <si>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</si>
  <si>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</si>
  <si>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</si>
  <si>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</si>
  <si>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</si>
  <si>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</si>
  <si>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</si>
  <si>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</si>
  <si>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</si>
  <si>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</si>
  <si>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</si>
  <si>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</si>
  <si>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</si>
  <si>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</si>
  <si>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</si>
  <si>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</si>
  <si>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</si>
  <si>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</si>
  <si>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</si>
  <si>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</si>
  <si>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</si>
  <si>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</si>
  <si>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</si>
  <si>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</si>
  <si>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</si>
  <si>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</si>
  <si>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</si>
  <si>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</si>
  <si>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</si>
  <si>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</si>
  <si>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</si>
  <si>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</si>
  <si>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</si>
  <si>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</si>
  <si>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</si>
  <si>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</si>
  <si>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</si>
  <si>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</si>
  <si>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</si>
  <si>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</si>
  <si>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</si>
  <si>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</si>
  <si>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</si>
  <si>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</si>
  <si>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福島県本宮市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</si>
  <si>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</si>
  <si>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</si>
  <si>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</si>
  <si>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</si>
  <si>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</si>
  <si>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</si>
  <si>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</si>
  <si>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</si>
  <si>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</si>
  <si>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</si>
  <si>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</si>
  <si>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</si>
  <si>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</si>
  <si>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</si>
  <si>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</si>
  <si>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</si>
  <si>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</si>
  <si>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</si>
  <si>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</si>
  <si>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</si>
  <si>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</si>
  <si>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</si>
  <si>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</si>
  <si>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</si>
  <si>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</si>
  <si>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</si>
  <si>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</si>
  <si>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</si>
  <si>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</si>
  <si>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</si>
  <si>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</si>
  <si>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</si>
  <si>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</si>
  <si>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</si>
  <si>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</si>
  <si>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後期高齢者医療特別会計</t>
    <phoneticPr fontId="5"/>
  </si>
  <si>
    <t>介護保険特別会計</t>
    <phoneticPr fontId="5"/>
  </si>
  <si>
    <t>水道事業会計</t>
    <phoneticPr fontId="5"/>
  </si>
  <si>
    <t>法適用企業</t>
  </si>
  <si>
    <t>公共下水道事業会計</t>
    <phoneticPr fontId="5"/>
  </si>
  <si>
    <t>工業用地造成事業特別会計</t>
    <phoneticPr fontId="5"/>
  </si>
  <si>
    <t>法非適用企業</t>
  </si>
  <si>
    <t>工業用地資産運用事業特別会計</t>
    <phoneticPr fontId="5"/>
  </si>
  <si>
    <t>-</t>
  </si>
  <si>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</si>
  <si>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</si>
  <si>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</si>
  <si>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</si>
  <si>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</si>
  <si>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安達地方広域行政組合一般会計</t>
  </si>
  <si>
    <t>″安達地方地域振興事業特別会計</t>
  </si>
  <si>
    <t>福島県後期高齢者医療広域連合一般会計</t>
  </si>
  <si>
    <t>″後期高齢者医療特別会計</t>
  </si>
  <si>
    <t>福島県市町村総合事務組合　一般会計</t>
  </si>
  <si>
    <t>″消防補償等特別会計</t>
  </si>
  <si>
    <t>″消防賞じゅつ特別会計</t>
  </si>
  <si>
    <t>″非常勤職員公務災害補償特別会計</t>
  </si>
  <si>
    <t>″自治会館管理特別会計</t>
  </si>
  <si>
    <t>福島県市民交通災害共済組合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</si>
  <si>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</si>
  <si>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</si>
  <si>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</si>
  <si>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</si>
  <si>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</si>
  <si>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</si>
  <si>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</si>
  <si>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</si>
  <si>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</si>
  <si>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</si>
  <si>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</si>
  <si>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</si>
  <si>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</si>
  <si>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</si>
  <si>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</si>
  <si>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</si>
  <si>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</si>
  <si>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</si>
  <si>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</si>
  <si>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</si>
  <si>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</si>
  <si>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</si>
  <si>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</si>
  <si>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</si>
  <si>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</si>
  <si>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</si>
  <si>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</si>
  <si>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</si>
  <si>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</si>
  <si>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</si>
  <si>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</si>
  <si>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</si>
  <si>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</si>
  <si>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</si>
  <si>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</si>
  <si>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</si>
  <si>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</si>
  <si>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</si>
  <si>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</si>
  <si>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</si>
  <si>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</si>
  <si>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</si>
  <si>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</si>
  <si>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</si>
  <si>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</si>
  <si>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</si>
  <si>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</si>
  <si>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</si>
  <si>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</si>
  <si>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</si>
  <si>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</si>
  <si>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</si>
  <si>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</si>
  <si>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</si>
  <si>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</si>
  <si>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</si>
  <si>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</si>
  <si>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</si>
  <si>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</si>
  <si>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</si>
  <si>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</si>
  <si>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</si>
  <si>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</si>
  <si>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</si>
  <si>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</si>
  <si>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</si>
  <si>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</si>
  <si>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</si>
  <si>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</si>
  <si>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</si>
  <si>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</si>
  <si>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</si>
  <si>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</si>
  <si>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</si>
  <si>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</si>
  <si>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</si>
  <si>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</si>
  <si>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</si>
  <si>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</si>
  <si>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</si>
  <si>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</si>
  <si>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</si>
  <si>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</si>
  <si>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</si>
  <si>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</si>
  <si>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</si>
  <si>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</si>
  <si>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</si>
  <si>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</si>
  <si>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</si>
  <si>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</si>
  <si>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</si>
  <si>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</si>
  <si>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</si>
  <si>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</si>
  <si>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</si>
  <si>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</si>
  <si>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</si>
  <si>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</si>
  <si>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</si>
  <si>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</si>
  <si>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</si>
  <si>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</si>
  <si>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</si>
  <si>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</si>
  <si>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</si>
  <si>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</si>
  <si>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</si>
  <si>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</si>
  <si>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</si>
  <si>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</si>
  <si>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</si>
  <si>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</si>
  <si>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</si>
  <si>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</si>
  <si>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</si>
  <si>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</si>
  <si>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</si>
  <si>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</si>
  <si>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</si>
  <si>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</si>
  <si>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</si>
  <si>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</si>
  <si>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</si>
  <si>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</si>
  <si>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</si>
  <si>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</si>
  <si>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</si>
  <si>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</si>
  <si>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0.65</t>
  </si>
  <si>
    <t>▲ 9.82</t>
  </si>
  <si>
    <t>▲ 3.16</t>
  </si>
  <si>
    <t>会計</t>
    <rPh sb="0" eb="2">
      <t>カイケイ</t>
    </rPh>
    <phoneticPr fontId="5"/>
  </si>
  <si>
    <t>一般会計</t>
  </si>
  <si>
    <t>水道事業会計</t>
  </si>
  <si>
    <t>公共下水道事業会計</t>
  </si>
  <si>
    <t>介護保険特別会計</t>
  </si>
  <si>
    <t>工業用地造成事業特別会計</t>
  </si>
  <si>
    <t>国民健康保険特別会計（事業勘定）</t>
  </si>
  <si>
    <t>国民健康保険特別会計（直診勘定）</t>
  </si>
  <si>
    <t>後期高齢者医療特別会計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</si>
  <si>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</si>
  <si>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</si>
  <si>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</si>
  <si>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</si>
  <si>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</si>
  <si>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</si>
  <si>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</si>
  <si>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</si>
  <si>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</si>
  <si>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</si>
  <si>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</si>
  <si>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</si>
  <si>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</si>
  <si>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</si>
  <si>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</si>
  <si>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</si>
  <si>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</si>
  <si>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</si>
  <si>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</si>
  <si>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</si>
  <si>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</si>
  <si>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</si>
  <si>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</si>
  <si>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</si>
  <si>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</si>
  <si>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</si>
  <si>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</si>
  <si>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</si>
  <si>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</si>
  <si>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</si>
  <si>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</si>
  <si>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</si>
  <si>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</si>
  <si>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</si>
  <si>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</si>
  <si>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</si>
  <si>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</si>
  <si>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</si>
  <si>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</si>
  <si>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</si>
  <si>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</si>
  <si>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</si>
  <si>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</si>
  <si>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</si>
  <si>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</si>
  <si>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</si>
  <si>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</si>
  <si>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</si>
  <si>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</si>
  <si>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</si>
  <si>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市営住宅等管理基金</t>
    <phoneticPr fontId="5"/>
  </si>
  <si>
    <t>地域福祉基金</t>
    <phoneticPr fontId="2"/>
  </si>
  <si>
    <t>五百川駅前広場整備基金</t>
    <phoneticPr fontId="2"/>
  </si>
  <si>
    <t>ふるさともとみや応援基金</t>
    <phoneticPr fontId="2"/>
  </si>
  <si>
    <t>教育施設等整備事業基金</t>
    <phoneticPr fontId="2"/>
  </si>
  <si>
    <t>基金残高合計</t>
    <rPh sb="0" eb="2">
      <t>キキン</t>
    </rPh>
    <rPh sb="2" eb="4">
      <t>ザンダカ</t>
    </rPh>
    <rPh sb="4" eb="6">
      <t>ゴウケイ</t>
    </rPh>
    <phoneticPr fontId="5"/>
  </si>
  <si>
    <t>将来負担比率が増加傾向にあり、類似団体と比べて高い水準にある一方、有形固定資産減価償却率は類似団体より非常に低い状況である。これは、公共施設等個別施設計画に基づき長寿命化改修を積極的に進めてきたことにより、起債額が増加する一方、老朽化した施設の更新が図られたためであると考えられる。一時的に将来負担が増加しているものの、今後、公共施設の維持管理に要する経費が減少することが見込まれる。</t>
    <rPh sb="0" eb="2">
      <t>ショウライ</t>
    </rPh>
    <rPh sb="2" eb="4">
      <t>フタン</t>
    </rPh>
    <rPh sb="4" eb="6">
      <t>ヒリツ</t>
    </rPh>
    <rPh sb="7" eb="9">
      <t>ゾウカ</t>
    </rPh>
    <rPh sb="9" eb="11">
      <t>ケイコウ</t>
    </rPh>
    <rPh sb="15" eb="17">
      <t>ルイジ</t>
    </rPh>
    <rPh sb="17" eb="19">
      <t>ダンタイ</t>
    </rPh>
    <rPh sb="20" eb="21">
      <t>クラ</t>
    </rPh>
    <rPh sb="23" eb="24">
      <t>タカ</t>
    </rPh>
    <rPh sb="25" eb="27">
      <t>スイジュン</t>
    </rPh>
    <rPh sb="30" eb="32">
      <t>イッポウ</t>
    </rPh>
    <rPh sb="33" eb="35">
      <t>ユウケイ</t>
    </rPh>
    <rPh sb="35" eb="37">
      <t>コテイ</t>
    </rPh>
    <rPh sb="37" eb="39">
      <t>シサン</t>
    </rPh>
    <rPh sb="39" eb="41">
      <t>ゲンカ</t>
    </rPh>
    <rPh sb="41" eb="43">
      <t>ショウキャク</t>
    </rPh>
    <rPh sb="43" eb="44">
      <t>リツ</t>
    </rPh>
    <rPh sb="45" eb="47">
      <t>ルイジ</t>
    </rPh>
    <rPh sb="47" eb="49">
      <t>ダンタイ</t>
    </rPh>
    <rPh sb="51" eb="53">
      <t>ヒジョウ</t>
    </rPh>
    <rPh sb="54" eb="55">
      <t>ヒク</t>
    </rPh>
    <rPh sb="56" eb="58">
      <t>ジョウキョウ</t>
    </rPh>
    <rPh sb="66" eb="68">
      <t>コウキョウ</t>
    </rPh>
    <rPh sb="68" eb="70">
      <t>シセツ</t>
    </rPh>
    <rPh sb="70" eb="71">
      <t>トウ</t>
    </rPh>
    <rPh sb="71" eb="73">
      <t>コベツ</t>
    </rPh>
    <rPh sb="73" eb="75">
      <t>シセツ</t>
    </rPh>
    <rPh sb="75" eb="77">
      <t>ケイカク</t>
    </rPh>
    <rPh sb="78" eb="79">
      <t>モト</t>
    </rPh>
    <rPh sb="81" eb="85">
      <t>チョウジュミョウカ</t>
    </rPh>
    <rPh sb="85" eb="87">
      <t>カイシュウ</t>
    </rPh>
    <rPh sb="88" eb="91">
      <t>セッキョクテキ</t>
    </rPh>
    <rPh sb="92" eb="93">
      <t>スス</t>
    </rPh>
    <rPh sb="103" eb="105">
      <t>キサイ</t>
    </rPh>
    <rPh sb="105" eb="106">
      <t>ガク</t>
    </rPh>
    <rPh sb="107" eb="109">
      <t>ゾウカ</t>
    </rPh>
    <rPh sb="111" eb="113">
      <t>イッポウ</t>
    </rPh>
    <rPh sb="114" eb="117">
      <t>ロウキュウカ</t>
    </rPh>
    <rPh sb="119" eb="121">
      <t>シセツ</t>
    </rPh>
    <rPh sb="122" eb="124">
      <t>コウシン</t>
    </rPh>
    <rPh sb="125" eb="126">
      <t>ハカ</t>
    </rPh>
    <rPh sb="135" eb="136">
      <t>カンガ</t>
    </rPh>
    <rPh sb="141" eb="144">
      <t>イチジテキ</t>
    </rPh>
    <rPh sb="145" eb="147">
      <t>ショウライ</t>
    </rPh>
    <rPh sb="147" eb="149">
      <t>フタン</t>
    </rPh>
    <rPh sb="150" eb="152">
      <t>ゾウカ</t>
    </rPh>
    <rPh sb="160" eb="162">
      <t>コンゴ</t>
    </rPh>
    <rPh sb="163" eb="165">
      <t>コウキョウ</t>
    </rPh>
    <rPh sb="165" eb="167">
      <t>シセツ</t>
    </rPh>
    <rPh sb="168" eb="170">
      <t>イジ</t>
    </rPh>
    <rPh sb="170" eb="172">
      <t>カンリ</t>
    </rPh>
    <rPh sb="173" eb="174">
      <t>ヨウ</t>
    </rPh>
    <rPh sb="176" eb="178">
      <t>ケイヒ</t>
    </rPh>
    <rPh sb="179" eb="181">
      <t>ゲンショウ</t>
    </rPh>
    <rPh sb="186" eb="188">
      <t>ミコ</t>
    </rPh>
    <phoneticPr fontId="5"/>
  </si>
  <si>
    <t>将来負担比率は類似団体と比較して高い水準にあるものの、横ばいで推移している。実質公債費比率は、減少傾向にあるものの、今後は、平成28年度から令和4年度にかけて行った本宮駅周辺開発に際し発行した地方債合計18億1,960万円の償還が順次始まるため、これまで以上に公債費の適正化に取り組んでいく必要がある。</t>
    <rPh sb="0" eb="2">
      <t>ショウライ</t>
    </rPh>
    <rPh sb="2" eb="4">
      <t>フタン</t>
    </rPh>
    <rPh sb="4" eb="6">
      <t>ヒリツ</t>
    </rPh>
    <rPh sb="7" eb="9">
      <t>ルイジ</t>
    </rPh>
    <rPh sb="9" eb="11">
      <t>ダンタイ</t>
    </rPh>
    <rPh sb="12" eb="14">
      <t>ヒカク</t>
    </rPh>
    <rPh sb="16" eb="17">
      <t>タカ</t>
    </rPh>
    <rPh sb="18" eb="20">
      <t>スイジュン</t>
    </rPh>
    <rPh sb="27" eb="28">
      <t>ヨコ</t>
    </rPh>
    <rPh sb="31" eb="33">
      <t>スイイ</t>
    </rPh>
    <rPh sb="38" eb="40">
      <t>ジッシツ</t>
    </rPh>
    <rPh sb="40" eb="43">
      <t>コウサイヒ</t>
    </rPh>
    <rPh sb="43" eb="45">
      <t>ヒリツ</t>
    </rPh>
    <rPh sb="47" eb="49">
      <t>ゲンショウ</t>
    </rPh>
    <rPh sb="49" eb="51">
      <t>ケイコウ</t>
    </rPh>
    <rPh sb="58" eb="60">
      <t>コンゴ</t>
    </rPh>
    <rPh sb="62" eb="64">
      <t>ヘイセイ</t>
    </rPh>
    <rPh sb="66" eb="67">
      <t>ネン</t>
    </rPh>
    <rPh sb="67" eb="68">
      <t>ド</t>
    </rPh>
    <rPh sb="70" eb="72">
      <t>レイワ</t>
    </rPh>
    <rPh sb="73" eb="74">
      <t>ネン</t>
    </rPh>
    <rPh sb="74" eb="75">
      <t>ド</t>
    </rPh>
    <rPh sb="79" eb="80">
      <t>オコナ</t>
    </rPh>
    <rPh sb="82" eb="84">
      <t>モトミヤ</t>
    </rPh>
    <rPh sb="84" eb="85">
      <t>エキ</t>
    </rPh>
    <rPh sb="85" eb="87">
      <t>シュウヘン</t>
    </rPh>
    <rPh sb="87" eb="89">
      <t>カイハツ</t>
    </rPh>
    <rPh sb="90" eb="91">
      <t>サイ</t>
    </rPh>
    <rPh sb="92" eb="94">
      <t>ハッコウ</t>
    </rPh>
    <rPh sb="96" eb="99">
      <t>チホウサイ</t>
    </rPh>
    <rPh sb="99" eb="101">
      <t>ゴウケイ</t>
    </rPh>
    <rPh sb="112" eb="114">
      <t>ショウカン</t>
    </rPh>
    <rPh sb="115" eb="117">
      <t>ジュンジ</t>
    </rPh>
    <rPh sb="117" eb="118">
      <t>ハジ</t>
    </rPh>
    <rPh sb="127" eb="129">
      <t>イジョウ</t>
    </rPh>
    <rPh sb="130" eb="133">
      <t>コウサイヒ</t>
    </rPh>
    <rPh sb="134" eb="137">
      <t>テキセイカ</t>
    </rPh>
    <rPh sb="138" eb="139">
      <t>ト</t>
    </rPh>
    <rPh sb="140" eb="141">
      <t>ク</t>
    </rPh>
    <rPh sb="145" eb="147">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</si>
</sst>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69729</c:v>
                </c:pt>
                <c:pt idx="1">
                  <c:v>74581</c:v>
                </c:pt>
                <c:pt idx="2">
                  <c:v>76347</c:v>
                </c:pt>
                <c:pt idx="3">
                  <c:v>69604</c:v>
                </c:pt>
                <c:pt idx="4">
                  <c:v>68410</c:v>
                </c:pt>
              </c:numCache>
            </c:numRef>
          </c:val>
          <c:smooth val="0"/>
          <c:extLst>
            <c:ext xmlns:c16="http://schemas.microsoft.com/office/drawing/2014/chart" uri="{C3380CC4-5D6E-409C-BE32-E72D297353CC}">
              <c16:uniqueId val="{00000000-B9DD-4C21-B25E-4415B1785A7D}"/>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57377</c:v>
                </c:pt>
                <c:pt idx="1">
                  <c:v>67989</c:v>
                </c:pt>
                <c:pt idx="2">
                  <c:v>100646</c:v>
                </c:pt>
                <c:pt idx="3">
                  <c:v>127878</c:v>
                </c:pt>
                <c:pt idx="4">
                  <c:v>111575</c:v>
                </c:pt>
              </c:numCache>
            </c:numRef>
          </c:val>
          <c:smooth val="0"/>
          <c:extLst>
            <c:ext xmlns:c16="http://schemas.microsoft.com/office/drawing/2014/chart" uri="{C3380CC4-5D6E-409C-BE32-E72D297353CC}">
              <c16:uniqueId val="{00000001-B9DD-4C21-B25E-4415B1785A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7.47</c:v>
                </c:pt>
                <c:pt idx="1">
                  <c:v>12.97</c:v>
                </c:pt>
                <c:pt idx="2">
                  <c:v>11.35</c:v>
                </c:pt>
                <c:pt idx="3">
                  <c:v>13.96</c:v>
                </c:pt>
                <c:pt idx="4">
                  <c:v>14.52</c:v>
                </c:pt>
              </c:numCache>
            </c:numRef>
          </c:val>
          <c:extLst>
            <c:ext xmlns:c16="http://schemas.microsoft.com/office/drawing/2014/chart" uri="{C3380CC4-5D6E-409C-BE32-E72D297353CC}">
              <c16:uniqueId val="{00000000-B93D-44CE-8849-2DAC3F09F0B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18.47</c:v>
                </c:pt>
                <c:pt idx="1">
                  <c:v>17.59</c:v>
                </c:pt>
                <c:pt idx="2">
                  <c:v>16.260000000000002</c:v>
                </c:pt>
                <c:pt idx="3">
                  <c:v>17.850000000000001</c:v>
                </c:pt>
                <c:pt idx="4">
                  <c:v>21.63</c:v>
                </c:pt>
              </c:numCache>
            </c:numRef>
          </c:val>
          <c:extLst>
            <c:ext xmlns:c16="http://schemas.microsoft.com/office/drawing/2014/chart" uri="{C3380CC4-5D6E-409C-BE32-E72D297353CC}">
              <c16:uniqueId val="{00000001-B93D-44CE-8849-2DAC3F09F0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-0.65</c:v>
                </c:pt>
                <c:pt idx="1">
                  <c:v>3.29</c:v>
                </c:pt>
                <c:pt idx="2">
                  <c:v>-9.82</c:v>
                </c:pt>
                <c:pt idx="3">
                  <c:v>2.41</c:v>
                </c:pt>
                <c:pt idx="4">
                  <c:v>-3.16</c:v>
                </c:pt>
              </c:numCache>
            </c:numRef>
          </c:val>
          <c:smooth val="0"/>
          <c:extLst>
            <c:ext xmlns:c16="http://schemas.microsoft.com/office/drawing/2014/chart" uri="{C3380CC4-5D6E-409C-BE32-E72D297353CC}">
              <c16:uniqueId val="{00000002-B93D-44CE-8849-2DAC3F09F0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2.31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17B-4DB1-91BA-B7FF30D63E1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17B-4DB1-91BA-B7FF30D63E16}"/>
            </c:ext>
          </c:extLst>
        </c:ser>
        <c:ser>
          <c:idx val="2"/>
          <c:order val="2"/>
          <c:tx>
            <c:strRef>
              <c:f>[1]データシート!$A$29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0.02</c:v>
                </c:pt>
                <c:pt idx="2">
                  <c:v>#N/A</c:v>
                </c:pt>
                <c:pt idx="3">
                  <c:v>0.11</c:v>
                </c:pt>
                <c:pt idx="4">
                  <c:v>#N/A</c:v>
                </c:pt>
                <c:pt idx="5">
                  <c:v>0.02</c:v>
                </c:pt>
                <c:pt idx="6">
                  <c:v>#N/A</c:v>
                </c:pt>
                <c:pt idx="7">
                  <c:v>0.01</c:v>
                </c:pt>
                <c:pt idx="8">
                  <c:v>#N/A</c:v>
                </c:pt>
                <c:pt idx="9">
                  <c:v>0.05</c:v>
                </c:pt>
              </c:numCache>
            </c:numRef>
          </c:val>
          <c:extLst>
            <c:ext xmlns:c16="http://schemas.microsoft.com/office/drawing/2014/chart" uri="{C3380CC4-5D6E-409C-BE32-E72D297353CC}">
              <c16:uniqueId val="{00000002-517B-4DB1-91BA-B7FF30D63E16}"/>
            </c:ext>
          </c:extLst>
        </c:ser>
        <c:ser>
          <c:idx val="3"/>
          <c:order val="3"/>
          <c:tx>
            <c:strRef>
              <c:f>[1]データシート!$A$30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0.14000000000000001</c:v>
                </c:pt>
                <c:pt idx="2">
                  <c:v>#N/A</c:v>
                </c:pt>
                <c:pt idx="3">
                  <c:v>0.09</c:v>
                </c:pt>
                <c:pt idx="4">
                  <c:v>#N/A</c:v>
                </c:pt>
                <c:pt idx="5">
                  <c:v>0.08</c:v>
                </c:pt>
                <c:pt idx="6">
                  <c:v>#N/A</c:v>
                </c:pt>
                <c:pt idx="7">
                  <c:v>0.16</c:v>
                </c:pt>
                <c:pt idx="8">
                  <c:v>#N/A</c:v>
                </c:pt>
                <c:pt idx="9">
                  <c:v>0.15</c:v>
                </c:pt>
              </c:numCache>
            </c:numRef>
          </c:val>
          <c:extLst>
            <c:ext xmlns:c16="http://schemas.microsoft.com/office/drawing/2014/chart" uri="{C3380CC4-5D6E-409C-BE32-E72D297353CC}">
              <c16:uniqueId val="{00000003-517B-4DB1-91BA-B7FF30D63E16}"/>
            </c:ext>
          </c:extLst>
        </c:ser>
        <c:ser>
          <c:idx val="4"/>
          <c:order val="4"/>
          <c:tx>
            <c:strRef>
              <c:f>[1]データシート!$A$31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1.44</c:v>
                </c:pt>
                <c:pt idx="2">
                  <c:v>#N/A</c:v>
                </c:pt>
                <c:pt idx="3">
                  <c:v>1.74</c:v>
                </c:pt>
                <c:pt idx="4">
                  <c:v>#N/A</c:v>
                </c:pt>
                <c:pt idx="5">
                  <c:v>1.49</c:v>
                </c:pt>
                <c:pt idx="6">
                  <c:v>#N/A</c:v>
                </c:pt>
                <c:pt idx="7">
                  <c:v>1.06</c:v>
                </c:pt>
                <c:pt idx="8">
                  <c:v>#N/A</c:v>
                </c:pt>
                <c:pt idx="9">
                  <c:v>0.48</c:v>
                </c:pt>
              </c:numCache>
            </c:numRef>
          </c:val>
          <c:extLst>
            <c:ext xmlns:c16="http://schemas.microsoft.com/office/drawing/2014/chart" uri="{C3380CC4-5D6E-409C-BE32-E72D297353CC}">
              <c16:uniqueId val="{00000004-517B-4DB1-91BA-B7FF30D63E16}"/>
            </c:ext>
          </c:extLst>
        </c:ser>
        <c:ser>
          <c:idx val="5"/>
          <c:order val="5"/>
          <c:tx>
            <c:strRef>
              <c:f>[1]データシート!$A$32</c:f>
              <c:strCache>
                <c:ptCount val="1"/>
                <c:pt idx="0">
                  <c:v>工業用地造成事業特別会計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1.02</c:v>
                </c:pt>
                <c:pt idx="2">
                  <c:v>#N/A</c:v>
                </c:pt>
                <c:pt idx="3">
                  <c:v>1.01</c:v>
                </c:pt>
                <c:pt idx="4">
                  <c:v>#N/A</c:v>
                </c:pt>
                <c:pt idx="5">
                  <c:v>0.98</c:v>
                </c:pt>
                <c:pt idx="6">
                  <c:v>#N/A</c:v>
                </c:pt>
                <c:pt idx="7">
                  <c:v>0.95</c:v>
                </c:pt>
                <c:pt idx="8">
                  <c:v>#N/A</c:v>
                </c:pt>
                <c:pt idx="9">
                  <c:v>0.97</c:v>
                </c:pt>
              </c:numCache>
            </c:numRef>
          </c:val>
          <c:extLst>
            <c:ext xmlns:c16="http://schemas.microsoft.com/office/drawing/2014/chart" uri="{C3380CC4-5D6E-409C-BE32-E72D297353CC}">
              <c16:uniqueId val="{00000005-517B-4DB1-91BA-B7FF30D63E16}"/>
            </c:ext>
          </c:extLst>
        </c:ser>
        <c:ser>
          <c:idx val="6"/>
          <c:order val="6"/>
          <c:tx>
            <c:strRef>
              <c:f>[1]データシート!$A$33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1.26</c:v>
                </c:pt>
                <c:pt idx="2">
                  <c:v>#N/A</c:v>
                </c:pt>
                <c:pt idx="3">
                  <c:v>2.13</c:v>
                </c:pt>
                <c:pt idx="4">
                  <c:v>#N/A</c:v>
                </c:pt>
                <c:pt idx="5">
                  <c:v>2.75</c:v>
                </c:pt>
                <c:pt idx="6">
                  <c:v>#N/A</c:v>
                </c:pt>
                <c:pt idx="7">
                  <c:v>2.41</c:v>
                </c:pt>
                <c:pt idx="8">
                  <c:v>#N/A</c:v>
                </c:pt>
                <c:pt idx="9">
                  <c:v>2.81</c:v>
                </c:pt>
              </c:numCache>
            </c:numRef>
          </c:val>
          <c:extLst>
            <c:ext xmlns:c16="http://schemas.microsoft.com/office/drawing/2014/chart" uri="{C3380CC4-5D6E-409C-BE32-E72D297353CC}">
              <c16:uniqueId val="{00000006-517B-4DB1-91BA-B7FF30D63E16}"/>
            </c:ext>
          </c:extLst>
        </c:ser>
        <c:ser>
          <c:idx val="7"/>
          <c:order val="7"/>
          <c:tx>
            <c:strRef>
              <c:f>[1]データシート!$A$34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0</c:v>
                </c:pt>
                <c:pt idx="1">
                  <c:v>0</c:v>
                </c:pt>
                <c:pt idx="2">
                  <c:v>#N/A</c:v>
                </c:pt>
                <c:pt idx="3">
                  <c:v>1.81</c:v>
                </c:pt>
                <c:pt idx="4">
                  <c:v>#N/A</c:v>
                </c:pt>
                <c:pt idx="5">
                  <c:v>2.19</c:v>
                </c:pt>
                <c:pt idx="6">
                  <c:v>#N/A</c:v>
                </c:pt>
                <c:pt idx="7">
                  <c:v>2.95</c:v>
                </c:pt>
                <c:pt idx="8">
                  <c:v>#N/A</c:v>
                </c:pt>
                <c:pt idx="9">
                  <c:v>3.61</c:v>
                </c:pt>
              </c:numCache>
            </c:numRef>
          </c:val>
          <c:extLst>
            <c:ext xmlns:c16="http://schemas.microsoft.com/office/drawing/2014/chart" uri="{C3380CC4-5D6E-409C-BE32-E72D297353CC}">
              <c16:uniqueId val="{00000007-517B-4DB1-91BA-B7FF30D63E16}"/>
            </c:ext>
          </c:extLst>
        </c:ser>
        <c:ser>
          <c:idx val="8"/>
          <c:order val="8"/>
          <c:tx>
            <c:strRef>
              <c:f>[1]データシート!$A$35</c:f>
              <c:strCache>
                <c:ptCount val="1"/>
                <c:pt idx="0">
                  <c:v>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11.05</c:v>
                </c:pt>
                <c:pt idx="2">
                  <c:v>#N/A</c:v>
                </c:pt>
                <c:pt idx="3">
                  <c:v>9.68</c:v>
                </c:pt>
                <c:pt idx="4">
                  <c:v>#N/A</c:v>
                </c:pt>
                <c:pt idx="5">
                  <c:v>8.7899999999999991</c:v>
                </c:pt>
                <c:pt idx="6">
                  <c:v>#N/A</c:v>
                </c:pt>
                <c:pt idx="7">
                  <c:v>8.92</c:v>
                </c:pt>
                <c:pt idx="8">
                  <c:v>#N/A</c:v>
                </c:pt>
                <c:pt idx="9">
                  <c:v>9.64</c:v>
                </c:pt>
              </c:numCache>
            </c:numRef>
          </c:val>
          <c:extLst>
            <c:ext xmlns:c16="http://schemas.microsoft.com/office/drawing/2014/chart" uri="{C3380CC4-5D6E-409C-BE32-E72D297353CC}">
              <c16:uniqueId val="{00000008-517B-4DB1-91BA-B7FF30D63E16}"/>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7.46</c:v>
                </c:pt>
                <c:pt idx="2">
                  <c:v>#N/A</c:v>
                </c:pt>
                <c:pt idx="3">
                  <c:v>12.96</c:v>
                </c:pt>
                <c:pt idx="4">
                  <c:v>#N/A</c:v>
                </c:pt>
                <c:pt idx="5">
                  <c:v>11.34</c:v>
                </c:pt>
                <c:pt idx="6">
                  <c:v>#N/A</c:v>
                </c:pt>
                <c:pt idx="7">
                  <c:v>13.95</c:v>
                </c:pt>
                <c:pt idx="8">
                  <c:v>#N/A</c:v>
                </c:pt>
                <c:pt idx="9">
                  <c:v>14.51</c:v>
                </c:pt>
              </c:numCache>
            </c:numRef>
          </c:val>
          <c:extLst>
            <c:ext xmlns:c16="http://schemas.microsoft.com/office/drawing/2014/chart" uri="{C3380CC4-5D6E-409C-BE32-E72D297353CC}">
              <c16:uniqueId val="{00000009-517B-4DB1-91BA-B7FF30D63E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1004</c:v>
                </c:pt>
                <c:pt idx="5">
                  <c:v>1009</c:v>
                </c:pt>
                <c:pt idx="8">
                  <c:v>1006</c:v>
                </c:pt>
                <c:pt idx="11">
                  <c:v>1005</c:v>
                </c:pt>
                <c:pt idx="14">
                  <c:v>1016</c:v>
                </c:pt>
              </c:numCache>
            </c:numRef>
          </c:val>
          <c:extLst>
            <c:ext xmlns:c16="http://schemas.microsoft.com/office/drawing/2014/chart" uri="{C3380CC4-5D6E-409C-BE32-E72D297353CC}">
              <c16:uniqueId val="{00000000-FEED-4A2F-AEFD-BF78F45E9F4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EED-4A2F-AEFD-BF78F45E9F4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30</c:v>
                </c:pt>
                <c:pt idx="3">
                  <c:v>23</c:v>
                </c:pt>
                <c:pt idx="6">
                  <c:v>12</c:v>
                </c:pt>
                <c:pt idx="9">
                  <c:v>4</c:v>
                </c:pt>
                <c:pt idx="12">
                  <c:v>3</c:v>
                </c:pt>
              </c:numCache>
            </c:numRef>
          </c:val>
          <c:extLst>
            <c:ext xmlns:c16="http://schemas.microsoft.com/office/drawing/2014/chart" uri="{C3380CC4-5D6E-409C-BE32-E72D297353CC}">
              <c16:uniqueId val="{00000002-FEED-4A2F-AEFD-BF78F45E9F4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48</c:v>
                </c:pt>
                <c:pt idx="3">
                  <c:v>44</c:v>
                </c:pt>
                <c:pt idx="6">
                  <c:v>57</c:v>
                </c:pt>
                <c:pt idx="9">
                  <c:v>37</c:v>
                </c:pt>
                <c:pt idx="12">
                  <c:v>-14</c:v>
                </c:pt>
              </c:numCache>
            </c:numRef>
          </c:val>
          <c:extLst>
            <c:ext xmlns:c16="http://schemas.microsoft.com/office/drawing/2014/chart" uri="{C3380CC4-5D6E-409C-BE32-E72D297353CC}">
              <c16:uniqueId val="{00000003-FEED-4A2F-AEFD-BF78F45E9F4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328</c:v>
                </c:pt>
                <c:pt idx="3">
                  <c:v>328</c:v>
                </c:pt>
                <c:pt idx="6">
                  <c:v>242</c:v>
                </c:pt>
                <c:pt idx="9">
                  <c:v>287</c:v>
                </c:pt>
                <c:pt idx="12">
                  <c:v>274</c:v>
                </c:pt>
              </c:numCache>
            </c:numRef>
          </c:val>
          <c:extLst>
            <c:ext xmlns:c16="http://schemas.microsoft.com/office/drawing/2014/chart" uri="{C3380CC4-5D6E-409C-BE32-E72D297353CC}">
              <c16:uniqueId val="{00000004-FEED-4A2F-AEFD-BF78F45E9F4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77</c:v>
                </c:pt>
                <c:pt idx="3">
                  <c:v>64</c:v>
                </c:pt>
                <c:pt idx="6">
                  <c:v>57</c:v>
                </c:pt>
                <c:pt idx="9">
                  <c:v>54</c:v>
                </c:pt>
                <c:pt idx="12">
                  <c:v>54</c:v>
                </c:pt>
              </c:numCache>
            </c:numRef>
          </c:val>
          <c:extLst>
            <c:ext xmlns:c16="http://schemas.microsoft.com/office/drawing/2014/chart" uri="{C3380CC4-5D6E-409C-BE32-E72D297353CC}">
              <c16:uniqueId val="{00000005-FEED-4A2F-AEFD-BF78F45E9F4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ED-4A2F-AEFD-BF78F45E9F4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1039</c:v>
                </c:pt>
                <c:pt idx="3">
                  <c:v>1050</c:v>
                </c:pt>
                <c:pt idx="6">
                  <c:v>1044</c:v>
                </c:pt>
                <c:pt idx="9">
                  <c:v>1033</c:v>
                </c:pt>
                <c:pt idx="12">
                  <c:v>1102</c:v>
                </c:pt>
              </c:numCache>
            </c:numRef>
          </c:val>
          <c:extLst>
            <c:ext xmlns:c16="http://schemas.microsoft.com/office/drawing/2014/chart" uri="{C3380CC4-5D6E-409C-BE32-E72D297353CC}">
              <c16:uniqueId val="{00000007-FEED-4A2F-AEFD-BF78F45E9F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518</c:v>
                </c:pt>
                <c:pt idx="2">
                  <c:v>#N/A</c:v>
                </c:pt>
                <c:pt idx="3">
                  <c:v>#N/A</c:v>
                </c:pt>
                <c:pt idx="4">
                  <c:v>500</c:v>
                </c:pt>
                <c:pt idx="5">
                  <c:v>#N/A</c:v>
                </c:pt>
                <c:pt idx="6">
                  <c:v>#N/A</c:v>
                </c:pt>
                <c:pt idx="7">
                  <c:v>406</c:v>
                </c:pt>
                <c:pt idx="8">
                  <c:v>#N/A</c:v>
                </c:pt>
                <c:pt idx="9">
                  <c:v>#N/A</c:v>
                </c:pt>
                <c:pt idx="10">
                  <c:v>410</c:v>
                </c:pt>
                <c:pt idx="11">
                  <c:v>#N/A</c:v>
                </c:pt>
                <c:pt idx="12">
                  <c:v>#N/A</c:v>
                </c:pt>
                <c:pt idx="13">
                  <c:v>403</c:v>
                </c:pt>
                <c:pt idx="14">
                  <c:v>#N/A</c:v>
                </c:pt>
              </c:numCache>
            </c:numRef>
          </c:val>
          <c:smooth val="0"/>
          <c:extLst>
            <c:ext xmlns:c16="http://schemas.microsoft.com/office/drawing/2014/chart" uri="{C3380CC4-5D6E-409C-BE32-E72D297353CC}">
              <c16:uniqueId val="{00000008-FEED-4A2F-AEFD-BF78F45E9F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11971</c:v>
                </c:pt>
                <c:pt idx="5">
                  <c:v>11961</c:v>
                </c:pt>
                <c:pt idx="8">
                  <c:v>13453</c:v>
                </c:pt>
                <c:pt idx="11">
                  <c:v>13374</c:v>
                </c:pt>
                <c:pt idx="14">
                  <c:v>13912</c:v>
                </c:pt>
              </c:numCache>
            </c:numRef>
          </c:val>
          <c:extLst>
            <c:ext xmlns:c16="http://schemas.microsoft.com/office/drawing/2014/chart" uri="{C3380CC4-5D6E-409C-BE32-E72D297353CC}">
              <c16:uniqueId val="{00000000-771B-446B-9BB8-72A02B78EFE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2148</c:v>
                </c:pt>
                <c:pt idx="5">
                  <c:v>2149</c:v>
                </c:pt>
                <c:pt idx="8">
                  <c:v>2012</c:v>
                </c:pt>
                <c:pt idx="11">
                  <c:v>2068</c:v>
                </c:pt>
                <c:pt idx="14">
                  <c:v>2063</c:v>
                </c:pt>
              </c:numCache>
            </c:numRef>
          </c:val>
          <c:extLst>
            <c:ext xmlns:c16="http://schemas.microsoft.com/office/drawing/2014/chart" uri="{C3380CC4-5D6E-409C-BE32-E72D297353CC}">
              <c16:uniqueId val="{00000001-771B-446B-9BB8-72A02B78EFE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3986</c:v>
                </c:pt>
                <c:pt idx="5">
                  <c:v>3661</c:v>
                </c:pt>
                <c:pt idx="8">
                  <c:v>3671</c:v>
                </c:pt>
                <c:pt idx="11">
                  <c:v>4247</c:v>
                </c:pt>
                <c:pt idx="14">
                  <c:v>4281</c:v>
                </c:pt>
              </c:numCache>
            </c:numRef>
          </c:val>
          <c:extLst>
            <c:ext xmlns:c16="http://schemas.microsoft.com/office/drawing/2014/chart" uri="{C3380CC4-5D6E-409C-BE32-E72D297353CC}">
              <c16:uniqueId val="{00000002-771B-446B-9BB8-72A02B78EFE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1B-446B-9BB8-72A02B78EFE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1B-446B-9BB8-72A02B78EFE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1B-446B-9BB8-72A02B78EFE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1781</c:v>
                </c:pt>
                <c:pt idx="3">
                  <c:v>1754</c:v>
                </c:pt>
                <c:pt idx="6">
                  <c:v>1664</c:v>
                </c:pt>
                <c:pt idx="9">
                  <c:v>1608</c:v>
                </c:pt>
                <c:pt idx="12">
                  <c:v>1608</c:v>
                </c:pt>
              </c:numCache>
            </c:numRef>
          </c:val>
          <c:extLst>
            <c:ext xmlns:c16="http://schemas.microsoft.com/office/drawing/2014/chart" uri="{C3380CC4-5D6E-409C-BE32-E72D297353CC}">
              <c16:uniqueId val="{00000006-771B-446B-9BB8-72A02B78EFE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78</c:v>
                </c:pt>
                <c:pt idx="3">
                  <c:v>43</c:v>
                </c:pt>
                <c:pt idx="6">
                  <c:v>57</c:v>
                </c:pt>
                <c:pt idx="9">
                  <c:v>37</c:v>
                </c:pt>
                <c:pt idx="12">
                  <c:v>-14</c:v>
                </c:pt>
              </c:numCache>
            </c:numRef>
          </c:val>
          <c:extLst>
            <c:ext xmlns:c16="http://schemas.microsoft.com/office/drawing/2014/chart" uri="{C3380CC4-5D6E-409C-BE32-E72D297353CC}">
              <c16:uniqueId val="{00000007-771B-446B-9BB8-72A02B78EFE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3735</c:v>
                </c:pt>
                <c:pt idx="3">
                  <c:v>3692</c:v>
                </c:pt>
                <c:pt idx="6">
                  <c:v>3479</c:v>
                </c:pt>
                <c:pt idx="9">
                  <c:v>3141</c:v>
                </c:pt>
                <c:pt idx="12">
                  <c:v>2687</c:v>
                </c:pt>
              </c:numCache>
            </c:numRef>
          </c:val>
          <c:extLst>
            <c:ext xmlns:c16="http://schemas.microsoft.com/office/drawing/2014/chart" uri="{C3380CC4-5D6E-409C-BE32-E72D297353CC}">
              <c16:uniqueId val="{00000008-771B-446B-9BB8-72A02B78EFE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1836</c:v>
                </c:pt>
                <c:pt idx="3">
                  <c:v>1264</c:v>
                </c:pt>
                <c:pt idx="6">
                  <c:v>674</c:v>
                </c:pt>
                <c:pt idx="9">
                  <c:v>544</c:v>
                </c:pt>
                <c:pt idx="12">
                  <c:v>415</c:v>
                </c:pt>
              </c:numCache>
            </c:numRef>
          </c:val>
          <c:extLst>
            <c:ext xmlns:c16="http://schemas.microsoft.com/office/drawing/2014/chart" uri="{C3380CC4-5D6E-409C-BE32-E72D297353CC}">
              <c16:uniqueId val="{00000009-771B-446B-9BB8-72A02B78EFE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14928</c:v>
                </c:pt>
                <c:pt idx="3">
                  <c:v>15421</c:v>
                </c:pt>
                <c:pt idx="6">
                  <c:v>17644</c:v>
                </c:pt>
                <c:pt idx="9">
                  <c:v>19106</c:v>
                </c:pt>
                <c:pt idx="12">
                  <c:v>20097</c:v>
                </c:pt>
              </c:numCache>
            </c:numRef>
          </c:val>
          <c:extLst>
            <c:ext xmlns:c16="http://schemas.microsoft.com/office/drawing/2014/chart" uri="{C3380CC4-5D6E-409C-BE32-E72D297353CC}">
              <c16:uniqueId val="{0000000A-771B-446B-9BB8-72A02B78EF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4254</c:v>
                </c:pt>
                <c:pt idx="2">
                  <c:v>#N/A</c:v>
                </c:pt>
                <c:pt idx="3">
                  <c:v>#N/A</c:v>
                </c:pt>
                <c:pt idx="4">
                  <c:v>4402</c:v>
                </c:pt>
                <c:pt idx="5">
                  <c:v>#N/A</c:v>
                </c:pt>
                <c:pt idx="6">
                  <c:v>#N/A</c:v>
                </c:pt>
                <c:pt idx="7">
                  <c:v>4382</c:v>
                </c:pt>
                <c:pt idx="8">
                  <c:v>#N/A</c:v>
                </c:pt>
                <c:pt idx="9">
                  <c:v>#N/A</c:v>
                </c:pt>
                <c:pt idx="10">
                  <c:v>4748</c:v>
                </c:pt>
                <c:pt idx="11">
                  <c:v>#N/A</c:v>
                </c:pt>
                <c:pt idx="12">
                  <c:v>#N/A</c:v>
                </c:pt>
                <c:pt idx="13">
                  <c:v>4538</c:v>
                </c:pt>
                <c:pt idx="14">
                  <c:v>#N/A</c:v>
                </c:pt>
              </c:numCache>
            </c:numRef>
          </c:val>
          <c:smooth val="0"/>
          <c:extLst>
            <c:ext xmlns:c16="http://schemas.microsoft.com/office/drawing/2014/chart" uri="{C3380CC4-5D6E-409C-BE32-E72D297353CC}">
              <c16:uniqueId val="{0000000B-771B-446B-9BB8-72A02B78EF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1401</c:v>
                </c:pt>
                <c:pt idx="1">
                  <c:v>1588</c:v>
                </c:pt>
                <c:pt idx="2">
                  <c:v>1892</c:v>
                </c:pt>
              </c:numCache>
            </c:numRef>
          </c:val>
          <c:extLst>
            <c:ext xmlns:c16="http://schemas.microsoft.com/office/drawing/2014/chart" uri="{C3380CC4-5D6E-409C-BE32-E72D297353CC}">
              <c16:uniqueId val="{00000000-2C02-472F-A427-7CC4E52B8326}"/>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2</c:v>
                </c:pt>
                <c:pt idx="1">
                  <c:v>0</c:v>
                </c:pt>
                <c:pt idx="2">
                  <c:v>0</c:v>
                </c:pt>
              </c:numCache>
            </c:numRef>
          </c:val>
          <c:extLst>
            <c:ext xmlns:c16="http://schemas.microsoft.com/office/drawing/2014/chart" uri="{C3380CC4-5D6E-409C-BE32-E72D297353CC}">
              <c16:uniqueId val="{00000001-2C02-472F-A427-7CC4E52B8326}"/>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1901</c:v>
                </c:pt>
                <c:pt idx="1">
                  <c:v>1917</c:v>
                </c:pt>
                <c:pt idx="2">
                  <c:v>1399</c:v>
                </c:pt>
              </c:numCache>
            </c:numRef>
          </c:val>
          <c:extLst>
            <c:ext xmlns:c16="http://schemas.microsoft.com/office/drawing/2014/chart" uri="{C3380CC4-5D6E-409C-BE32-E72D297353CC}">
              <c16:uniqueId val="{00000002-2C02-472F-A427-7CC4E52B83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{C4992498-2C73-4182-A01A-D070EC75BD14}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382-4777-958A-9442A465A0F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{AEEA5C33-F250-45C0-B1FA-6987EACBBEBB}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82-4777-958A-9442A465A0F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{54603553-A58C-414D-A43D-99E1A745EB18}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82-4777-958A-9442A465A0F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{4F7B5C1E-8C40-4DE1-A34D-7165FE75E615}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82-4777-958A-9442A465A0F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{36EC2DD8-5FAE-48CF-BF39-78CE084D039B}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82-4777-958A-9442A465A0F2}"/>
                </c:ext>
              </c:extLst>
            </c:dLbl>
            <c:dLbl>
              <c:idx val="8"/>
              <c:layout>
                <c:manualLayout>
                  <c:x val="-3.8033274282470997E-2"/>
                  <c:y val="-8.3806944833718311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{9D470B70-3DBF-4246-B6A7-865B4663DF51}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382-4777-958A-9442A465A0F2}"/>
                </c:ext>
              </c:extLst>
            </c:dLbl>
            <c:dLbl>
              <c:idx val="16"/>
              <c:layout>
                <c:manualLayout>
                  <c:x val="-2.5998227017997456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{550AEC41-338B-407E-9AA2-CB9AA7AA158D}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382-4777-958A-9442A465A0F2}"/>
                </c:ext>
              </c:extLst>
            </c:dLbl>
            <c:dLbl>
              <c:idx val="24"/>
              <c:layout>
                <c:manualLayout>
                  <c:x val="-3.2015750650234161E-2"/>
                  <c:y val="-4.5671139378012135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{4B4E0370-1E82-44DC-9EB3-F86EE004F1AE}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382-4777-958A-9442A465A0F2}"/>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{F048B8F3-D6BF-443F-9970-AD904D9C128B}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382-4777-958A-9442A465A0F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c:v>
                </c:pt>
                <c:pt idx="8">
                  <c:v>39.5</c:v>
                </c:pt>
                <c:pt idx="16">
                  <c:v>38.799999999999997</c:v>
                </c:pt>
                <c:pt idx="24">
                  <c:v>40.799999999999997</c:v>
                </c:pt>
                <c:pt idx="32">
                  <c:v>42.3</c:v>
                </c:pt>
              </c:numCache>
            </c:numRef>
          </c:xVal>
          <c:yVal>
            <c:numRef>
              <c:f>公会計指標分析・財政指標組合せ分析表!$BP$51:$DC$51</c:f>
              <c:numCache>
                <c:formatCode>#,##0.0;"▲ "#,##0.0</c:formatCode>
                <c:ptCount val="40"/>
                <c:pt idx="0">
                  <c:v>58.3</c:v>
                </c:pt>
                <c:pt idx="8">
                  <c:v>59.9</c:v>
                </c:pt>
                <c:pt idx="16">
                  <c:v>57.4</c:v>
                </c:pt>
                <c:pt idx="24">
                  <c:v>60</c:v>
                </c:pt>
                <c:pt idx="32">
                  <c:v>58.4</c:v>
                </c:pt>
              </c:numCache>
            </c:numRef>
          </c:yVal>
          <c:smooth val="0"/>
          <c:extLst>
            <c:ext xmlns:c16="http://schemas.microsoft.com/office/drawing/2014/chart" uri="{C3380CC4-5D6E-409C-BE32-E72D297353CC}">
              <c16:uniqueId val="{00000009-1382-4777-958A-9442A465A0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2.9196421688831293E-3"/>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{C075B9E9-E6C7-488A-9955-45A0D2155ABE}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382-4777-958A-9442A465A0F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{0043F046-9341-4765-A9F0-0648BC2D1B34}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82-4777-958A-9442A465A0F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{61A84341-840F-4DEE-8771-77CE7B666C73}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82-4777-958A-9442A465A0F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{F8EA4DEC-C8D9-45EE-97F6-22E4C4CC9B25}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82-4777-958A-9442A465A0F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{110922D7-2807-40A0-B8FA-86EACD74F0B2}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82-4777-958A-9442A465A0F2}"/>
                </c:ext>
              </c:extLst>
            </c:dLbl>
            <c:dLbl>
              <c:idx val="8"/>
              <c:layout>
                <c:manualLayout>
                  <c:x val="0"/>
                  <c:y val="-2.9196421688831293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{F66C3B33-BC62-45D4-8CAA-65D32560ADC7}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382-4777-958A-9442A465A0F2}"/>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{E3763133-A00C-457A-9904-857F3DE1D117}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382-4777-958A-9442A465A0F2}"/>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{5BC1D348-46FE-422A-B8E3-1529624C9C92}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382-4777-958A-9442A465A0F2}"/>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{A0349295-3529-4795-89D5-BC1C427F86DA}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382-4777-958A-9442A465A0F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59.9</c:v>
                </c:pt>
                <c:pt idx="8">
                  <c:v>60.2</c:v>
                </c:pt>
                <c:pt idx="16">
                  <c:v>62</c:v>
                </c:pt>
                <c:pt idx="24">
                  <c:v>63.2</c:v>
                </c:pt>
                <c:pt idx="32">
                  <c:v>65.2</c:v>
                </c:pt>
              </c:numCache>
            </c:numRef>
          </c:xVal>
          <c:yVal>
            <c:numRef>
              <c:f>公会計指標分析・財政指標組合せ分析表!$BP$55:$DC$55</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1382-4777-958A-9442A465A0F2}"/>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{21908E9A-5F19-402E-9458-A3946BFA873B}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760-430A-A542-167E91161E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{1142689C-F18E-49CA-8AE3-9B2D269B5883}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760-430A-A542-167E91161E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{E5505F16-0C93-4A41-A9FF-070970C3D356}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760-430A-A542-167E91161E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{4731EF5F-B6B3-4DAC-93C1-71AC5F6F7631}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760-430A-A542-167E91161E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{EB9135D4-8852-4659-9924-7D24C98ED6E3}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760-430A-A542-167E91161E95}"/>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{C5C9DD11-8376-42B1-92FF-0C984264D0F7}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760-430A-A542-167E91161E95}"/>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{B85D53B4-59D8-4930-9208-F39552B3B382}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760-430A-A542-167E91161E95}"/>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{F762C01F-FD23-40DB-AF72-D69299582C70}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760-430A-A542-167E91161E95}"/>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{CAC58C7B-BBFE-44FB-B31F-B5A85C7C2D5E}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760-430A-A542-167E91161E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7.1</c:v>
                </c:pt>
                <c:pt idx="16">
                  <c:v>6.4</c:v>
                </c:pt>
                <c:pt idx="24">
                  <c:v>5.7</c:v>
                </c:pt>
                <c:pt idx="32">
                  <c:v>5.2</c:v>
                </c:pt>
              </c:numCache>
            </c:numRef>
          </c:xVal>
          <c:yVal>
            <c:numRef>
              <c:f>公会計指標分析・財政指標組合せ分析表!$BP$73:$DC$73</c:f>
              <c:numCache>
                <c:formatCode>#,##0.0;"▲ "#,##0.0</c:formatCode>
                <c:ptCount val="40"/>
                <c:pt idx="0">
                  <c:v>58.3</c:v>
                </c:pt>
                <c:pt idx="8">
                  <c:v>59.9</c:v>
                </c:pt>
                <c:pt idx="16">
                  <c:v>57.4</c:v>
                </c:pt>
                <c:pt idx="24">
                  <c:v>60</c:v>
                </c:pt>
                <c:pt idx="32">
                  <c:v>58.4</c:v>
                </c:pt>
              </c:numCache>
            </c:numRef>
          </c:yVal>
          <c:smooth val="0"/>
          <c:extLst>
            <c:ext xmlns:c16="http://schemas.microsoft.com/office/drawing/2014/chart" uri="{C3380CC4-5D6E-409C-BE32-E72D297353CC}">
              <c16:uniqueId val="{00000009-D760-430A-A542-167E91161E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{DE149A81-568B-4143-ABC7-4C7FA83F9BFA}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760-430A-A542-167E91161E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{77EA45D0-43DA-4CA9-8933-5A7EA17BC517}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760-430A-A542-167E91161E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{70CA3233-CF87-4AC9-A49C-B3CB7DF5665C}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760-430A-A542-167E91161E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{62308060-BDAF-4766-9D2C-D09FE8E53AAF}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760-430A-A542-167E91161E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{16C98C32-F515-48D9-B013-E185E901C1DD}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760-430A-A542-167E91161E95}"/>
                </c:ext>
              </c:extLst>
            </c:dLbl>
            <c:dLbl>
              <c:idx val="8"/>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{09BED335-18DD-48FC-A587-5AA650B1ADA3}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760-430A-A542-167E91161E95}"/>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{C14872E4-ED82-490A-9EC3-9ED2511E8516}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760-430A-A542-167E91161E95}"/>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{381C3F95-8AA8-42C7-A41C-7F961B642936}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760-430A-A542-167E91161E95}"/>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{C062E815-83EF-4FC5-A733-B622CE42FE95}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760-430A-A542-167E91161E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8.6</c:v>
                </c:pt>
                <c:pt idx="24">
                  <c:v>8.3000000000000007</c:v>
                </c:pt>
                <c:pt idx="32">
                  <c:v>8.4</c:v>
                </c:pt>
              </c:numCache>
            </c:numRef>
          </c:xVal>
          <c:yVal>
            <c:numRef>
              <c:f>公会計指標分析・財政指標組合せ分析表!$BP$77:$DC$77</c:f>
              <c:numCache>
                <c:formatCode>#,##0.0;"▲ "#,##0.0</c:formatCode>
                <c:ptCount val="40"/>
                <c:pt idx="0">
                  <c:v>52.7</c:v>
                </c:pt>
                <c:pt idx="8">
                  <c:v>49.7</c:v>
                </c:pt>
                <c:pt idx="16">
                  <c:v>37.299999999999997</c:v>
                </c:pt>
                <c:pt idx="24">
                  <c:v>25.1</c:v>
                </c:pt>
                <c:pt idx="32">
                  <c:v>17.600000000000001</c:v>
                </c:pt>
              </c:numCache>
            </c:numRef>
          </c:yVal>
          <c:smooth val="0"/>
          <c:extLst>
            <c:ext xmlns:c16="http://schemas.microsoft.com/office/drawing/2014/chart" uri="{C3380CC4-5D6E-409C-BE32-E72D297353CC}">
              <c16:uniqueId val="{00000013-D760-430A-A542-167E91161E95}"/>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の財政運営計画に基づき、計画的に償還を行うことにより、償還金の額が減少してきている。しかし、令和元年東日本台風及び令和３年福島県沖地震に係る災害復旧事業債の発行増加に伴い地方債残高が増加したため、今後償還額の増加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債務負担行為については、新たな設定を抑えていることから支出額が減少している。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今後も本宮市財政運営計画に基づき、計画的な市債の発行と債務の償還により健全な財政運営に努める。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元年東日本台風及び令和３年福島県沖地震に係る災害復旧事業債の発行増加に伴い、地方債残高は増加傾向となっている。また、新たな施設整備や各施設の更新にあたり、交付税措置のない起債の発行が増加したため、将来負担比率（分子）は増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将来負担比率が高い数値となっていることから、今後も自主的財政健全化計画に基づき、計画的な市債の発行と債務の償還により健全な財政運営に努める。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福島県本宮市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中央公民館耐震補強改修工事、白沢公民館改修工事</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等の教育施設の改修のため教育施設等整備事業基金の取り崩しが増加したことが基金残高減の原因である。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公共施設の維持補修、大規模改修を計画的に実施し、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教育施設等整備事業基金には適切な積立を行っていく必要がある。今後の財政需要を的確に把握し、基金の適正な管理を行っていく。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○市営住宅等管理基金：福島復興再生特別措置法第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条第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項に規定する長期避難者生活拠点形成交付金事業等に要する経費の財源に充てるため。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○地域福祉基金：長寿社会に備えて在宅福祉の向上、健康づくり、ボランティア活動の活発化等を推進するため。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○五百川駅前広場整備基金：五百川駅前広場及び同駅周辺の整備推進に資するため。</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ふるさともとみや応援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未来につながる住みよいまちづくりを目指している本宮市をふるさととして応援しようとする個人、又は法人その他の団体からの寄附金の適正な管理を行うため。</a:t>
          </a:r>
          <a:endPar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○教育施設等整備事業基金：本宮市教育施設及び児童福祉施設の整備事業に資するため。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○地域福祉基金：多世代交流施設整備工事に充てたため減。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○ふるさともとみや応援基金：ふるさと納税寄附金が増えたため増。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○教育施設等整備事業基金：</a:t>
          </a:r>
          <a:r>
            <a:rPr kumimoji="1" lang="ja-JP" altLang="ja-JP" sz="1300" b="0">
              <a:solidFill>
                <a:schemeClr val="dk1"/>
              </a:solidFill>
              <a:effectLst/>
              <a:latin typeface="ＭＳ Ｐゴシック" panose="020B0600070205080204" pitchFamily="50" charset="-128"/>
              <a:ea typeface="ＭＳ Ｐゴシック" panose="020B0600070205080204" pitchFamily="50" charset="-128"/>
              <a:cs typeface="+mn-cs"/>
            </a:rPr>
            <a:t>中央公民館耐震補強改修工事、白沢公民館改修工事等の教育施設の改修</a:t>
          </a:r>
          <a:r>
            <a:rPr kumimoji="1" lang="ja-JP" altLang="en-US" sz="1300" b="0">
              <a:solidFill>
                <a:schemeClr val="dk1"/>
              </a:solidFill>
              <a:effectLst/>
              <a:latin typeface="ＭＳ Ｐゴシック" panose="020B0600070205080204" pitchFamily="50" charset="-128"/>
              <a:ea typeface="ＭＳ Ｐゴシック" panose="020B0600070205080204" pitchFamily="50" charset="-128"/>
              <a:cs typeface="+mn-cs"/>
            </a:rPr>
            <a:t>に充てたため減。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基金事業の終了等に伴う基金の精算を行うとともに、将来の支出が見込まれるものについては適正に積立を行う。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前年度純繰越金が増加したことや、ため池除染が完了し、農業水利施設等保全再生事業基金を取り崩し、財政調整基金に積み立てたことなどが、増加の要因。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今後も財政支出を抑制し健全な財政運営を図るため、標準財政規模に対して適正な基金を確保していく。また、財政運営計画に定めた財政調整基金の年度末残高（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億円）を維持する。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29,958
29,732
88.02
19,202,732
17,632,630
1,269,952
8,748,050
20,097,249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財政運営計画に基づき、主要道路等の計画的な維持・更新を行っている。有形固定資産減価償却率については、上昇傾向にはあるものの、全国平均を大きく下回っており、これまでの取り組みの効果が表れていると考えられ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33782</xdr:rowOff>
    </xdr:from>
    <xdr:to>
      <xdr:col>23</xdr:col>
      <xdr:colOff>85090</xdr:colOff>
      <xdr:row>32</xdr:row>
      <xdr:rowOff>141605</xdr:rowOff>
    </xdr:to>
    <xdr:cxnSp macro="">
      <xdr:nvCxnSpPr>
        <xdr:cNvPr id="63" name="直線コネクタ 62"/>
        <xdr:cNvCxnSpPr/>
      </xdr:nvCxnSpPr>
      <xdr:spPr>
        <a:xfrm flipV="1">
          <a:off x="4760595" y="5434457"/>
          <a:ext cx="1270" cy="965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145432</xdr:rowOff>
    </xdr:from>
    <xdr:ext cx="405111" cy="259045"/>
    <xdr:sp macro="" textlink="">
      <xdr:nvSpPr>
        <xdr:cNvPr id="64" name="有形固定資産減価償却率最小値テキスト"/>
        <xdr:cNvSpPr txBox="1"/>
      </xdr:nvSpPr>
      <xdr:spPr>
        <a:xfrm>
          <a:off x="4813300"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141605</xdr:rowOff>
    </xdr:from>
    <xdr:to>
      <xdr:col>23</xdr:col>
      <xdr:colOff>174625</xdr:colOff>
      <xdr:row>32</xdr:row>
      <xdr:rowOff>141605</xdr:rowOff>
    </xdr:to>
    <xdr:cxnSp macro="">
      <xdr:nvCxnSpPr>
        <xdr:cNvPr id="65" name="直線コネクタ 64"/>
        <xdr:cNvCxnSpPr/>
      </xdr:nvCxnSpPr>
      <xdr:spPr>
        <a:xfrm>
          <a:off x="4673600" y="639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151909</xdr:rowOff>
    </xdr:from>
    <xdr:ext cx="405111" cy="259045"/>
    <xdr:sp macro="" textlink="">
      <xdr:nvSpPr>
        <xdr:cNvPr id="66" name="有形固定資産減価償却率最大値テキスト"/>
        <xdr:cNvSpPr txBox="1"/>
      </xdr:nvSpPr>
      <xdr:spPr>
        <a:xfrm>
          <a:off x="4813300" y="520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33782</xdr:rowOff>
    </xdr:from>
    <xdr:to>
      <xdr:col>23</xdr:col>
      <xdr:colOff>174625</xdr:colOff>
      <xdr:row>27</xdr:row>
      <xdr:rowOff>33782</xdr:rowOff>
    </xdr:to>
    <xdr:cxnSp macro="">
      <xdr:nvCxnSpPr>
        <xdr:cNvPr id="67" name="直線コネクタ 66"/>
        <xdr:cNvCxnSpPr/>
      </xdr:nvCxnSpPr>
      <xdr:spPr>
        <a:xfrm>
          <a:off x="4673600" y="54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112920</xdr:rowOff>
    </xdr:from>
    <xdr:ext cx="405111" cy="259045"/>
    <xdr:sp macro="" textlink="">
      <xdr:nvSpPr>
        <xdr:cNvPr id="68" name="有形固定資産減価償却率平均値テキスト"/>
        <xdr:cNvSpPr txBox="1"/>
      </xdr:nvSpPr>
      <xdr:spPr>
        <a:xfrm>
          <a:off x="4813300" y="5856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69" name="フローチャート: 判断 68"/>
        <xdr:cNvSpPr/>
      </xdr:nvSpPr>
      <xdr:spPr>
        <a:xfrm>
          <a:off x="47117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91313</xdr:rowOff>
    </xdr:from>
    <xdr:to>
      <xdr:col>19</xdr:col>
      <xdr:colOff>187325</xdr:colOff>
      <xdr:row>30</xdr:row>
      <xdr:rowOff>21463</xdr:rowOff>
    </xdr:to>
    <xdr:sp macro="" textlink="">
      <xdr:nvSpPr>
        <xdr:cNvPr id="70" name="フローチャート: 判断 69"/>
        <xdr:cNvSpPr/>
      </xdr:nvSpPr>
      <xdr:spPr>
        <a:xfrm>
          <a:off x="4000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71" name="フローチャート: 判断 70"/>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72" name="フローチャート: 判断 71"/>
        <xdr:cNvSpPr/>
      </xdr:nvSpPr>
      <xdr:spPr>
        <a:xfrm>
          <a:off x="2476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20066</xdr:rowOff>
    </xdr:from>
    <xdr:to>
      <xdr:col>7</xdr:col>
      <xdr:colOff>187325</xdr:colOff>
      <xdr:row>29</xdr:row>
      <xdr:rowOff>121666</xdr:rowOff>
    </xdr:to>
    <xdr:sp macro="" textlink="">
      <xdr:nvSpPr>
        <xdr:cNvPr id="73" name="フローチャート: 判断 72"/>
        <xdr:cNvSpPr/>
      </xdr:nvSpPr>
      <xdr:spPr>
        <a:xfrm>
          <a:off x="17145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154432</xdr:rowOff>
    </xdr:from>
    <xdr:to>
      <xdr:col>23</xdr:col>
      <xdr:colOff>136525</xdr:colOff>
      <xdr:row>27</xdr:row>
      <xdr:rowOff>84582</xdr:rowOff>
    </xdr:to>
    <xdr:sp macro="" textlink="">
      <xdr:nvSpPr>
        <xdr:cNvPr id="79" name="楕円 78"/>
        <xdr:cNvSpPr/>
      </xdr:nvSpPr>
      <xdr:spPr>
        <a:xfrm>
          <a:off x="4711700" y="5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107459</xdr:rowOff>
    </xdr:from>
    <xdr:ext cx="405111" cy="259045"/>
    <xdr:sp macro="" textlink="">
      <xdr:nvSpPr>
        <xdr:cNvPr id="80" name="有形固定資産減価償却率該当値テキスト"/>
        <xdr:cNvSpPr txBox="1"/>
      </xdr:nvSpPr>
      <xdr:spPr>
        <a:xfrm>
          <a:off x="4813300" y="5336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122047</xdr:rowOff>
    </xdr:from>
    <xdr:to>
      <xdr:col>19</xdr:col>
      <xdr:colOff>187325</xdr:colOff>
      <xdr:row>27</xdr:row>
      <xdr:rowOff>52197</xdr:rowOff>
    </xdr:to>
    <xdr:sp macro="" textlink="">
      <xdr:nvSpPr>
        <xdr:cNvPr id="81" name="楕円 80"/>
        <xdr:cNvSpPr/>
      </xdr:nvSpPr>
      <xdr:spPr>
        <a:xfrm>
          <a:off x="4000500" y="53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1397</xdr:rowOff>
    </xdr:from>
    <xdr:to>
      <xdr:col>23</xdr:col>
      <xdr:colOff>85725</xdr:colOff>
      <xdr:row>27</xdr:row>
      <xdr:rowOff>33782</xdr:rowOff>
    </xdr:to>
    <xdr:cxnSp macro="">
      <xdr:nvCxnSpPr>
        <xdr:cNvPr id="82" name="直線コネクタ 81"/>
        <xdr:cNvCxnSpPr/>
      </xdr:nvCxnSpPr>
      <xdr:spPr>
        <a:xfrm>
          <a:off x="4051300" y="5402072"/>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78867</xdr:rowOff>
    </xdr:from>
    <xdr:to>
      <xdr:col>15</xdr:col>
      <xdr:colOff>187325</xdr:colOff>
      <xdr:row>27</xdr:row>
      <xdr:rowOff>9017</xdr:rowOff>
    </xdr:to>
    <xdr:sp macro="" textlink="">
      <xdr:nvSpPr>
        <xdr:cNvPr id="83" name="楕円 82"/>
        <xdr:cNvSpPr/>
      </xdr:nvSpPr>
      <xdr:spPr>
        <a:xfrm>
          <a:off x="3238500" y="530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129667</xdr:rowOff>
    </xdr:from>
    <xdr:to>
      <xdr:col>19</xdr:col>
      <xdr:colOff>136525</xdr:colOff>
      <xdr:row>27</xdr:row>
      <xdr:rowOff>1397</xdr:rowOff>
    </xdr:to>
    <xdr:cxnSp macro="">
      <xdr:nvCxnSpPr>
        <xdr:cNvPr id="84" name="直線コネクタ 83"/>
        <xdr:cNvCxnSpPr/>
      </xdr:nvCxnSpPr>
      <xdr:spPr>
        <a:xfrm>
          <a:off x="3289300" y="535889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93980</xdr:rowOff>
    </xdr:from>
    <xdr:to>
      <xdr:col>11</xdr:col>
      <xdr:colOff>187325</xdr:colOff>
      <xdr:row>27</xdr:row>
      <xdr:rowOff>24130</xdr:rowOff>
    </xdr:to>
    <xdr:sp macro="" textlink="">
      <xdr:nvSpPr>
        <xdr:cNvPr id="85" name="楕円 84"/>
        <xdr:cNvSpPr/>
      </xdr:nvSpPr>
      <xdr:spPr>
        <a:xfrm>
          <a:off x="2476500" y="532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129667</xdr:rowOff>
    </xdr:from>
    <xdr:to>
      <xdr:col>15</xdr:col>
      <xdr:colOff>136525</xdr:colOff>
      <xdr:row>26</xdr:row>
      <xdr:rowOff>144780</xdr:rowOff>
    </xdr:to>
    <xdr:cxnSp macro="">
      <xdr:nvCxnSpPr>
        <xdr:cNvPr id="86" name="直線コネクタ 85"/>
        <xdr:cNvCxnSpPr/>
      </xdr:nvCxnSpPr>
      <xdr:spPr>
        <a:xfrm flipV="1">
          <a:off x="2527300" y="5358892"/>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40005</xdr:rowOff>
    </xdr:from>
    <xdr:to>
      <xdr:col>7</xdr:col>
      <xdr:colOff>187325</xdr:colOff>
      <xdr:row>26</xdr:row>
      <xdr:rowOff>141605</xdr:rowOff>
    </xdr:to>
    <xdr:sp macro="" textlink="">
      <xdr:nvSpPr>
        <xdr:cNvPr id="87" name="楕円 86"/>
        <xdr:cNvSpPr/>
      </xdr:nvSpPr>
      <xdr:spPr>
        <a:xfrm>
          <a:off x="1714500" y="526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90805</xdr:rowOff>
    </xdr:from>
    <xdr:to>
      <xdr:col>11</xdr:col>
      <xdr:colOff>136525</xdr:colOff>
      <xdr:row>26</xdr:row>
      <xdr:rowOff>144780</xdr:rowOff>
    </xdr:to>
    <xdr:cxnSp macro="">
      <xdr:nvCxnSpPr>
        <xdr:cNvPr id="88" name="直線コネクタ 87"/>
        <xdr:cNvCxnSpPr/>
      </xdr:nvCxnSpPr>
      <xdr:spPr>
        <a:xfrm>
          <a:off x="1765300" y="532003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12590</xdr:rowOff>
    </xdr:from>
    <xdr:ext cx="405111" cy="259045"/>
    <xdr:sp macro="" textlink="">
      <xdr:nvSpPr>
        <xdr:cNvPr id="89" name="n_1aveValue有形固定資産減価償却率"/>
        <xdr:cNvSpPr txBox="1"/>
      </xdr:nvSpPr>
      <xdr:spPr>
        <a:xfrm>
          <a:off x="3836044" y="5927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90" name="n_2aveValue有形固定資産減価償却率"/>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91" name="n_3aveValue有形固定資産減価償却率"/>
        <xdr:cNvSpPr txBox="1"/>
      </xdr:nvSpPr>
      <xdr:spPr>
        <a:xfrm>
          <a:off x="2324744" y="5862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112793</xdr:rowOff>
    </xdr:from>
    <xdr:ext cx="405111" cy="259045"/>
    <xdr:sp macro="" textlink="">
      <xdr:nvSpPr>
        <xdr:cNvPr id="92" name="n_4aveValue有形固定資産減価償却率"/>
        <xdr:cNvSpPr txBox="1"/>
      </xdr:nvSpPr>
      <xdr:spPr>
        <a:xfrm>
          <a:off x="1562744" y="5856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68724</xdr:rowOff>
    </xdr:from>
    <xdr:ext cx="405111" cy="259045"/>
    <xdr:sp macro="" textlink="">
      <xdr:nvSpPr>
        <xdr:cNvPr id="93" name="n_1mainValue有形固定資産減価償却率"/>
        <xdr:cNvSpPr txBox="1"/>
      </xdr:nvSpPr>
      <xdr:spPr>
        <a:xfrm>
          <a:off x="3836044" y="512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25544</xdr:rowOff>
    </xdr:from>
    <xdr:ext cx="405111" cy="259045"/>
    <xdr:sp macro="" textlink="">
      <xdr:nvSpPr>
        <xdr:cNvPr id="94" name="n_2mainValue有形固定資産減価償却率"/>
        <xdr:cNvSpPr txBox="1"/>
      </xdr:nvSpPr>
      <xdr:spPr>
        <a:xfrm>
          <a:off x="3086744" y="5083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40657</xdr:rowOff>
    </xdr:from>
    <xdr:ext cx="405111" cy="259045"/>
    <xdr:sp macro="" textlink="">
      <xdr:nvSpPr>
        <xdr:cNvPr id="95" name="n_3mainValue有形固定資産減価償却率"/>
        <xdr:cNvSpPr txBox="1"/>
      </xdr:nvSpPr>
      <xdr:spPr>
        <a:xfrm>
          <a:off x="2324744" y="50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158132</xdr:rowOff>
    </xdr:from>
    <xdr:ext cx="405111" cy="259045"/>
    <xdr:sp macro="" textlink="">
      <xdr:nvSpPr>
        <xdr:cNvPr id="96" name="n_4mainValue有形固定資産減価償却率"/>
        <xdr:cNvSpPr txBox="1"/>
      </xdr:nvSpPr>
      <xdr:spPr>
        <a:xfrm>
          <a:off x="1562744" y="504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令和４年度は、社会教育施設の長寿命化、　ＪＲ本宮駅周辺開発等の新発債により地方債残高が増加、財政調整基金残高が減少したことが、債務償還比率上昇の要因と考えられる。今後はより一層、歳入確保と歳出抑制に取り組み、債務償還比率の低減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4" name="テキスト ボックス 123"/>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28" name="直線コネクタ 127"/>
        <xdr:cNvCxnSpPr/>
      </xdr:nvCxnSpPr>
      <xdr:spPr>
        <a:xfrm flipV="1">
          <a:off x="14793595" y="5200514"/>
          <a:ext cx="1269" cy="1519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29" name="債務償還比率最小値テキスト"/>
        <xdr:cNvSpPr txBox="1"/>
      </xdr:nvSpPr>
      <xdr:spPr>
        <a:xfrm>
          <a:off x="14846300" y="67239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30" name="直線コネクタ 129"/>
        <xdr:cNvCxnSpPr/>
      </xdr:nvCxnSpPr>
      <xdr:spPr>
        <a:xfrm>
          <a:off x="14706600" y="6720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31" name="債務償還比率最大値テキスト"/>
        <xdr:cNvSpPr txBox="1"/>
      </xdr:nvSpPr>
      <xdr:spPr>
        <a:xfrm>
          <a:off x="14846300" y="49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32" name="直線コネクタ 131"/>
        <xdr:cNvCxnSpPr/>
      </xdr:nvCxnSpPr>
      <xdr:spPr>
        <a:xfrm>
          <a:off x="14706600" y="520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21353</xdr:rowOff>
    </xdr:from>
    <xdr:ext cx="469744" cy="259045"/>
    <xdr:sp macro="" textlink="">
      <xdr:nvSpPr>
        <xdr:cNvPr id="133" name="債務償還比率平均値テキスト"/>
        <xdr:cNvSpPr txBox="1"/>
      </xdr:nvSpPr>
      <xdr:spPr>
        <a:xfrm>
          <a:off x="14846300" y="5593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34" name="フローチャート: 判断 133"/>
        <xdr:cNvSpPr/>
      </xdr:nvSpPr>
      <xdr:spPr>
        <a:xfrm>
          <a:off x="147447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35" name="フローチャート: 判断 134"/>
        <xdr:cNvSpPr/>
      </xdr:nvSpPr>
      <xdr:spPr>
        <a:xfrm>
          <a:off x="14033500" y="569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36" name="フローチャート: 判断 135"/>
        <xdr:cNvSpPr/>
      </xdr:nvSpPr>
      <xdr:spPr>
        <a:xfrm>
          <a:off x="13271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80400</xdr:rowOff>
    </xdr:from>
    <xdr:to>
      <xdr:col>64</xdr:col>
      <xdr:colOff>123825</xdr:colOff>
      <xdr:row>31</xdr:row>
      <xdr:rowOff>10550</xdr:rowOff>
    </xdr:to>
    <xdr:sp macro="" textlink="">
      <xdr:nvSpPr>
        <xdr:cNvPr id="137" name="フローチャート: 判断 136"/>
        <xdr:cNvSpPr/>
      </xdr:nvSpPr>
      <xdr:spPr>
        <a:xfrm>
          <a:off x="12509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75619</xdr:rowOff>
    </xdr:from>
    <xdr:to>
      <xdr:col>60</xdr:col>
      <xdr:colOff>123825</xdr:colOff>
      <xdr:row>31</xdr:row>
      <xdr:rowOff>5769</xdr:rowOff>
    </xdr:to>
    <xdr:sp macro="" textlink="">
      <xdr:nvSpPr>
        <xdr:cNvPr id="138" name="フローチャート: 判断 137"/>
        <xdr:cNvSpPr/>
      </xdr:nvSpPr>
      <xdr:spPr>
        <a:xfrm>
          <a:off x="11747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135219</xdr:rowOff>
    </xdr:from>
    <xdr:to>
      <xdr:col>76</xdr:col>
      <xdr:colOff>73025</xdr:colOff>
      <xdr:row>33</xdr:row>
      <xdr:rowOff>65369</xdr:rowOff>
    </xdr:to>
    <xdr:sp macro="" textlink="">
      <xdr:nvSpPr>
        <xdr:cNvPr id="144" name="楕円 143"/>
        <xdr:cNvSpPr/>
      </xdr:nvSpPr>
      <xdr:spPr>
        <a:xfrm>
          <a:off x="14744700" y="639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113646</xdr:rowOff>
    </xdr:from>
    <xdr:ext cx="469744" cy="259045"/>
    <xdr:sp macro="" textlink="">
      <xdr:nvSpPr>
        <xdr:cNvPr id="145" name="債務償還比率該当値テキスト"/>
        <xdr:cNvSpPr txBox="1"/>
      </xdr:nvSpPr>
      <xdr:spPr>
        <a:xfrm>
          <a:off x="14846300" y="637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85643</xdr:rowOff>
    </xdr:from>
    <xdr:to>
      <xdr:col>72</xdr:col>
      <xdr:colOff>123825</xdr:colOff>
      <xdr:row>31</xdr:row>
      <xdr:rowOff>15793</xdr:rowOff>
    </xdr:to>
    <xdr:sp macro="" textlink="">
      <xdr:nvSpPr>
        <xdr:cNvPr id="146" name="楕円 145"/>
        <xdr:cNvSpPr/>
      </xdr:nvSpPr>
      <xdr:spPr>
        <a:xfrm>
          <a:off x="14033500" y="600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136443</xdr:rowOff>
    </xdr:from>
    <xdr:to>
      <xdr:col>76</xdr:col>
      <xdr:colOff>22225</xdr:colOff>
      <xdr:row>33</xdr:row>
      <xdr:rowOff>14569</xdr:rowOff>
    </xdr:to>
    <xdr:cxnSp macro="">
      <xdr:nvCxnSpPr>
        <xdr:cNvPr id="147" name="直線コネクタ 146"/>
        <xdr:cNvCxnSpPr/>
      </xdr:nvCxnSpPr>
      <xdr:spPr>
        <a:xfrm>
          <a:off x="14084300" y="6051468"/>
          <a:ext cx="711200" cy="39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140426</xdr:rowOff>
    </xdr:from>
    <xdr:to>
      <xdr:col>68</xdr:col>
      <xdr:colOff>123825</xdr:colOff>
      <xdr:row>32</xdr:row>
      <xdr:rowOff>70576</xdr:rowOff>
    </xdr:to>
    <xdr:sp macro="" textlink="">
      <xdr:nvSpPr>
        <xdr:cNvPr id="148" name="楕円 147"/>
        <xdr:cNvSpPr/>
      </xdr:nvSpPr>
      <xdr:spPr>
        <a:xfrm>
          <a:off x="13271500" y="622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136443</xdr:rowOff>
    </xdr:from>
    <xdr:to>
      <xdr:col>72</xdr:col>
      <xdr:colOff>73025</xdr:colOff>
      <xdr:row>32</xdr:row>
      <xdr:rowOff>19776</xdr:rowOff>
    </xdr:to>
    <xdr:cxnSp macro="">
      <xdr:nvCxnSpPr>
        <xdr:cNvPr id="149" name="直線コネクタ 148"/>
        <xdr:cNvCxnSpPr/>
      </xdr:nvCxnSpPr>
      <xdr:spPr>
        <a:xfrm flipV="1">
          <a:off x="13322300" y="6051468"/>
          <a:ext cx="762000" cy="22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27695</xdr:rowOff>
    </xdr:from>
    <xdr:to>
      <xdr:col>64</xdr:col>
      <xdr:colOff>123825</xdr:colOff>
      <xdr:row>31</xdr:row>
      <xdr:rowOff>129295</xdr:rowOff>
    </xdr:to>
    <xdr:sp macro="" textlink="">
      <xdr:nvSpPr>
        <xdr:cNvPr id="150" name="楕円 149"/>
        <xdr:cNvSpPr/>
      </xdr:nvSpPr>
      <xdr:spPr>
        <a:xfrm>
          <a:off x="12509500" y="61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78495</xdr:rowOff>
    </xdr:from>
    <xdr:to>
      <xdr:col>68</xdr:col>
      <xdr:colOff>73025</xdr:colOff>
      <xdr:row>32</xdr:row>
      <xdr:rowOff>19776</xdr:rowOff>
    </xdr:to>
    <xdr:cxnSp macro="">
      <xdr:nvCxnSpPr>
        <xdr:cNvPr id="151" name="直線コネクタ 150"/>
        <xdr:cNvCxnSpPr/>
      </xdr:nvCxnSpPr>
      <xdr:spPr>
        <a:xfrm>
          <a:off x="12560300" y="6164970"/>
          <a:ext cx="762000" cy="11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143283</xdr:rowOff>
    </xdr:from>
    <xdr:to>
      <xdr:col>60</xdr:col>
      <xdr:colOff>123825</xdr:colOff>
      <xdr:row>30</xdr:row>
      <xdr:rowOff>73433</xdr:rowOff>
    </xdr:to>
    <xdr:sp macro="" textlink="">
      <xdr:nvSpPr>
        <xdr:cNvPr id="152" name="楕円 151"/>
        <xdr:cNvSpPr/>
      </xdr:nvSpPr>
      <xdr:spPr>
        <a:xfrm>
          <a:off x="11747500" y="588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22633</xdr:rowOff>
    </xdr:from>
    <xdr:to>
      <xdr:col>64</xdr:col>
      <xdr:colOff>73025</xdr:colOff>
      <xdr:row>31</xdr:row>
      <xdr:rowOff>78495</xdr:rowOff>
    </xdr:to>
    <xdr:cxnSp macro="">
      <xdr:nvCxnSpPr>
        <xdr:cNvPr id="153" name="直線コネクタ 152"/>
        <xdr:cNvCxnSpPr/>
      </xdr:nvCxnSpPr>
      <xdr:spPr>
        <a:xfrm>
          <a:off x="11798300" y="5937658"/>
          <a:ext cx="762000" cy="22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68642</xdr:rowOff>
    </xdr:from>
    <xdr:ext cx="469744" cy="259045"/>
    <xdr:sp macro="" textlink="">
      <xdr:nvSpPr>
        <xdr:cNvPr id="154" name="n_1aveValue債務償還比率"/>
        <xdr:cNvSpPr txBox="1"/>
      </xdr:nvSpPr>
      <xdr:spPr>
        <a:xfrm>
          <a:off x="13836727" y="546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107078</xdr:rowOff>
    </xdr:from>
    <xdr:ext cx="469744" cy="259045"/>
    <xdr:sp macro="" textlink="">
      <xdr:nvSpPr>
        <xdr:cNvPr id="155" name="n_2aveValue債務償還比率"/>
        <xdr:cNvSpPr txBox="1"/>
      </xdr:nvSpPr>
      <xdr:spPr>
        <a:xfrm>
          <a:off x="13087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27077</xdr:rowOff>
    </xdr:from>
    <xdr:ext cx="469744" cy="259045"/>
    <xdr:sp macro="" textlink="">
      <xdr:nvSpPr>
        <xdr:cNvPr id="156" name="n_3aveValue債務償還比率"/>
        <xdr:cNvSpPr txBox="1"/>
      </xdr:nvSpPr>
      <xdr:spPr>
        <a:xfrm>
          <a:off x="12325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168346</xdr:rowOff>
    </xdr:from>
    <xdr:ext cx="469744" cy="259045"/>
    <xdr:sp macro="" textlink="">
      <xdr:nvSpPr>
        <xdr:cNvPr id="157" name="n_4aveValue債務償還比率"/>
        <xdr:cNvSpPr txBox="1"/>
      </xdr:nvSpPr>
      <xdr:spPr>
        <a:xfrm>
          <a:off x="11563427" y="60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6920</xdr:rowOff>
    </xdr:from>
    <xdr:ext cx="469744" cy="259045"/>
    <xdr:sp macro="" textlink="">
      <xdr:nvSpPr>
        <xdr:cNvPr id="158" name="n_1mainValue債務償還比率"/>
        <xdr:cNvSpPr txBox="1"/>
      </xdr:nvSpPr>
      <xdr:spPr>
        <a:xfrm>
          <a:off x="13836727" y="6093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61703</xdr:rowOff>
    </xdr:from>
    <xdr:ext cx="469744" cy="259045"/>
    <xdr:sp macro="" textlink="">
      <xdr:nvSpPr>
        <xdr:cNvPr id="159" name="n_2mainValue債務償還比率"/>
        <xdr:cNvSpPr txBox="1"/>
      </xdr:nvSpPr>
      <xdr:spPr>
        <a:xfrm>
          <a:off x="13087427" y="631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120422</xdr:rowOff>
    </xdr:from>
    <xdr:ext cx="469744" cy="259045"/>
    <xdr:sp macro="" textlink="">
      <xdr:nvSpPr>
        <xdr:cNvPr id="160" name="n_3mainValue債務償還比率"/>
        <xdr:cNvSpPr txBox="1"/>
      </xdr:nvSpPr>
      <xdr:spPr>
        <a:xfrm>
          <a:off x="12325427" y="620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89960</xdr:rowOff>
    </xdr:from>
    <xdr:ext cx="469744" cy="259045"/>
    <xdr:sp macro="" textlink="">
      <xdr:nvSpPr>
        <xdr:cNvPr id="161" name="n_4mainValue債務償還比率"/>
        <xdr:cNvSpPr txBox="1"/>
      </xdr:nvSpPr>
      <xdr:spPr>
        <a:xfrm>
          <a:off x="11563427" y="566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29,958
29,732
88.02
19,202,732
17,632,630
1,269,952
8,748,050
20,097,249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xdr:cNvCxnSpPr/>
      </xdr:nvCxnSpPr>
      <xdr:spPr>
        <a:xfrm flipV="1">
          <a:off x="4634865" y="57416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xdr:cNvSpPr txBox="1"/>
      </xdr:nvSpPr>
      <xdr:spPr>
        <a:xfrm>
          <a:off x="4673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xdr:cNvCxnSpPr/>
      </xdr:nvCxnSpPr>
      <xdr:spPr>
        <a:xfrm>
          <a:off x="4546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2" name="【道路】&#10;有形固定資産減価償却率平均値テキスト"/>
        <xdr:cNvSpPr txBox="1"/>
      </xdr:nvSpPr>
      <xdr:spPr>
        <a:xfrm>
          <a:off x="4673600" y="653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92075</xdr:rowOff>
    </xdr:from>
    <xdr:to>
      <xdr:col>10</xdr:col>
      <xdr:colOff>165100</xdr:colOff>
      <xdr:row>38</xdr:row>
      <xdr:rowOff>22225</xdr:rowOff>
    </xdr:to>
    <xdr:sp macro="" textlink="">
      <xdr:nvSpPr>
        <xdr:cNvPr id="66" name="フローチャート: 判断 65"/>
        <xdr:cNvSpPr/>
      </xdr:nvSpPr>
      <xdr:spPr>
        <a:xfrm>
          <a:off x="1968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67310</xdr:rowOff>
    </xdr:from>
    <xdr:to>
      <xdr:col>6</xdr:col>
      <xdr:colOff>38100</xdr:colOff>
      <xdr:row>37</xdr:row>
      <xdr:rowOff>168910</xdr:rowOff>
    </xdr:to>
    <xdr:sp macro="" textlink="">
      <xdr:nvSpPr>
        <xdr:cNvPr id="67" name="フローチャート: 判断 66"/>
        <xdr:cNvSpPr/>
      </xdr:nvSpPr>
      <xdr:spPr>
        <a:xfrm>
          <a:off x="1079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69215</xdr:rowOff>
    </xdr:from>
    <xdr:to>
      <xdr:col>24</xdr:col>
      <xdr:colOff>114300</xdr:colOff>
      <xdr:row>33</xdr:row>
      <xdr:rowOff>170815</xdr:rowOff>
    </xdr:to>
    <xdr:sp macro="" textlink="">
      <xdr:nvSpPr>
        <xdr:cNvPr id="73" name="楕円 72"/>
        <xdr:cNvSpPr/>
      </xdr:nvSpPr>
      <xdr:spPr>
        <a:xfrm>
          <a:off x="4584700" y="57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157497</xdr:rowOff>
    </xdr:from>
    <xdr:ext cx="405111" cy="259045"/>
    <xdr:sp macro="" textlink="">
      <xdr:nvSpPr>
        <xdr:cNvPr id="74" name="【道路】&#10;有形固定資産減価償却率該当値テキスト"/>
        <xdr:cNvSpPr txBox="1"/>
      </xdr:nvSpPr>
      <xdr:spPr>
        <a:xfrm>
          <a:off x="4673600" y="5643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33020</xdr:rowOff>
    </xdr:from>
    <xdr:to>
      <xdr:col>20</xdr:col>
      <xdr:colOff>38100</xdr:colOff>
      <xdr:row>33</xdr:row>
      <xdr:rowOff>134620</xdr:rowOff>
    </xdr:to>
    <xdr:sp macro="" textlink="">
      <xdr:nvSpPr>
        <xdr:cNvPr id="75" name="楕円 74"/>
        <xdr:cNvSpPr/>
      </xdr:nvSpPr>
      <xdr:spPr>
        <a:xfrm>
          <a:off x="3746500" y="569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83820</xdr:rowOff>
    </xdr:from>
    <xdr:to>
      <xdr:col>24</xdr:col>
      <xdr:colOff>63500</xdr:colOff>
      <xdr:row>33</xdr:row>
      <xdr:rowOff>120015</xdr:rowOff>
    </xdr:to>
    <xdr:cxnSp macro="">
      <xdr:nvCxnSpPr>
        <xdr:cNvPr id="76" name="直線コネクタ 75"/>
        <xdr:cNvCxnSpPr/>
      </xdr:nvCxnSpPr>
      <xdr:spPr>
        <a:xfrm>
          <a:off x="3797300" y="57416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166370</xdr:rowOff>
    </xdr:from>
    <xdr:to>
      <xdr:col>15</xdr:col>
      <xdr:colOff>101600</xdr:colOff>
      <xdr:row>33</xdr:row>
      <xdr:rowOff>96520</xdr:rowOff>
    </xdr:to>
    <xdr:sp macro="" textlink="">
      <xdr:nvSpPr>
        <xdr:cNvPr id="77" name="楕円 76"/>
        <xdr:cNvSpPr/>
      </xdr:nvSpPr>
      <xdr:spPr>
        <a:xfrm>
          <a:off x="2857500" y="56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45720</xdr:rowOff>
    </xdr:from>
    <xdr:to>
      <xdr:col>19</xdr:col>
      <xdr:colOff>177800</xdr:colOff>
      <xdr:row>33</xdr:row>
      <xdr:rowOff>83820</xdr:rowOff>
    </xdr:to>
    <xdr:cxnSp macro="">
      <xdr:nvCxnSpPr>
        <xdr:cNvPr id="78" name="直線コネクタ 77"/>
        <xdr:cNvCxnSpPr/>
      </xdr:nvCxnSpPr>
      <xdr:spPr>
        <a:xfrm>
          <a:off x="2908300" y="5703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139700</xdr:rowOff>
    </xdr:from>
    <xdr:to>
      <xdr:col>10</xdr:col>
      <xdr:colOff>165100</xdr:colOff>
      <xdr:row>33</xdr:row>
      <xdr:rowOff>69850</xdr:rowOff>
    </xdr:to>
    <xdr:sp macro="" textlink="">
      <xdr:nvSpPr>
        <xdr:cNvPr id="79" name="楕円 78"/>
        <xdr:cNvSpPr/>
      </xdr:nvSpPr>
      <xdr:spPr>
        <a:xfrm>
          <a:off x="1968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19050</xdr:rowOff>
    </xdr:from>
    <xdr:to>
      <xdr:col>15</xdr:col>
      <xdr:colOff>50800</xdr:colOff>
      <xdr:row>33</xdr:row>
      <xdr:rowOff>45720</xdr:rowOff>
    </xdr:to>
    <xdr:cxnSp macro="">
      <xdr:nvCxnSpPr>
        <xdr:cNvPr id="80" name="直線コネクタ 79"/>
        <xdr:cNvCxnSpPr/>
      </xdr:nvCxnSpPr>
      <xdr:spPr>
        <a:xfrm>
          <a:off x="2019300" y="56769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101600</xdr:rowOff>
    </xdr:from>
    <xdr:to>
      <xdr:col>6</xdr:col>
      <xdr:colOff>38100</xdr:colOff>
      <xdr:row>33</xdr:row>
      <xdr:rowOff>31750</xdr:rowOff>
    </xdr:to>
    <xdr:sp macro="" textlink="">
      <xdr:nvSpPr>
        <xdr:cNvPr id="81" name="楕円 80"/>
        <xdr:cNvSpPr/>
      </xdr:nvSpPr>
      <xdr:spPr>
        <a:xfrm>
          <a:off x="10795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152400</xdr:rowOff>
    </xdr:from>
    <xdr:to>
      <xdr:col>10</xdr:col>
      <xdr:colOff>114300</xdr:colOff>
      <xdr:row>33</xdr:row>
      <xdr:rowOff>19050</xdr:rowOff>
    </xdr:to>
    <xdr:cxnSp macro="">
      <xdr:nvCxnSpPr>
        <xdr:cNvPr id="82" name="直線コネクタ 81"/>
        <xdr:cNvCxnSpPr/>
      </xdr:nvCxnSpPr>
      <xdr:spPr>
        <a:xfrm>
          <a:off x="1130300" y="5638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4" name="n_2aveValue【道路】&#10;有形固定資産減価償却率"/>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13352</xdr:rowOff>
    </xdr:from>
    <xdr:ext cx="405111" cy="259045"/>
    <xdr:sp macro="" textlink="">
      <xdr:nvSpPr>
        <xdr:cNvPr id="85" name="n_3aveValue【道路】&#10;有形固定資産減価償却率"/>
        <xdr:cNvSpPr txBox="1"/>
      </xdr:nvSpPr>
      <xdr:spPr>
        <a:xfrm>
          <a:off x="1816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86" name="n_4aveValue【道路】&#10;有形固定資産減価償却率"/>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151147</xdr:rowOff>
    </xdr:from>
    <xdr:ext cx="405111" cy="259045"/>
    <xdr:sp macro="" textlink="">
      <xdr:nvSpPr>
        <xdr:cNvPr id="87" name="n_1mainValue【道路】&#10;有形固定資産減価償却率"/>
        <xdr:cNvSpPr txBox="1"/>
      </xdr:nvSpPr>
      <xdr:spPr>
        <a:xfrm>
          <a:off x="3582044" y="54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113047</xdr:rowOff>
    </xdr:from>
    <xdr:ext cx="405111" cy="259045"/>
    <xdr:sp macro="" textlink="">
      <xdr:nvSpPr>
        <xdr:cNvPr id="88" name="n_2mainValue【道路】&#10;有形固定資産減価償却率"/>
        <xdr:cNvSpPr txBox="1"/>
      </xdr:nvSpPr>
      <xdr:spPr>
        <a:xfrm>
          <a:off x="2705744" y="54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86377</xdr:rowOff>
    </xdr:from>
    <xdr:ext cx="405111" cy="259045"/>
    <xdr:sp macro="" textlink="">
      <xdr:nvSpPr>
        <xdr:cNvPr id="89" name="n_3mainValue【道路】&#10;有形固定資産減価償却率"/>
        <xdr:cNvSpPr txBox="1"/>
      </xdr:nvSpPr>
      <xdr:spPr>
        <a:xfrm>
          <a:off x="1816744" y="54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48277</xdr:rowOff>
    </xdr:from>
    <xdr:ext cx="405111" cy="259045"/>
    <xdr:sp macro="" textlink="">
      <xdr:nvSpPr>
        <xdr:cNvPr id="90" name="n_4mainValue【道路】&#10;有形固定資産減価償却率"/>
        <xdr:cNvSpPr txBox="1"/>
      </xdr:nvSpPr>
      <xdr:spPr>
        <a:xfrm>
          <a:off x="927744" y="53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xdr:cNvCxnSpPr/>
      </xdr:nvCxnSpPr>
      <xdr:spPr>
        <a:xfrm flipV="1">
          <a:off x="10476865" y="5762560"/>
          <a:ext cx="0" cy="139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xdr:cNvSpPr txBox="1"/>
      </xdr:nvSpPr>
      <xdr:spPr>
        <a:xfrm>
          <a:off x="10515600" y="716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xdr:cNvCxnSpPr/>
      </xdr:nvCxnSpPr>
      <xdr:spPr>
        <a:xfrm>
          <a:off x="10388600" y="715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xdr:cNvSpPr txBox="1"/>
      </xdr:nvSpPr>
      <xdr:spPr>
        <a:xfrm>
          <a:off x="10515600" y="553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xdr:cNvCxnSpPr/>
      </xdr:nvCxnSpPr>
      <xdr:spPr>
        <a:xfrm>
          <a:off x="10388600" y="576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95332</xdr:rowOff>
    </xdr:from>
    <xdr:ext cx="534377" cy="259045"/>
    <xdr:sp macro="" textlink="">
      <xdr:nvSpPr>
        <xdr:cNvPr id="121" name="【道路】&#10;一人当たり延長平均値テキスト"/>
        <xdr:cNvSpPr txBox="1"/>
      </xdr:nvSpPr>
      <xdr:spPr>
        <a:xfrm>
          <a:off x="10515600" y="661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xdr:cNvSpPr/>
      </xdr:nvSpPr>
      <xdr:spPr>
        <a:xfrm>
          <a:off x="10426700" y="663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xdr:cNvSpPr/>
      </xdr:nvSpPr>
      <xdr:spPr>
        <a:xfrm>
          <a:off x="95885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xdr:cNvSpPr/>
      </xdr:nvSpPr>
      <xdr:spPr>
        <a:xfrm>
          <a:off x="8699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19848</xdr:rowOff>
    </xdr:from>
    <xdr:to>
      <xdr:col>41</xdr:col>
      <xdr:colOff>101600</xdr:colOff>
      <xdr:row>39</xdr:row>
      <xdr:rowOff>121448</xdr:rowOff>
    </xdr:to>
    <xdr:sp macro="" textlink="">
      <xdr:nvSpPr>
        <xdr:cNvPr id="125" name="フローチャート: 判断 124"/>
        <xdr:cNvSpPr/>
      </xdr:nvSpPr>
      <xdr:spPr>
        <a:xfrm>
          <a:off x="7810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30593</xdr:rowOff>
    </xdr:from>
    <xdr:to>
      <xdr:col>36</xdr:col>
      <xdr:colOff>165100</xdr:colOff>
      <xdr:row>39</xdr:row>
      <xdr:rowOff>132193</xdr:rowOff>
    </xdr:to>
    <xdr:sp macro="" textlink="">
      <xdr:nvSpPr>
        <xdr:cNvPr id="126" name="フローチャート: 判断 125"/>
        <xdr:cNvSpPr/>
      </xdr:nvSpPr>
      <xdr:spPr>
        <a:xfrm>
          <a:off x="6921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88657</xdr:rowOff>
    </xdr:from>
    <xdr:to>
      <xdr:col>55</xdr:col>
      <xdr:colOff>50800</xdr:colOff>
      <xdr:row>37</xdr:row>
      <xdr:rowOff>18807</xdr:rowOff>
    </xdr:to>
    <xdr:sp macro="" textlink="">
      <xdr:nvSpPr>
        <xdr:cNvPr id="132" name="楕円 131"/>
        <xdr:cNvSpPr/>
      </xdr:nvSpPr>
      <xdr:spPr>
        <a:xfrm>
          <a:off x="10426700" y="62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111534</xdr:rowOff>
    </xdr:from>
    <xdr:ext cx="534377" cy="259045"/>
    <xdr:sp macro="" textlink="">
      <xdr:nvSpPr>
        <xdr:cNvPr id="133" name="【道路】&#10;一人当たり延長該当値テキスト"/>
        <xdr:cNvSpPr txBox="1"/>
      </xdr:nvSpPr>
      <xdr:spPr>
        <a:xfrm>
          <a:off x="10515600" y="611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88722</xdr:rowOff>
    </xdr:from>
    <xdr:to>
      <xdr:col>50</xdr:col>
      <xdr:colOff>165100</xdr:colOff>
      <xdr:row>37</xdr:row>
      <xdr:rowOff>18872</xdr:rowOff>
    </xdr:to>
    <xdr:sp macro="" textlink="">
      <xdr:nvSpPr>
        <xdr:cNvPr id="134" name="楕円 133"/>
        <xdr:cNvSpPr/>
      </xdr:nvSpPr>
      <xdr:spPr>
        <a:xfrm>
          <a:off x="9588500" y="62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139457</xdr:rowOff>
    </xdr:from>
    <xdr:to>
      <xdr:col>55</xdr:col>
      <xdr:colOff>0</xdr:colOff>
      <xdr:row>36</xdr:row>
      <xdr:rowOff>139522</xdr:rowOff>
    </xdr:to>
    <xdr:cxnSp macro="">
      <xdr:nvCxnSpPr>
        <xdr:cNvPr id="135" name="直線コネクタ 134"/>
        <xdr:cNvCxnSpPr/>
      </xdr:nvCxnSpPr>
      <xdr:spPr>
        <a:xfrm flipV="1">
          <a:off x="9639300" y="6311657"/>
          <a:ext cx="8382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92380</xdr:rowOff>
    </xdr:from>
    <xdr:to>
      <xdr:col>46</xdr:col>
      <xdr:colOff>38100</xdr:colOff>
      <xdr:row>37</xdr:row>
      <xdr:rowOff>22530</xdr:rowOff>
    </xdr:to>
    <xdr:sp macro="" textlink="">
      <xdr:nvSpPr>
        <xdr:cNvPr id="136" name="楕円 135"/>
        <xdr:cNvSpPr/>
      </xdr:nvSpPr>
      <xdr:spPr>
        <a:xfrm>
          <a:off x="8699500" y="62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139522</xdr:rowOff>
    </xdr:from>
    <xdr:to>
      <xdr:col>50</xdr:col>
      <xdr:colOff>114300</xdr:colOff>
      <xdr:row>36</xdr:row>
      <xdr:rowOff>143180</xdr:rowOff>
    </xdr:to>
    <xdr:cxnSp macro="">
      <xdr:nvCxnSpPr>
        <xdr:cNvPr id="137" name="直線コネクタ 136"/>
        <xdr:cNvCxnSpPr/>
      </xdr:nvCxnSpPr>
      <xdr:spPr>
        <a:xfrm flipV="1">
          <a:off x="8750300" y="631172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100087</xdr:rowOff>
    </xdr:from>
    <xdr:to>
      <xdr:col>41</xdr:col>
      <xdr:colOff>101600</xdr:colOff>
      <xdr:row>37</xdr:row>
      <xdr:rowOff>30237</xdr:rowOff>
    </xdr:to>
    <xdr:sp macro="" textlink="">
      <xdr:nvSpPr>
        <xdr:cNvPr id="138" name="楕円 137"/>
        <xdr:cNvSpPr/>
      </xdr:nvSpPr>
      <xdr:spPr>
        <a:xfrm>
          <a:off x="7810500" y="62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143180</xdr:rowOff>
    </xdr:from>
    <xdr:to>
      <xdr:col>45</xdr:col>
      <xdr:colOff>177800</xdr:colOff>
      <xdr:row>36</xdr:row>
      <xdr:rowOff>150887</xdr:rowOff>
    </xdr:to>
    <xdr:cxnSp macro="">
      <xdr:nvCxnSpPr>
        <xdr:cNvPr id="139" name="直線コネクタ 138"/>
        <xdr:cNvCxnSpPr/>
      </xdr:nvCxnSpPr>
      <xdr:spPr>
        <a:xfrm flipV="1">
          <a:off x="7861300" y="6315380"/>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59200</xdr:rowOff>
    </xdr:from>
    <xdr:to>
      <xdr:col>36</xdr:col>
      <xdr:colOff>165100</xdr:colOff>
      <xdr:row>36</xdr:row>
      <xdr:rowOff>160800</xdr:rowOff>
    </xdr:to>
    <xdr:sp macro="" textlink="">
      <xdr:nvSpPr>
        <xdr:cNvPr id="140" name="楕円 139"/>
        <xdr:cNvSpPr/>
      </xdr:nvSpPr>
      <xdr:spPr>
        <a:xfrm>
          <a:off x="6921500" y="62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110000</xdr:rowOff>
    </xdr:from>
    <xdr:to>
      <xdr:col>41</xdr:col>
      <xdr:colOff>50800</xdr:colOff>
      <xdr:row>36</xdr:row>
      <xdr:rowOff>150887</xdr:rowOff>
    </xdr:to>
    <xdr:cxnSp macro="">
      <xdr:nvCxnSpPr>
        <xdr:cNvPr id="141" name="直線コネクタ 140"/>
        <xdr:cNvCxnSpPr/>
      </xdr:nvCxnSpPr>
      <xdr:spPr>
        <a:xfrm>
          <a:off x="6972300" y="6282200"/>
          <a:ext cx="889000" cy="4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46118</xdr:rowOff>
    </xdr:from>
    <xdr:ext cx="534377" cy="259045"/>
    <xdr:sp macro="" textlink="">
      <xdr:nvSpPr>
        <xdr:cNvPr id="142" name="n_1aveValue【道路】&#10;一人当たり延長"/>
        <xdr:cNvSpPr txBox="1"/>
      </xdr:nvSpPr>
      <xdr:spPr>
        <a:xfrm>
          <a:off x="9359411" y="67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76261</xdr:rowOff>
    </xdr:from>
    <xdr:ext cx="534377" cy="259045"/>
    <xdr:sp macro="" textlink="">
      <xdr:nvSpPr>
        <xdr:cNvPr id="143" name="n_2aveValue【道路】&#10;一人当たり延長"/>
        <xdr:cNvSpPr txBox="1"/>
      </xdr:nvSpPr>
      <xdr:spPr>
        <a:xfrm>
          <a:off x="8483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112575</xdr:rowOff>
    </xdr:from>
    <xdr:ext cx="534377" cy="259045"/>
    <xdr:sp macro="" textlink="">
      <xdr:nvSpPr>
        <xdr:cNvPr id="144" name="n_3aveValue【道路】&#10;一人当たり延長"/>
        <xdr:cNvSpPr txBox="1"/>
      </xdr:nvSpPr>
      <xdr:spPr>
        <a:xfrm>
          <a:off x="7594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123320</xdr:rowOff>
    </xdr:from>
    <xdr:ext cx="534377" cy="259045"/>
    <xdr:sp macro="" textlink="">
      <xdr:nvSpPr>
        <xdr:cNvPr id="145" name="n_4aveValue【道路】&#10;一人当たり延長"/>
        <xdr:cNvSpPr txBox="1"/>
      </xdr:nvSpPr>
      <xdr:spPr>
        <a:xfrm>
          <a:off x="6705111" y="68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35399</xdr:rowOff>
    </xdr:from>
    <xdr:ext cx="534377" cy="259045"/>
    <xdr:sp macro="" textlink="">
      <xdr:nvSpPr>
        <xdr:cNvPr id="146" name="n_1mainValue【道路】&#10;一人当たり延長"/>
        <xdr:cNvSpPr txBox="1"/>
      </xdr:nvSpPr>
      <xdr:spPr>
        <a:xfrm>
          <a:off x="9359411" y="603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39057</xdr:rowOff>
    </xdr:from>
    <xdr:ext cx="534377" cy="259045"/>
    <xdr:sp macro="" textlink="">
      <xdr:nvSpPr>
        <xdr:cNvPr id="147" name="n_2mainValue【道路】&#10;一人当たり延長"/>
        <xdr:cNvSpPr txBox="1"/>
      </xdr:nvSpPr>
      <xdr:spPr>
        <a:xfrm>
          <a:off x="8483111" y="60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46764</xdr:rowOff>
    </xdr:from>
    <xdr:ext cx="534377" cy="259045"/>
    <xdr:sp macro="" textlink="">
      <xdr:nvSpPr>
        <xdr:cNvPr id="148" name="n_3mainValue【道路】&#10;一人当たり延長"/>
        <xdr:cNvSpPr txBox="1"/>
      </xdr:nvSpPr>
      <xdr:spPr>
        <a:xfrm>
          <a:off x="7594111" y="604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5877</xdr:rowOff>
    </xdr:from>
    <xdr:ext cx="534377" cy="259045"/>
    <xdr:sp macro="" textlink="">
      <xdr:nvSpPr>
        <xdr:cNvPr id="149" name="n_4mainValue【道路】&#10;一人当たり延長"/>
        <xdr:cNvSpPr txBox="1"/>
      </xdr:nvSpPr>
      <xdr:spPr>
        <a:xfrm>
          <a:off x="6705111" y="600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xdr:cNvCxnSpPr/>
      </xdr:nvCxnSpPr>
      <xdr:spPr>
        <a:xfrm flipV="1">
          <a:off x="4634865" y="967141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xdr:cNvSpPr txBox="1"/>
      </xdr:nvSpPr>
      <xdr:spPr>
        <a:xfrm>
          <a:off x="4673600" y="94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xdr:cNvCxnSpPr/>
      </xdr:nvCxnSpPr>
      <xdr:spPr>
        <a:xfrm>
          <a:off x="4546600" y="96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15801</xdr:rowOff>
    </xdr:from>
    <xdr:ext cx="405111" cy="259045"/>
    <xdr:sp macro="" textlink="">
      <xdr:nvSpPr>
        <xdr:cNvPr id="180" name="【橋りょう・トンネル】&#10;有形固定資産減価償却率平均値テキスト"/>
        <xdr:cNvSpPr txBox="1"/>
      </xdr:nvSpPr>
      <xdr:spPr>
        <a:xfrm>
          <a:off x="4673600" y="10474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xdr:cNvSpPr/>
      </xdr:nvSpPr>
      <xdr:spPr>
        <a:xfrm>
          <a:off x="45847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xdr:cNvSpPr/>
      </xdr:nvSpPr>
      <xdr:spPr>
        <a:xfrm>
          <a:off x="3746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xdr:cNvSpPr/>
      </xdr:nvSpPr>
      <xdr:spPr>
        <a:xfrm>
          <a:off x="2857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5" name="フローチャート: 判断 184"/>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156573</xdr:rowOff>
    </xdr:from>
    <xdr:to>
      <xdr:col>24</xdr:col>
      <xdr:colOff>114300</xdr:colOff>
      <xdr:row>58</xdr:row>
      <xdr:rowOff>86723</xdr:rowOff>
    </xdr:to>
    <xdr:sp macro="" textlink="">
      <xdr:nvSpPr>
        <xdr:cNvPr id="191" name="楕円 190"/>
        <xdr:cNvSpPr/>
      </xdr:nvSpPr>
      <xdr:spPr>
        <a:xfrm>
          <a:off x="4584700" y="99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8000</xdr:rowOff>
    </xdr:from>
    <xdr:ext cx="405111" cy="259045"/>
    <xdr:sp macro="" textlink="">
      <xdr:nvSpPr>
        <xdr:cNvPr id="192" name="【橋りょう・トンネル】&#10;有形固定資産減価償却率該当値テキスト"/>
        <xdr:cNvSpPr txBox="1"/>
      </xdr:nvSpPr>
      <xdr:spPr>
        <a:xfrm>
          <a:off x="4673600" y="978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74930</xdr:rowOff>
    </xdr:from>
    <xdr:to>
      <xdr:col>20</xdr:col>
      <xdr:colOff>38100</xdr:colOff>
      <xdr:row>58</xdr:row>
      <xdr:rowOff>5080</xdr:rowOff>
    </xdr:to>
    <xdr:sp macro="" textlink="">
      <xdr:nvSpPr>
        <xdr:cNvPr id="193" name="楕円 192"/>
        <xdr:cNvSpPr/>
      </xdr:nvSpPr>
      <xdr:spPr>
        <a:xfrm>
          <a:off x="3746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125730</xdr:rowOff>
    </xdr:from>
    <xdr:to>
      <xdr:col>24</xdr:col>
      <xdr:colOff>63500</xdr:colOff>
      <xdr:row>58</xdr:row>
      <xdr:rowOff>35923</xdr:rowOff>
    </xdr:to>
    <xdr:cxnSp macro="">
      <xdr:nvCxnSpPr>
        <xdr:cNvPr id="194" name="直線コネクタ 193"/>
        <xdr:cNvCxnSpPr/>
      </xdr:nvCxnSpPr>
      <xdr:spPr>
        <a:xfrm>
          <a:off x="3797300" y="989838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101056</xdr:rowOff>
    </xdr:from>
    <xdr:to>
      <xdr:col>15</xdr:col>
      <xdr:colOff>101600</xdr:colOff>
      <xdr:row>60</xdr:row>
      <xdr:rowOff>31206</xdr:rowOff>
    </xdr:to>
    <xdr:sp macro="" textlink="">
      <xdr:nvSpPr>
        <xdr:cNvPr id="195" name="楕円 194"/>
        <xdr:cNvSpPr/>
      </xdr:nvSpPr>
      <xdr:spPr>
        <a:xfrm>
          <a:off x="2857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177800</xdr:colOff>
      <xdr:row>59</xdr:row>
      <xdr:rowOff>151856</xdr:rowOff>
    </xdr:to>
    <xdr:cxnSp macro="">
      <xdr:nvCxnSpPr>
        <xdr:cNvPr id="196" name="直線コネクタ 195"/>
        <xdr:cNvCxnSpPr/>
      </xdr:nvCxnSpPr>
      <xdr:spPr>
        <a:xfrm flipV="1">
          <a:off x="2908300" y="9898380"/>
          <a:ext cx="889000" cy="36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81462</xdr:rowOff>
    </xdr:from>
    <xdr:to>
      <xdr:col>10</xdr:col>
      <xdr:colOff>165100</xdr:colOff>
      <xdr:row>60</xdr:row>
      <xdr:rowOff>11612</xdr:rowOff>
    </xdr:to>
    <xdr:sp macro="" textlink="">
      <xdr:nvSpPr>
        <xdr:cNvPr id="197" name="楕円 196"/>
        <xdr:cNvSpPr/>
      </xdr:nvSpPr>
      <xdr:spPr>
        <a:xfrm>
          <a:off x="1968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132262</xdr:rowOff>
    </xdr:from>
    <xdr:to>
      <xdr:col>15</xdr:col>
      <xdr:colOff>50800</xdr:colOff>
      <xdr:row>59</xdr:row>
      <xdr:rowOff>151856</xdr:rowOff>
    </xdr:to>
    <xdr:cxnSp macro="">
      <xdr:nvCxnSpPr>
        <xdr:cNvPr id="198" name="直線コネクタ 197"/>
        <xdr:cNvCxnSpPr/>
      </xdr:nvCxnSpPr>
      <xdr:spPr>
        <a:xfrm>
          <a:off x="2019300" y="1024781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9" name="楕円 198"/>
        <xdr:cNvSpPr/>
      </xdr:nvSpPr>
      <xdr:spPr>
        <a:xfrm>
          <a:off x="1079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132262</xdr:rowOff>
    </xdr:to>
    <xdr:cxnSp macro="">
      <xdr:nvCxnSpPr>
        <xdr:cNvPr id="200" name="直線コネクタ 199"/>
        <xdr:cNvCxnSpPr/>
      </xdr:nvCxnSpPr>
      <xdr:spPr>
        <a:xfrm>
          <a:off x="1130300" y="102184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113773</xdr:rowOff>
    </xdr:from>
    <xdr:ext cx="405111" cy="259045"/>
    <xdr:sp macro="" textlink="">
      <xdr:nvSpPr>
        <xdr:cNvPr id="201" name="n_1aveValue【橋りょう・トンネル】&#10;有形固定資産減価償却率"/>
        <xdr:cNvSpPr txBox="1"/>
      </xdr:nvSpPr>
      <xdr:spPr>
        <a:xfrm>
          <a:off x="35820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aveValue【橋りょう・トンネル】&#10;有形固定資産減価償却率"/>
        <xdr:cNvSpPr txBox="1"/>
      </xdr:nvSpPr>
      <xdr:spPr>
        <a:xfrm>
          <a:off x="2705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3" name="n_3aveValue【橋りょう・トンネ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204" name="n_4aveValue【橋りょう・トンネル】&#10;有形固定資産減価償却率"/>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21607</xdr:rowOff>
    </xdr:from>
    <xdr:ext cx="405111" cy="259045"/>
    <xdr:sp macro="" textlink="">
      <xdr:nvSpPr>
        <xdr:cNvPr id="205" name="n_1mainValue【橋りょう・トンネル】&#10;有形固定資産減価償却率"/>
        <xdr:cNvSpPr txBox="1"/>
      </xdr:nvSpPr>
      <xdr:spPr>
        <a:xfrm>
          <a:off x="3582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47733</xdr:rowOff>
    </xdr:from>
    <xdr:ext cx="405111" cy="259045"/>
    <xdr:sp macro="" textlink="">
      <xdr:nvSpPr>
        <xdr:cNvPr id="206" name="n_2mainValue【橋りょう・トンネル】&#10;有形固定資産減価償却率"/>
        <xdr:cNvSpPr txBox="1"/>
      </xdr:nvSpPr>
      <xdr:spPr>
        <a:xfrm>
          <a:off x="2705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28139</xdr:rowOff>
    </xdr:from>
    <xdr:ext cx="405111" cy="259045"/>
    <xdr:sp macro="" textlink="">
      <xdr:nvSpPr>
        <xdr:cNvPr id="207" name="n_3mainValue【橋りょう・トンネル】&#10;有形固定資産減価償却率"/>
        <xdr:cNvSpPr txBox="1"/>
      </xdr:nvSpPr>
      <xdr:spPr>
        <a:xfrm>
          <a:off x="1816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208" name="n_4mainValue【橋りょう・トンネル】&#10;有形固定資産減価償却率"/>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xdr:cNvCxnSpPr/>
      </xdr:nvCxnSpPr>
      <xdr:spPr>
        <a:xfrm flipV="1">
          <a:off x="10476865" y="9537141"/>
          <a:ext cx="0" cy="1551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xdr:cNvSpPr txBox="1"/>
      </xdr:nvSpPr>
      <xdr:spPr>
        <a:xfrm>
          <a:off x="10515600" y="11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xdr:cNvCxnSpPr/>
      </xdr:nvCxnSpPr>
      <xdr:spPr>
        <a:xfrm>
          <a:off x="10388600" y="1108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xdr:cNvSpPr txBox="1"/>
      </xdr:nvSpPr>
      <xdr:spPr>
        <a:xfrm>
          <a:off x="10515600" y="93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xdr:cNvCxnSpPr/>
      </xdr:nvCxnSpPr>
      <xdr:spPr>
        <a:xfrm>
          <a:off x="10388600" y="953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126614</xdr:rowOff>
    </xdr:from>
    <xdr:ext cx="599010" cy="259045"/>
    <xdr:sp macro="" textlink="">
      <xdr:nvSpPr>
        <xdr:cNvPr id="239" name="【橋りょう・トンネル】&#10;一人当たり有形固定資産（償却資産）額平均値テキスト"/>
        <xdr:cNvSpPr txBox="1"/>
      </xdr:nvSpPr>
      <xdr:spPr>
        <a:xfrm>
          <a:off x="10515600" y="10413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xdr:cNvSpPr/>
      </xdr:nvSpPr>
      <xdr:spPr>
        <a:xfrm>
          <a:off x="10426700" y="1056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xdr:cNvSpPr/>
      </xdr:nvSpPr>
      <xdr:spPr>
        <a:xfrm>
          <a:off x="9588500" y="1056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xdr:cNvSpPr/>
      </xdr:nvSpPr>
      <xdr:spPr>
        <a:xfrm>
          <a:off x="8699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29449</xdr:rowOff>
    </xdr:from>
    <xdr:to>
      <xdr:col>41</xdr:col>
      <xdr:colOff>101600</xdr:colOff>
      <xdr:row>62</xdr:row>
      <xdr:rowOff>131049</xdr:rowOff>
    </xdr:to>
    <xdr:sp macro="" textlink="">
      <xdr:nvSpPr>
        <xdr:cNvPr id="243" name="フローチャート: 判断 242"/>
        <xdr:cNvSpPr/>
      </xdr:nvSpPr>
      <xdr:spPr>
        <a:xfrm>
          <a:off x="7810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49084</xdr:rowOff>
    </xdr:from>
    <xdr:to>
      <xdr:col>36</xdr:col>
      <xdr:colOff>165100</xdr:colOff>
      <xdr:row>62</xdr:row>
      <xdr:rowOff>150684</xdr:rowOff>
    </xdr:to>
    <xdr:sp macro="" textlink="">
      <xdr:nvSpPr>
        <xdr:cNvPr id="244" name="フローチャート: 判断 243"/>
        <xdr:cNvSpPr/>
      </xdr:nvSpPr>
      <xdr:spPr>
        <a:xfrm>
          <a:off x="6921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65051</xdr:rowOff>
    </xdr:from>
    <xdr:to>
      <xdr:col>55</xdr:col>
      <xdr:colOff>50800</xdr:colOff>
      <xdr:row>64</xdr:row>
      <xdr:rowOff>166651</xdr:rowOff>
    </xdr:to>
    <xdr:sp macro="" textlink="">
      <xdr:nvSpPr>
        <xdr:cNvPr id="250" name="楕円 249"/>
        <xdr:cNvSpPr/>
      </xdr:nvSpPr>
      <xdr:spPr>
        <a:xfrm>
          <a:off x="10426700" y="110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151428</xdr:rowOff>
    </xdr:from>
    <xdr:ext cx="469744" cy="259045"/>
    <xdr:sp macro="" textlink="">
      <xdr:nvSpPr>
        <xdr:cNvPr id="251" name="【橋りょう・トンネル】&#10;一人当たり有形固定資産（償却資産）額該当値テキスト"/>
        <xdr:cNvSpPr txBox="1"/>
      </xdr:nvSpPr>
      <xdr:spPr>
        <a:xfrm>
          <a:off x="10515600" y="1095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65092</xdr:rowOff>
    </xdr:from>
    <xdr:to>
      <xdr:col>50</xdr:col>
      <xdr:colOff>165100</xdr:colOff>
      <xdr:row>64</xdr:row>
      <xdr:rowOff>166692</xdr:rowOff>
    </xdr:to>
    <xdr:sp macro="" textlink="">
      <xdr:nvSpPr>
        <xdr:cNvPr id="252" name="楕円 251"/>
        <xdr:cNvSpPr/>
      </xdr:nvSpPr>
      <xdr:spPr>
        <a:xfrm>
          <a:off x="9588500" y="1103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115851</xdr:rowOff>
    </xdr:from>
    <xdr:to>
      <xdr:col>55</xdr:col>
      <xdr:colOff>0</xdr:colOff>
      <xdr:row>64</xdr:row>
      <xdr:rowOff>115892</xdr:rowOff>
    </xdr:to>
    <xdr:cxnSp macro="">
      <xdr:nvCxnSpPr>
        <xdr:cNvPr id="253" name="直線コネクタ 252"/>
        <xdr:cNvCxnSpPr/>
      </xdr:nvCxnSpPr>
      <xdr:spPr>
        <a:xfrm flipV="1">
          <a:off x="9639300" y="11088651"/>
          <a:ext cx="8382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108185</xdr:rowOff>
    </xdr:from>
    <xdr:to>
      <xdr:col>46</xdr:col>
      <xdr:colOff>38100</xdr:colOff>
      <xdr:row>63</xdr:row>
      <xdr:rowOff>38335</xdr:rowOff>
    </xdr:to>
    <xdr:sp macro="" textlink="">
      <xdr:nvSpPr>
        <xdr:cNvPr id="254" name="楕円 253"/>
        <xdr:cNvSpPr/>
      </xdr:nvSpPr>
      <xdr:spPr>
        <a:xfrm>
          <a:off x="8699500" y="107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158985</xdr:rowOff>
    </xdr:from>
    <xdr:to>
      <xdr:col>50</xdr:col>
      <xdr:colOff>114300</xdr:colOff>
      <xdr:row>64</xdr:row>
      <xdr:rowOff>115892</xdr:rowOff>
    </xdr:to>
    <xdr:cxnSp macro="">
      <xdr:nvCxnSpPr>
        <xdr:cNvPr id="255" name="直線コネクタ 254"/>
        <xdr:cNvCxnSpPr/>
      </xdr:nvCxnSpPr>
      <xdr:spPr>
        <a:xfrm>
          <a:off x="8750300" y="10788885"/>
          <a:ext cx="889000" cy="29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110505</xdr:rowOff>
    </xdr:from>
    <xdr:to>
      <xdr:col>41</xdr:col>
      <xdr:colOff>101600</xdr:colOff>
      <xdr:row>63</xdr:row>
      <xdr:rowOff>40655</xdr:rowOff>
    </xdr:to>
    <xdr:sp macro="" textlink="">
      <xdr:nvSpPr>
        <xdr:cNvPr id="256" name="楕円 255"/>
        <xdr:cNvSpPr/>
      </xdr:nvSpPr>
      <xdr:spPr>
        <a:xfrm>
          <a:off x="7810500" y="107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158985</xdr:rowOff>
    </xdr:from>
    <xdr:to>
      <xdr:col>45</xdr:col>
      <xdr:colOff>177800</xdr:colOff>
      <xdr:row>62</xdr:row>
      <xdr:rowOff>161305</xdr:rowOff>
    </xdr:to>
    <xdr:cxnSp macro="">
      <xdr:nvCxnSpPr>
        <xdr:cNvPr id="257" name="直線コネクタ 256"/>
        <xdr:cNvCxnSpPr/>
      </xdr:nvCxnSpPr>
      <xdr:spPr>
        <a:xfrm flipV="1">
          <a:off x="7861300" y="10788885"/>
          <a:ext cx="889000" cy="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113516</xdr:rowOff>
    </xdr:from>
    <xdr:to>
      <xdr:col>36</xdr:col>
      <xdr:colOff>165100</xdr:colOff>
      <xdr:row>63</xdr:row>
      <xdr:rowOff>43666</xdr:rowOff>
    </xdr:to>
    <xdr:sp macro="" textlink="">
      <xdr:nvSpPr>
        <xdr:cNvPr id="258" name="楕円 257"/>
        <xdr:cNvSpPr/>
      </xdr:nvSpPr>
      <xdr:spPr>
        <a:xfrm>
          <a:off x="6921500" y="1074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161305</xdr:rowOff>
    </xdr:from>
    <xdr:to>
      <xdr:col>41</xdr:col>
      <xdr:colOff>50800</xdr:colOff>
      <xdr:row>62</xdr:row>
      <xdr:rowOff>164316</xdr:rowOff>
    </xdr:to>
    <xdr:cxnSp macro="">
      <xdr:nvCxnSpPr>
        <xdr:cNvPr id="259" name="直線コネクタ 258"/>
        <xdr:cNvCxnSpPr/>
      </xdr:nvCxnSpPr>
      <xdr:spPr>
        <a:xfrm flipV="1">
          <a:off x="6972300" y="10791205"/>
          <a:ext cx="889000" cy="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53305</xdr:rowOff>
    </xdr:from>
    <xdr:ext cx="599010" cy="259045"/>
    <xdr:sp macro="" textlink="">
      <xdr:nvSpPr>
        <xdr:cNvPr id="260" name="n_1aveValue【橋りょう・トンネル】&#10;一人当たり有形固定資産（償却資産）額"/>
        <xdr:cNvSpPr txBox="1"/>
      </xdr:nvSpPr>
      <xdr:spPr>
        <a:xfrm>
          <a:off x="9327095" y="1034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112570</xdr:rowOff>
    </xdr:from>
    <xdr:ext cx="599010" cy="259045"/>
    <xdr:sp macro="" textlink="">
      <xdr:nvSpPr>
        <xdr:cNvPr id="261" name="n_2aveValue【橋りょう・トンネル】&#10;一人当たり有形固定資産（償却資産）額"/>
        <xdr:cNvSpPr txBox="1"/>
      </xdr:nvSpPr>
      <xdr:spPr>
        <a:xfrm>
          <a:off x="8450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147576</xdr:rowOff>
    </xdr:from>
    <xdr:ext cx="599010" cy="259045"/>
    <xdr:sp macro="" textlink="">
      <xdr:nvSpPr>
        <xdr:cNvPr id="262" name="n_3aveValue【橋りょう・トンネル】&#10;一人当たり有形固定資産（償却資産）額"/>
        <xdr:cNvSpPr txBox="1"/>
      </xdr:nvSpPr>
      <xdr:spPr>
        <a:xfrm>
          <a:off x="7561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167211</xdr:rowOff>
    </xdr:from>
    <xdr:ext cx="599010" cy="259045"/>
    <xdr:sp macro="" textlink="">
      <xdr:nvSpPr>
        <xdr:cNvPr id="263" name="n_4aveValue【橋りょう・トンネル】&#10;一人当たり有形固定資産（償却資産）額"/>
        <xdr:cNvSpPr txBox="1"/>
      </xdr:nvSpPr>
      <xdr:spPr>
        <a:xfrm>
          <a:off x="6672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157819</xdr:rowOff>
    </xdr:from>
    <xdr:ext cx="469744" cy="259045"/>
    <xdr:sp macro="" textlink="">
      <xdr:nvSpPr>
        <xdr:cNvPr id="264" name="n_1mainValue【橋りょう・トンネル】&#10;一人当たり有形固定資産（償却資産）額"/>
        <xdr:cNvSpPr txBox="1"/>
      </xdr:nvSpPr>
      <xdr:spPr>
        <a:xfrm>
          <a:off x="9391728" y="1113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29462</xdr:rowOff>
    </xdr:from>
    <xdr:ext cx="599010" cy="259045"/>
    <xdr:sp macro="" textlink="">
      <xdr:nvSpPr>
        <xdr:cNvPr id="265" name="n_2mainValue【橋りょう・トンネル】&#10;一人当たり有形固定資産（償却資産）額"/>
        <xdr:cNvSpPr txBox="1"/>
      </xdr:nvSpPr>
      <xdr:spPr>
        <a:xfrm>
          <a:off x="8450795" y="1083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31782</xdr:rowOff>
    </xdr:from>
    <xdr:ext cx="599010" cy="259045"/>
    <xdr:sp macro="" textlink="">
      <xdr:nvSpPr>
        <xdr:cNvPr id="266" name="n_3mainValue【橋りょう・トンネル】&#10;一人当たり有形固定資産（償却資産）額"/>
        <xdr:cNvSpPr txBox="1"/>
      </xdr:nvSpPr>
      <xdr:spPr>
        <a:xfrm>
          <a:off x="7561795" y="1083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34793</xdr:rowOff>
    </xdr:from>
    <xdr:ext cx="599010" cy="259045"/>
    <xdr:sp macro="" textlink="">
      <xdr:nvSpPr>
        <xdr:cNvPr id="267" name="n_4mainValue【橋りょう・トンネル】&#10;一人当たり有形固定資産（償却資産）額"/>
        <xdr:cNvSpPr txBox="1"/>
      </xdr:nvSpPr>
      <xdr:spPr>
        <a:xfrm>
          <a:off x="6672795" y="1083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xdr:cNvCxnSpPr/>
      </xdr:nvCxnSpPr>
      <xdr:spPr>
        <a:xfrm flipV="1">
          <a:off x="4634865" y="133654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xdr:cNvSpPr txBox="1"/>
      </xdr:nvSpPr>
      <xdr:spPr>
        <a:xfrm>
          <a:off x="4673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7" name="【公営住宅】&#10;有形固定資産減価償却率平均値テキスト"/>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301" name="フローチャート: 判断 300"/>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21589</xdr:rowOff>
    </xdr:from>
    <xdr:to>
      <xdr:col>6</xdr:col>
      <xdr:colOff>38100</xdr:colOff>
      <xdr:row>82</xdr:row>
      <xdr:rowOff>123189</xdr:rowOff>
    </xdr:to>
    <xdr:sp macro="" textlink="">
      <xdr:nvSpPr>
        <xdr:cNvPr id="302" name="フローチャート: 判断 301"/>
        <xdr:cNvSpPr/>
      </xdr:nvSpPr>
      <xdr:spPr>
        <a:xfrm>
          <a:off x="1079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308" name="楕円 307"/>
        <xdr:cNvSpPr/>
      </xdr:nvSpPr>
      <xdr:spPr>
        <a:xfrm>
          <a:off x="4584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144797</xdr:rowOff>
    </xdr:from>
    <xdr:ext cx="405111" cy="259045"/>
    <xdr:sp macro="" textlink="">
      <xdr:nvSpPr>
        <xdr:cNvPr id="309" name="【公営住宅】&#10;有形固定資産減価償却率該当値テキスト"/>
        <xdr:cNvSpPr txBox="1"/>
      </xdr:nvSpPr>
      <xdr:spPr>
        <a:xfrm>
          <a:off x="4673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74930</xdr:rowOff>
    </xdr:from>
    <xdr:to>
      <xdr:col>20</xdr:col>
      <xdr:colOff>38100</xdr:colOff>
      <xdr:row>81</xdr:row>
      <xdr:rowOff>5080</xdr:rowOff>
    </xdr:to>
    <xdr:sp macro="" textlink="">
      <xdr:nvSpPr>
        <xdr:cNvPr id="310" name="楕円 309"/>
        <xdr:cNvSpPr/>
      </xdr:nvSpPr>
      <xdr:spPr>
        <a:xfrm>
          <a:off x="3746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125730</xdr:rowOff>
    </xdr:from>
    <xdr:to>
      <xdr:col>24</xdr:col>
      <xdr:colOff>63500</xdr:colOff>
      <xdr:row>83</xdr:row>
      <xdr:rowOff>45720</xdr:rowOff>
    </xdr:to>
    <xdr:cxnSp macro="">
      <xdr:nvCxnSpPr>
        <xdr:cNvPr id="311" name="直線コネクタ 310"/>
        <xdr:cNvCxnSpPr/>
      </xdr:nvCxnSpPr>
      <xdr:spPr>
        <a:xfrm>
          <a:off x="3797300" y="1384173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12" name="楕円 311"/>
        <xdr:cNvSpPr/>
      </xdr:nvSpPr>
      <xdr:spPr>
        <a:xfrm>
          <a:off x="2857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125730</xdr:rowOff>
    </xdr:from>
    <xdr:to>
      <xdr:col>19</xdr:col>
      <xdr:colOff>177800</xdr:colOff>
      <xdr:row>82</xdr:row>
      <xdr:rowOff>129539</xdr:rowOff>
    </xdr:to>
    <xdr:cxnSp macro="">
      <xdr:nvCxnSpPr>
        <xdr:cNvPr id="313" name="直線コネクタ 312"/>
        <xdr:cNvCxnSpPr/>
      </xdr:nvCxnSpPr>
      <xdr:spPr>
        <a:xfrm flipV="1">
          <a:off x="2908300" y="13841730"/>
          <a:ext cx="8890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314" name="楕円 313"/>
        <xdr:cNvSpPr/>
      </xdr:nvSpPr>
      <xdr:spPr>
        <a:xfrm>
          <a:off x="196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82</xdr:row>
      <xdr:rowOff>129539</xdr:rowOff>
    </xdr:to>
    <xdr:cxnSp macro="">
      <xdr:nvCxnSpPr>
        <xdr:cNvPr id="315" name="直線コネクタ 314"/>
        <xdr:cNvCxnSpPr/>
      </xdr:nvCxnSpPr>
      <xdr:spPr>
        <a:xfrm>
          <a:off x="2019300" y="14180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36830</xdr:rowOff>
    </xdr:from>
    <xdr:to>
      <xdr:col>6</xdr:col>
      <xdr:colOff>38100</xdr:colOff>
      <xdr:row>82</xdr:row>
      <xdr:rowOff>138430</xdr:rowOff>
    </xdr:to>
    <xdr:sp macro="" textlink="">
      <xdr:nvSpPr>
        <xdr:cNvPr id="316" name="楕円 315"/>
        <xdr:cNvSpPr/>
      </xdr:nvSpPr>
      <xdr:spPr>
        <a:xfrm>
          <a:off x="1079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87630</xdr:rowOff>
    </xdr:from>
    <xdr:to>
      <xdr:col>10</xdr:col>
      <xdr:colOff>114300</xdr:colOff>
      <xdr:row>82</xdr:row>
      <xdr:rowOff>121920</xdr:rowOff>
    </xdr:to>
    <xdr:cxnSp macro="">
      <xdr:nvCxnSpPr>
        <xdr:cNvPr id="317" name="直線コネクタ 316"/>
        <xdr:cNvCxnSpPr/>
      </xdr:nvCxnSpPr>
      <xdr:spPr>
        <a:xfrm>
          <a:off x="1130300" y="14146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8" name="n_1aveValue【公営住宅】&#10;有形固定資産減価償却率"/>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9" name="n_2aveValue【公営住宅】&#10;有形固定資産減価償却率"/>
        <xdr:cNvSpPr txBox="1"/>
      </xdr:nvSpPr>
      <xdr:spPr>
        <a:xfrm>
          <a:off x="2705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20" name="n_3aveValue【公営住宅】&#10;有形固定資産減価償却率"/>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21" name="n_4aveValue【公営住宅】&#10;有形固定資産減価償却率"/>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21607</xdr:rowOff>
    </xdr:from>
    <xdr:ext cx="405111" cy="259045"/>
    <xdr:sp macro="" textlink="">
      <xdr:nvSpPr>
        <xdr:cNvPr id="322" name="n_1mainValue【公営住宅】&#10;有形固定資産減価償却率"/>
        <xdr:cNvSpPr txBox="1"/>
      </xdr:nvSpPr>
      <xdr:spPr>
        <a:xfrm>
          <a:off x="35820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23" name="n_2mainValue【公営住宅】&#10;有形固定資産減価償却率"/>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163847</xdr:rowOff>
    </xdr:from>
    <xdr:ext cx="405111" cy="259045"/>
    <xdr:sp macro="" textlink="">
      <xdr:nvSpPr>
        <xdr:cNvPr id="324" name="n_3mainValue【公営住宅】&#10;有形固定資産減価償却率"/>
        <xdr:cNvSpPr txBox="1"/>
      </xdr:nvSpPr>
      <xdr:spPr>
        <a:xfrm>
          <a:off x="1816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129557</xdr:rowOff>
    </xdr:from>
    <xdr:ext cx="405111" cy="259045"/>
    <xdr:sp macro="" textlink="">
      <xdr:nvSpPr>
        <xdr:cNvPr id="325" name="n_4mainValue【公営住宅】&#10;有形固定資産減価償却率"/>
        <xdr:cNvSpPr txBox="1"/>
      </xdr:nvSpPr>
      <xdr:spPr>
        <a:xfrm>
          <a:off x="927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xdr:cNvCxnSpPr/>
      </xdr:nvCxnSpPr>
      <xdr:spPr>
        <a:xfrm flipV="1">
          <a:off x="10476865" y="13312521"/>
          <a:ext cx="0" cy="151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xdr:cNvSpPr txBox="1"/>
      </xdr:nvSpPr>
      <xdr:spPr>
        <a:xfrm>
          <a:off x="10515600" y="1483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xdr:cNvCxnSpPr/>
      </xdr:nvCxnSpPr>
      <xdr:spPr>
        <a:xfrm>
          <a:off x="10388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xdr:cNvSpPr txBox="1"/>
      </xdr:nvSpPr>
      <xdr:spPr>
        <a:xfrm>
          <a:off x="10515600" y="130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xdr:cNvCxnSpPr/>
      </xdr:nvCxnSpPr>
      <xdr:spPr>
        <a:xfrm>
          <a:off x="10388600" y="133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80027</xdr:rowOff>
    </xdr:from>
    <xdr:ext cx="469744" cy="259045"/>
    <xdr:sp macro="" textlink="">
      <xdr:nvSpPr>
        <xdr:cNvPr id="354" name="【公営住宅】&#10;一人当たり面積平均値テキスト"/>
        <xdr:cNvSpPr txBox="1"/>
      </xdr:nvSpPr>
      <xdr:spPr>
        <a:xfrm>
          <a:off x="10515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xdr:cNvSpPr/>
      </xdr:nvSpPr>
      <xdr:spPr>
        <a:xfrm>
          <a:off x="10426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xdr:cNvSpPr/>
      </xdr:nvSpPr>
      <xdr:spPr>
        <a:xfrm>
          <a:off x="9588500" y="145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xdr:cNvSpPr/>
      </xdr:nvSpPr>
      <xdr:spPr>
        <a:xfrm>
          <a:off x="8699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116839</xdr:rowOff>
    </xdr:from>
    <xdr:to>
      <xdr:col>41</xdr:col>
      <xdr:colOff>101600</xdr:colOff>
      <xdr:row>85</xdr:row>
      <xdr:rowOff>46989</xdr:rowOff>
    </xdr:to>
    <xdr:sp macro="" textlink="">
      <xdr:nvSpPr>
        <xdr:cNvPr id="358" name="フローチャート: 判断 357"/>
        <xdr:cNvSpPr/>
      </xdr:nvSpPr>
      <xdr:spPr>
        <a:xfrm>
          <a:off x="7810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121413</xdr:rowOff>
    </xdr:from>
    <xdr:to>
      <xdr:col>36</xdr:col>
      <xdr:colOff>165100</xdr:colOff>
      <xdr:row>85</xdr:row>
      <xdr:rowOff>51563</xdr:rowOff>
    </xdr:to>
    <xdr:sp macro="" textlink="">
      <xdr:nvSpPr>
        <xdr:cNvPr id="359" name="フローチャート: 判断 358"/>
        <xdr:cNvSpPr/>
      </xdr:nvSpPr>
      <xdr:spPr>
        <a:xfrm>
          <a:off x="6921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126364</xdr:rowOff>
    </xdr:from>
    <xdr:to>
      <xdr:col>55</xdr:col>
      <xdr:colOff>50800</xdr:colOff>
      <xdr:row>84</xdr:row>
      <xdr:rowOff>56514</xdr:rowOff>
    </xdr:to>
    <xdr:sp macro="" textlink="">
      <xdr:nvSpPr>
        <xdr:cNvPr id="365" name="楕円 364"/>
        <xdr:cNvSpPr/>
      </xdr:nvSpPr>
      <xdr:spPr>
        <a:xfrm>
          <a:off x="104267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149241</xdr:rowOff>
    </xdr:from>
    <xdr:ext cx="469744" cy="259045"/>
    <xdr:sp macro="" textlink="">
      <xdr:nvSpPr>
        <xdr:cNvPr id="366" name="【公営住宅】&#10;一人当たり面積該当値テキスト"/>
        <xdr:cNvSpPr txBox="1"/>
      </xdr:nvSpPr>
      <xdr:spPr>
        <a:xfrm>
          <a:off x="10515600" y="1420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34544</xdr:rowOff>
    </xdr:from>
    <xdr:to>
      <xdr:col>50</xdr:col>
      <xdr:colOff>165100</xdr:colOff>
      <xdr:row>84</xdr:row>
      <xdr:rowOff>136144</xdr:rowOff>
    </xdr:to>
    <xdr:sp macro="" textlink="">
      <xdr:nvSpPr>
        <xdr:cNvPr id="367" name="楕円 366"/>
        <xdr:cNvSpPr/>
      </xdr:nvSpPr>
      <xdr:spPr>
        <a:xfrm>
          <a:off x="9588500" y="1443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5714</xdr:rowOff>
    </xdr:from>
    <xdr:to>
      <xdr:col>55</xdr:col>
      <xdr:colOff>0</xdr:colOff>
      <xdr:row>84</xdr:row>
      <xdr:rowOff>85344</xdr:rowOff>
    </xdr:to>
    <xdr:cxnSp macro="">
      <xdr:nvCxnSpPr>
        <xdr:cNvPr id="368" name="直線コネクタ 367"/>
        <xdr:cNvCxnSpPr/>
      </xdr:nvCxnSpPr>
      <xdr:spPr>
        <a:xfrm flipV="1">
          <a:off x="9639300" y="14407514"/>
          <a:ext cx="838200" cy="7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33401</xdr:rowOff>
    </xdr:from>
    <xdr:to>
      <xdr:col>46</xdr:col>
      <xdr:colOff>38100</xdr:colOff>
      <xdr:row>84</xdr:row>
      <xdr:rowOff>135001</xdr:rowOff>
    </xdr:to>
    <xdr:sp macro="" textlink="">
      <xdr:nvSpPr>
        <xdr:cNvPr id="369" name="楕円 368"/>
        <xdr:cNvSpPr/>
      </xdr:nvSpPr>
      <xdr:spPr>
        <a:xfrm>
          <a:off x="8699500" y="1443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84201</xdr:rowOff>
    </xdr:from>
    <xdr:to>
      <xdr:col>50</xdr:col>
      <xdr:colOff>114300</xdr:colOff>
      <xdr:row>84</xdr:row>
      <xdr:rowOff>85344</xdr:rowOff>
    </xdr:to>
    <xdr:cxnSp macro="">
      <xdr:nvCxnSpPr>
        <xdr:cNvPr id="370" name="直線コネクタ 369"/>
        <xdr:cNvCxnSpPr/>
      </xdr:nvCxnSpPr>
      <xdr:spPr>
        <a:xfrm>
          <a:off x="8750300" y="1448600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118363</xdr:rowOff>
    </xdr:from>
    <xdr:to>
      <xdr:col>41</xdr:col>
      <xdr:colOff>101600</xdr:colOff>
      <xdr:row>84</xdr:row>
      <xdr:rowOff>48513</xdr:rowOff>
    </xdr:to>
    <xdr:sp macro="" textlink="">
      <xdr:nvSpPr>
        <xdr:cNvPr id="371" name="楕円 370"/>
        <xdr:cNvSpPr/>
      </xdr:nvSpPr>
      <xdr:spPr>
        <a:xfrm>
          <a:off x="7810500" y="143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169163</xdr:rowOff>
    </xdr:from>
    <xdr:to>
      <xdr:col>45</xdr:col>
      <xdr:colOff>177800</xdr:colOff>
      <xdr:row>84</xdr:row>
      <xdr:rowOff>84201</xdr:rowOff>
    </xdr:to>
    <xdr:cxnSp macro="">
      <xdr:nvCxnSpPr>
        <xdr:cNvPr id="372" name="直線コネクタ 371"/>
        <xdr:cNvCxnSpPr/>
      </xdr:nvCxnSpPr>
      <xdr:spPr>
        <a:xfrm>
          <a:off x="7861300" y="14399513"/>
          <a:ext cx="889000" cy="8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52832</xdr:rowOff>
    </xdr:from>
    <xdr:to>
      <xdr:col>36</xdr:col>
      <xdr:colOff>165100</xdr:colOff>
      <xdr:row>84</xdr:row>
      <xdr:rowOff>154432</xdr:rowOff>
    </xdr:to>
    <xdr:sp macro="" textlink="">
      <xdr:nvSpPr>
        <xdr:cNvPr id="373" name="楕円 372"/>
        <xdr:cNvSpPr/>
      </xdr:nvSpPr>
      <xdr:spPr>
        <a:xfrm>
          <a:off x="6921500" y="144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169163</xdr:rowOff>
    </xdr:from>
    <xdr:to>
      <xdr:col>41</xdr:col>
      <xdr:colOff>50800</xdr:colOff>
      <xdr:row>84</xdr:row>
      <xdr:rowOff>103632</xdr:rowOff>
    </xdr:to>
    <xdr:cxnSp macro="">
      <xdr:nvCxnSpPr>
        <xdr:cNvPr id="374" name="直線コネクタ 373"/>
        <xdr:cNvCxnSpPr/>
      </xdr:nvCxnSpPr>
      <xdr:spPr>
        <a:xfrm flipV="1">
          <a:off x="6972300" y="14399513"/>
          <a:ext cx="889000" cy="10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25544</xdr:rowOff>
    </xdr:from>
    <xdr:ext cx="469744" cy="259045"/>
    <xdr:sp macro="" textlink="">
      <xdr:nvSpPr>
        <xdr:cNvPr id="375" name="n_1aveValue【公営住宅】&#10;一人当たり面積"/>
        <xdr:cNvSpPr txBox="1"/>
      </xdr:nvSpPr>
      <xdr:spPr>
        <a:xfrm>
          <a:off x="9391727" y="1459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33545</xdr:rowOff>
    </xdr:from>
    <xdr:ext cx="469744" cy="259045"/>
    <xdr:sp macro="" textlink="">
      <xdr:nvSpPr>
        <xdr:cNvPr id="376" name="n_2aveValue【公営住宅】&#10;一人当たり面積"/>
        <xdr:cNvSpPr txBox="1"/>
      </xdr:nvSpPr>
      <xdr:spPr>
        <a:xfrm>
          <a:off x="8515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38116</xdr:rowOff>
    </xdr:from>
    <xdr:ext cx="469744" cy="259045"/>
    <xdr:sp macro="" textlink="">
      <xdr:nvSpPr>
        <xdr:cNvPr id="377" name="n_3aveValue【公営住宅】&#10;一人当たり面積"/>
        <xdr:cNvSpPr txBox="1"/>
      </xdr:nvSpPr>
      <xdr:spPr>
        <a:xfrm>
          <a:off x="7626427"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42690</xdr:rowOff>
    </xdr:from>
    <xdr:ext cx="469744" cy="259045"/>
    <xdr:sp macro="" textlink="">
      <xdr:nvSpPr>
        <xdr:cNvPr id="378" name="n_4aveValue【公営住宅】&#10;一人当たり面積"/>
        <xdr:cNvSpPr txBox="1"/>
      </xdr:nvSpPr>
      <xdr:spPr>
        <a:xfrm>
          <a:off x="6737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152671</xdr:rowOff>
    </xdr:from>
    <xdr:ext cx="469744" cy="259045"/>
    <xdr:sp macro="" textlink="">
      <xdr:nvSpPr>
        <xdr:cNvPr id="379" name="n_1mainValue【公営住宅】&#10;一人当たり面積"/>
        <xdr:cNvSpPr txBox="1"/>
      </xdr:nvSpPr>
      <xdr:spPr>
        <a:xfrm>
          <a:off x="9391727" y="1421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151528</xdr:rowOff>
    </xdr:from>
    <xdr:ext cx="469744" cy="259045"/>
    <xdr:sp macro="" textlink="">
      <xdr:nvSpPr>
        <xdr:cNvPr id="380" name="n_2mainValue【公営住宅】&#10;一人当たり面積"/>
        <xdr:cNvSpPr txBox="1"/>
      </xdr:nvSpPr>
      <xdr:spPr>
        <a:xfrm>
          <a:off x="8515427" y="1421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65040</xdr:rowOff>
    </xdr:from>
    <xdr:ext cx="469744" cy="259045"/>
    <xdr:sp macro="" textlink="">
      <xdr:nvSpPr>
        <xdr:cNvPr id="381" name="n_3mainValue【公営住宅】&#10;一人当たり面積"/>
        <xdr:cNvSpPr txBox="1"/>
      </xdr:nvSpPr>
      <xdr:spPr>
        <a:xfrm>
          <a:off x="7626427" y="1412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170959</xdr:rowOff>
    </xdr:from>
    <xdr:ext cx="469744" cy="259045"/>
    <xdr:sp macro="" textlink="">
      <xdr:nvSpPr>
        <xdr:cNvPr id="382" name="n_4mainValue【公営住宅】&#10;一人当たり面積"/>
        <xdr:cNvSpPr txBox="1"/>
      </xdr:nvSpPr>
      <xdr:spPr>
        <a:xfrm>
          <a:off x="6737427" y="1422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423" name="直線コネクタ 422"/>
        <xdr:cNvCxnSpPr/>
      </xdr:nvCxnSpPr>
      <xdr:spPr>
        <a:xfrm flipV="1">
          <a:off x="16318864" y="5713095"/>
          <a:ext cx="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426" name="【認定こども園・幼稚園・保育所】&#10;有形固定資産減価償却率最大値テキスト"/>
        <xdr:cNvSpPr txBox="1"/>
      </xdr:nvSpPr>
      <xdr:spPr>
        <a:xfrm>
          <a:off x="16357600" y="548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27" name="直線コネクタ 426"/>
        <xdr:cNvCxnSpPr/>
      </xdr:nvCxnSpPr>
      <xdr:spPr>
        <a:xfrm>
          <a:off x="16230600" y="571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129557</xdr:rowOff>
    </xdr:from>
    <xdr:ext cx="405111" cy="259045"/>
    <xdr:sp macro="" textlink="">
      <xdr:nvSpPr>
        <xdr:cNvPr id="428" name="【認定こども園・幼稚園・保育所】&#10;有形固定資産減価償却率平均値テキスト"/>
        <xdr:cNvSpPr txBox="1"/>
      </xdr:nvSpPr>
      <xdr:spPr>
        <a:xfrm>
          <a:off x="16357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29" name="フローチャート: 判断 428"/>
        <xdr:cNvSpPr/>
      </xdr:nvSpPr>
      <xdr:spPr>
        <a:xfrm>
          <a:off x="16268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30" name="フローチャート: 判断 429"/>
        <xdr:cNvSpPr/>
      </xdr:nvSpPr>
      <xdr:spPr>
        <a:xfrm>
          <a:off x="15430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1" name="フローチャート: 判断 430"/>
        <xdr:cNvSpPr/>
      </xdr:nvSpPr>
      <xdr:spPr>
        <a:xfrm>
          <a:off x="14541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432" name="フローチャート: 判断 431"/>
        <xdr:cNvSpPr/>
      </xdr:nvSpPr>
      <xdr:spPr>
        <a:xfrm>
          <a:off x="13652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33" name="フローチャート: 判断 432"/>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147320</xdr:rowOff>
    </xdr:from>
    <xdr:to>
      <xdr:col>85</xdr:col>
      <xdr:colOff>177800</xdr:colOff>
      <xdr:row>34</xdr:row>
      <xdr:rowOff>77470</xdr:rowOff>
    </xdr:to>
    <xdr:sp macro="" textlink="">
      <xdr:nvSpPr>
        <xdr:cNvPr id="439" name="楕円 438"/>
        <xdr:cNvSpPr/>
      </xdr:nvSpPr>
      <xdr:spPr>
        <a:xfrm>
          <a:off x="16268700" y="58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170197</xdr:rowOff>
    </xdr:from>
    <xdr:ext cx="405111" cy="259045"/>
    <xdr:sp macro="" textlink="">
      <xdr:nvSpPr>
        <xdr:cNvPr id="440" name="【認定こども園・幼稚園・保育所】&#10;有形固定資産減価償却率該当値テキスト"/>
        <xdr:cNvSpPr txBox="1"/>
      </xdr:nvSpPr>
      <xdr:spPr>
        <a:xfrm>
          <a:off x="16357600"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635</xdr:rowOff>
    </xdr:from>
    <xdr:to>
      <xdr:col>81</xdr:col>
      <xdr:colOff>101600</xdr:colOff>
      <xdr:row>35</xdr:row>
      <xdr:rowOff>102235</xdr:rowOff>
    </xdr:to>
    <xdr:sp macro="" textlink="">
      <xdr:nvSpPr>
        <xdr:cNvPr id="441" name="楕円 440"/>
        <xdr:cNvSpPr/>
      </xdr:nvSpPr>
      <xdr:spPr>
        <a:xfrm>
          <a:off x="15430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26670</xdr:rowOff>
    </xdr:from>
    <xdr:to>
      <xdr:col>85</xdr:col>
      <xdr:colOff>127000</xdr:colOff>
      <xdr:row>35</xdr:row>
      <xdr:rowOff>51435</xdr:rowOff>
    </xdr:to>
    <xdr:cxnSp macro="">
      <xdr:nvCxnSpPr>
        <xdr:cNvPr id="442" name="直線コネクタ 441"/>
        <xdr:cNvCxnSpPr/>
      </xdr:nvCxnSpPr>
      <xdr:spPr>
        <a:xfrm flipV="1">
          <a:off x="15481300" y="5855970"/>
          <a:ext cx="83820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103505</xdr:rowOff>
    </xdr:from>
    <xdr:to>
      <xdr:col>76</xdr:col>
      <xdr:colOff>165100</xdr:colOff>
      <xdr:row>34</xdr:row>
      <xdr:rowOff>33655</xdr:rowOff>
    </xdr:to>
    <xdr:sp macro="" textlink="">
      <xdr:nvSpPr>
        <xdr:cNvPr id="443" name="楕円 442"/>
        <xdr:cNvSpPr/>
      </xdr:nvSpPr>
      <xdr:spPr>
        <a:xfrm>
          <a:off x="14541500" y="57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154305</xdr:rowOff>
    </xdr:from>
    <xdr:to>
      <xdr:col>81</xdr:col>
      <xdr:colOff>50800</xdr:colOff>
      <xdr:row>35</xdr:row>
      <xdr:rowOff>51435</xdr:rowOff>
    </xdr:to>
    <xdr:cxnSp macro="">
      <xdr:nvCxnSpPr>
        <xdr:cNvPr id="444" name="直線コネクタ 443"/>
        <xdr:cNvCxnSpPr/>
      </xdr:nvCxnSpPr>
      <xdr:spPr>
        <a:xfrm>
          <a:off x="14592300" y="5812155"/>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80645</xdr:rowOff>
    </xdr:from>
    <xdr:to>
      <xdr:col>72</xdr:col>
      <xdr:colOff>38100</xdr:colOff>
      <xdr:row>35</xdr:row>
      <xdr:rowOff>10795</xdr:rowOff>
    </xdr:to>
    <xdr:sp macro="" textlink="">
      <xdr:nvSpPr>
        <xdr:cNvPr id="445" name="楕円 444"/>
        <xdr:cNvSpPr/>
      </xdr:nvSpPr>
      <xdr:spPr>
        <a:xfrm>
          <a:off x="13652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154305</xdr:rowOff>
    </xdr:from>
    <xdr:to>
      <xdr:col>76</xdr:col>
      <xdr:colOff>114300</xdr:colOff>
      <xdr:row>34</xdr:row>
      <xdr:rowOff>131445</xdr:rowOff>
    </xdr:to>
    <xdr:cxnSp macro="">
      <xdr:nvCxnSpPr>
        <xdr:cNvPr id="446" name="直線コネクタ 445"/>
        <xdr:cNvCxnSpPr/>
      </xdr:nvCxnSpPr>
      <xdr:spPr>
        <a:xfrm flipV="1">
          <a:off x="13703300" y="581215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143510</xdr:rowOff>
    </xdr:from>
    <xdr:to>
      <xdr:col>67</xdr:col>
      <xdr:colOff>101600</xdr:colOff>
      <xdr:row>39</xdr:row>
      <xdr:rowOff>73660</xdr:rowOff>
    </xdr:to>
    <xdr:sp macro="" textlink="">
      <xdr:nvSpPr>
        <xdr:cNvPr id="447" name="楕円 446"/>
        <xdr:cNvSpPr/>
      </xdr:nvSpPr>
      <xdr:spPr>
        <a:xfrm>
          <a:off x="12763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131445</xdr:rowOff>
    </xdr:from>
    <xdr:to>
      <xdr:col>71</xdr:col>
      <xdr:colOff>177800</xdr:colOff>
      <xdr:row>39</xdr:row>
      <xdr:rowOff>22860</xdr:rowOff>
    </xdr:to>
    <xdr:cxnSp macro="">
      <xdr:nvCxnSpPr>
        <xdr:cNvPr id="448" name="直線コネクタ 447"/>
        <xdr:cNvCxnSpPr/>
      </xdr:nvCxnSpPr>
      <xdr:spPr>
        <a:xfrm flipV="1">
          <a:off x="12814300" y="5960745"/>
          <a:ext cx="889000" cy="74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45737</xdr:rowOff>
    </xdr:from>
    <xdr:ext cx="405111" cy="259045"/>
    <xdr:sp macro="" textlink="">
      <xdr:nvSpPr>
        <xdr:cNvPr id="449" name="n_1aveValue【認定こども園・幼稚園・保育所】&#10;有形固定資産減価償却率"/>
        <xdr:cNvSpPr txBox="1"/>
      </xdr:nvSpPr>
      <xdr:spPr>
        <a:xfrm>
          <a:off x="152660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36212</xdr:rowOff>
    </xdr:from>
    <xdr:ext cx="405111" cy="259045"/>
    <xdr:sp macro="" textlink="">
      <xdr:nvSpPr>
        <xdr:cNvPr id="450" name="n_2aveValue【認定こども園・幼稚園・保育所】&#10;有形固定資産減価償却率"/>
        <xdr:cNvSpPr txBox="1"/>
      </xdr:nvSpPr>
      <xdr:spPr>
        <a:xfrm>
          <a:off x="14389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451" name="n_3aveValue【認定こども園・幼稚園・保育所】&#10;有形固定資産減価償却率"/>
        <xdr:cNvSpPr txBox="1"/>
      </xdr:nvSpPr>
      <xdr:spPr>
        <a:xfrm>
          <a:off x="13500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52" name="n_4aveValue【認定こども園・幼稚園・保育所】&#10;有形固定資産減価償却率"/>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118762</xdr:rowOff>
    </xdr:from>
    <xdr:ext cx="405111" cy="259045"/>
    <xdr:sp macro="" textlink="">
      <xdr:nvSpPr>
        <xdr:cNvPr id="453" name="n_1mainValue【認定こども園・幼稚園・保育所】&#10;有形固定資産減価償却率"/>
        <xdr:cNvSpPr txBox="1"/>
      </xdr:nvSpPr>
      <xdr:spPr>
        <a:xfrm>
          <a:off x="15266044"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50182</xdr:rowOff>
    </xdr:from>
    <xdr:ext cx="405111" cy="259045"/>
    <xdr:sp macro="" textlink="">
      <xdr:nvSpPr>
        <xdr:cNvPr id="454" name="n_2mainValue【認定こども園・幼稚園・保育所】&#10;有形固定資産減価償却率"/>
        <xdr:cNvSpPr txBox="1"/>
      </xdr:nvSpPr>
      <xdr:spPr>
        <a:xfrm>
          <a:off x="14389744" y="553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27322</xdr:rowOff>
    </xdr:from>
    <xdr:ext cx="405111" cy="259045"/>
    <xdr:sp macro="" textlink="">
      <xdr:nvSpPr>
        <xdr:cNvPr id="455" name="n_3mainValue【認定こども園・幼稚園・保育所】&#10;有形固定資産減価償却率"/>
        <xdr:cNvSpPr txBox="1"/>
      </xdr:nvSpPr>
      <xdr:spPr>
        <a:xfrm>
          <a:off x="135007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64787</xdr:rowOff>
    </xdr:from>
    <xdr:ext cx="405111" cy="259045"/>
    <xdr:sp macro="" textlink="">
      <xdr:nvSpPr>
        <xdr:cNvPr id="456" name="n_4mainValue【認定こども園・幼稚園・保育所】&#10;有形固定資産減価償却率"/>
        <xdr:cNvSpPr txBox="1"/>
      </xdr:nvSpPr>
      <xdr:spPr>
        <a:xfrm>
          <a:off x="12611744"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80" name="直線コネクタ 479"/>
        <xdr:cNvCxnSpPr/>
      </xdr:nvCxnSpPr>
      <xdr:spPr>
        <a:xfrm flipV="1">
          <a:off x="22160864" y="596455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83" name="【認定こども園・幼稚園・保育所】&#10;一人当たり面積最大値テキスト"/>
        <xdr:cNvSpPr txBox="1"/>
      </xdr:nvSpPr>
      <xdr:spPr>
        <a:xfrm>
          <a:off x="22199600" y="57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84" name="直線コネクタ 483"/>
        <xdr:cNvCxnSpPr/>
      </xdr:nvCxnSpPr>
      <xdr:spPr>
        <a:xfrm>
          <a:off x="22072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95267</xdr:rowOff>
    </xdr:from>
    <xdr:ext cx="469744" cy="259045"/>
    <xdr:sp macro="" textlink="">
      <xdr:nvSpPr>
        <xdr:cNvPr id="485" name="【認定こども園・幼稚園・保育所】&#10;一人当たり面積平均値テキスト"/>
        <xdr:cNvSpPr txBox="1"/>
      </xdr:nvSpPr>
      <xdr:spPr>
        <a:xfrm>
          <a:off x="22199600" y="678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86" name="フローチャート: 判断 485"/>
        <xdr:cNvSpPr/>
      </xdr:nvSpPr>
      <xdr:spPr>
        <a:xfrm>
          <a:off x="221107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87" name="フローチャート: 判断 486"/>
        <xdr:cNvSpPr/>
      </xdr:nvSpPr>
      <xdr:spPr>
        <a:xfrm>
          <a:off x="21272500" y="681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88" name="フローチャート: 判断 487"/>
        <xdr:cNvSpPr/>
      </xdr:nvSpPr>
      <xdr:spPr>
        <a:xfrm>
          <a:off x="20383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154940</xdr:rowOff>
    </xdr:from>
    <xdr:to>
      <xdr:col>102</xdr:col>
      <xdr:colOff>165100</xdr:colOff>
      <xdr:row>40</xdr:row>
      <xdr:rowOff>85090</xdr:rowOff>
    </xdr:to>
    <xdr:sp macro="" textlink="">
      <xdr:nvSpPr>
        <xdr:cNvPr id="489" name="フローチャート: 判断 488"/>
        <xdr:cNvSpPr/>
      </xdr:nvSpPr>
      <xdr:spPr>
        <a:xfrm>
          <a:off x="19494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153035</xdr:rowOff>
    </xdr:from>
    <xdr:to>
      <xdr:col>98</xdr:col>
      <xdr:colOff>38100</xdr:colOff>
      <xdr:row>40</xdr:row>
      <xdr:rowOff>83185</xdr:rowOff>
    </xdr:to>
    <xdr:sp macro="" textlink="">
      <xdr:nvSpPr>
        <xdr:cNvPr id="490" name="フローチャート: 判断 489"/>
        <xdr:cNvSpPr/>
      </xdr:nvSpPr>
      <xdr:spPr>
        <a:xfrm>
          <a:off x="18605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122555</xdr:rowOff>
    </xdr:from>
    <xdr:to>
      <xdr:col>116</xdr:col>
      <xdr:colOff>114300</xdr:colOff>
      <xdr:row>39</xdr:row>
      <xdr:rowOff>52705</xdr:rowOff>
    </xdr:to>
    <xdr:sp macro="" textlink="">
      <xdr:nvSpPr>
        <xdr:cNvPr id="496" name="楕円 495"/>
        <xdr:cNvSpPr/>
      </xdr:nvSpPr>
      <xdr:spPr>
        <a:xfrm>
          <a:off x="221107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145432</xdr:rowOff>
    </xdr:from>
    <xdr:ext cx="469744" cy="259045"/>
    <xdr:sp macro="" textlink="">
      <xdr:nvSpPr>
        <xdr:cNvPr id="497" name="【認定こども園・幼稚園・保育所】&#10;一人当たり面積該当値テキスト"/>
        <xdr:cNvSpPr txBox="1"/>
      </xdr:nvSpPr>
      <xdr:spPr>
        <a:xfrm>
          <a:off x="22199600"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107315</xdr:rowOff>
    </xdr:from>
    <xdr:to>
      <xdr:col>112</xdr:col>
      <xdr:colOff>38100</xdr:colOff>
      <xdr:row>40</xdr:row>
      <xdr:rowOff>37465</xdr:rowOff>
    </xdr:to>
    <xdr:sp macro="" textlink="">
      <xdr:nvSpPr>
        <xdr:cNvPr id="498" name="楕円 497"/>
        <xdr:cNvSpPr/>
      </xdr:nvSpPr>
      <xdr:spPr>
        <a:xfrm>
          <a:off x="21272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1905</xdr:rowOff>
    </xdr:from>
    <xdr:to>
      <xdr:col>116</xdr:col>
      <xdr:colOff>63500</xdr:colOff>
      <xdr:row>39</xdr:row>
      <xdr:rowOff>158115</xdr:rowOff>
    </xdr:to>
    <xdr:cxnSp macro="">
      <xdr:nvCxnSpPr>
        <xdr:cNvPr id="499" name="直線コネクタ 498"/>
        <xdr:cNvCxnSpPr/>
      </xdr:nvCxnSpPr>
      <xdr:spPr>
        <a:xfrm flipV="1">
          <a:off x="21323300" y="6688455"/>
          <a:ext cx="8382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154940</xdr:rowOff>
    </xdr:from>
    <xdr:to>
      <xdr:col>107</xdr:col>
      <xdr:colOff>101600</xdr:colOff>
      <xdr:row>40</xdr:row>
      <xdr:rowOff>85090</xdr:rowOff>
    </xdr:to>
    <xdr:sp macro="" textlink="">
      <xdr:nvSpPr>
        <xdr:cNvPr id="500" name="楕円 499"/>
        <xdr:cNvSpPr/>
      </xdr:nvSpPr>
      <xdr:spPr>
        <a:xfrm>
          <a:off x="2038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158115</xdr:rowOff>
    </xdr:from>
    <xdr:to>
      <xdr:col>111</xdr:col>
      <xdr:colOff>177800</xdr:colOff>
      <xdr:row>40</xdr:row>
      <xdr:rowOff>34290</xdr:rowOff>
    </xdr:to>
    <xdr:cxnSp macro="">
      <xdr:nvCxnSpPr>
        <xdr:cNvPr id="501" name="直線コネクタ 500"/>
        <xdr:cNvCxnSpPr/>
      </xdr:nvCxnSpPr>
      <xdr:spPr>
        <a:xfrm flipV="1">
          <a:off x="20434300" y="684466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156845</xdr:rowOff>
    </xdr:from>
    <xdr:to>
      <xdr:col>102</xdr:col>
      <xdr:colOff>165100</xdr:colOff>
      <xdr:row>40</xdr:row>
      <xdr:rowOff>86995</xdr:rowOff>
    </xdr:to>
    <xdr:sp macro="" textlink="">
      <xdr:nvSpPr>
        <xdr:cNvPr id="502" name="楕円 501"/>
        <xdr:cNvSpPr/>
      </xdr:nvSpPr>
      <xdr:spPr>
        <a:xfrm>
          <a:off x="19494500" y="6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34290</xdr:rowOff>
    </xdr:from>
    <xdr:to>
      <xdr:col>107</xdr:col>
      <xdr:colOff>50800</xdr:colOff>
      <xdr:row>40</xdr:row>
      <xdr:rowOff>36195</xdr:rowOff>
    </xdr:to>
    <xdr:cxnSp macro="">
      <xdr:nvCxnSpPr>
        <xdr:cNvPr id="503" name="直線コネクタ 502"/>
        <xdr:cNvCxnSpPr/>
      </xdr:nvCxnSpPr>
      <xdr:spPr>
        <a:xfrm flipV="1">
          <a:off x="19545300" y="68922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74930</xdr:rowOff>
    </xdr:from>
    <xdr:to>
      <xdr:col>98</xdr:col>
      <xdr:colOff>38100</xdr:colOff>
      <xdr:row>40</xdr:row>
      <xdr:rowOff>5080</xdr:rowOff>
    </xdr:to>
    <xdr:sp macro="" textlink="">
      <xdr:nvSpPr>
        <xdr:cNvPr id="504" name="楕円 503"/>
        <xdr:cNvSpPr/>
      </xdr:nvSpPr>
      <xdr:spPr>
        <a:xfrm>
          <a:off x="18605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125730</xdr:rowOff>
    </xdr:from>
    <xdr:to>
      <xdr:col>102</xdr:col>
      <xdr:colOff>114300</xdr:colOff>
      <xdr:row>40</xdr:row>
      <xdr:rowOff>36195</xdr:rowOff>
    </xdr:to>
    <xdr:cxnSp macro="">
      <xdr:nvCxnSpPr>
        <xdr:cNvPr id="505" name="直線コネクタ 504"/>
        <xdr:cNvCxnSpPr/>
      </xdr:nvCxnSpPr>
      <xdr:spPr>
        <a:xfrm>
          <a:off x="18656300" y="681228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47642</xdr:rowOff>
    </xdr:from>
    <xdr:ext cx="469744" cy="259045"/>
    <xdr:sp macro="" textlink="">
      <xdr:nvSpPr>
        <xdr:cNvPr id="506" name="n_1aveValue【認定こども園・幼稚園・保育所】&#10;一人当たり面積"/>
        <xdr:cNvSpPr txBox="1"/>
      </xdr:nvSpPr>
      <xdr:spPr>
        <a:xfrm>
          <a:off x="21075727" y="690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93997</xdr:rowOff>
    </xdr:from>
    <xdr:ext cx="469744" cy="259045"/>
    <xdr:sp macro="" textlink="">
      <xdr:nvSpPr>
        <xdr:cNvPr id="507" name="n_2aveValue【認定こども園・幼稚園・保育所】&#10;一人当たり面積"/>
        <xdr:cNvSpPr txBox="1"/>
      </xdr:nvSpPr>
      <xdr:spPr>
        <a:xfrm>
          <a:off x="20199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101617</xdr:rowOff>
    </xdr:from>
    <xdr:ext cx="469744" cy="259045"/>
    <xdr:sp macro="" textlink="">
      <xdr:nvSpPr>
        <xdr:cNvPr id="508" name="n_3aveValue【認定こども園・幼稚園・保育所】&#10;一人当たり面積"/>
        <xdr:cNvSpPr txBox="1"/>
      </xdr:nvSpPr>
      <xdr:spPr>
        <a:xfrm>
          <a:off x="19310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74312</xdr:rowOff>
    </xdr:from>
    <xdr:ext cx="469744" cy="259045"/>
    <xdr:sp macro="" textlink="">
      <xdr:nvSpPr>
        <xdr:cNvPr id="509" name="n_4aveValue【認定こども園・幼稚園・保育所】&#10;一人当たり面積"/>
        <xdr:cNvSpPr txBox="1"/>
      </xdr:nvSpPr>
      <xdr:spPr>
        <a:xfrm>
          <a:off x="18421427" y="69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53992</xdr:rowOff>
    </xdr:from>
    <xdr:ext cx="469744" cy="259045"/>
    <xdr:sp macro="" textlink="">
      <xdr:nvSpPr>
        <xdr:cNvPr id="510" name="n_1mainValue【認定こども園・幼稚園・保育所】&#10;一人当たり面積"/>
        <xdr:cNvSpPr txBox="1"/>
      </xdr:nvSpPr>
      <xdr:spPr>
        <a:xfrm>
          <a:off x="21075727" y="656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76217</xdr:rowOff>
    </xdr:from>
    <xdr:ext cx="469744" cy="259045"/>
    <xdr:sp macro="" textlink="">
      <xdr:nvSpPr>
        <xdr:cNvPr id="511" name="n_2mainValue【認定こども園・幼稚園・保育所】&#10;一人当たり面積"/>
        <xdr:cNvSpPr txBox="1"/>
      </xdr:nvSpPr>
      <xdr:spPr>
        <a:xfrm>
          <a:off x="20199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78122</xdr:rowOff>
    </xdr:from>
    <xdr:ext cx="469744" cy="259045"/>
    <xdr:sp macro="" textlink="">
      <xdr:nvSpPr>
        <xdr:cNvPr id="512" name="n_3mainValue【認定こども園・幼稚園・保育所】&#10;一人当たり面積"/>
        <xdr:cNvSpPr txBox="1"/>
      </xdr:nvSpPr>
      <xdr:spPr>
        <a:xfrm>
          <a:off x="19310427"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21607</xdr:rowOff>
    </xdr:from>
    <xdr:ext cx="469744" cy="259045"/>
    <xdr:sp macro="" textlink="">
      <xdr:nvSpPr>
        <xdr:cNvPr id="513" name="n_4mainValue【認定こども園・幼稚園・保育所】&#10;一人当たり面積"/>
        <xdr:cNvSpPr txBox="1"/>
      </xdr:nvSpPr>
      <xdr:spPr>
        <a:xfrm>
          <a:off x="18421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538" name="直線コネクタ 537"/>
        <xdr:cNvCxnSpPr/>
      </xdr:nvCxnSpPr>
      <xdr:spPr>
        <a:xfrm flipV="1">
          <a:off x="16318864" y="972121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539" name="【学校施設】&#10;有形固定資産減価償却率最小値テキスト"/>
        <xdr:cNvSpPr txBox="1"/>
      </xdr:nvSpPr>
      <xdr:spPr>
        <a:xfrm>
          <a:off x="16357600" y="1081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40" name="直線コネクタ 539"/>
        <xdr:cNvCxnSpPr/>
      </xdr:nvCxnSpPr>
      <xdr:spPr>
        <a:xfrm>
          <a:off x="16230600" y="1080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541" name="【学校施設】&#10;有形固定資産減価償却率最大値テキスト"/>
        <xdr:cNvSpPr txBox="1"/>
      </xdr:nvSpPr>
      <xdr:spPr>
        <a:xfrm>
          <a:off x="16357600" y="949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542" name="直線コネクタ 541"/>
        <xdr:cNvCxnSpPr/>
      </xdr:nvCxnSpPr>
      <xdr:spPr>
        <a:xfrm>
          <a:off x="16230600" y="972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76852</xdr:rowOff>
    </xdr:from>
    <xdr:ext cx="405111" cy="259045"/>
    <xdr:sp macro="" textlink="">
      <xdr:nvSpPr>
        <xdr:cNvPr id="543" name="【学校施設】&#10;有形固定資産減価償却率平均値テキスト"/>
        <xdr:cNvSpPr txBox="1"/>
      </xdr:nvSpPr>
      <xdr:spPr>
        <a:xfrm>
          <a:off x="16357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4" name="フローチャート: 判断 543"/>
        <xdr:cNvSpPr/>
      </xdr:nvSpPr>
      <xdr:spPr>
        <a:xfrm>
          <a:off x="16268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5" name="フローチャート: 判断 544"/>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46" name="フローチャート: 判断 545"/>
        <xdr:cNvSpPr/>
      </xdr:nvSpPr>
      <xdr:spPr>
        <a:xfrm>
          <a:off x="14541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7" name="フローチャート: 判断 546"/>
        <xdr:cNvSpPr/>
      </xdr:nvSpPr>
      <xdr:spPr>
        <a:xfrm>
          <a:off x="13652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48" name="フローチャート: 判断 547"/>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128270</xdr:rowOff>
    </xdr:from>
    <xdr:to>
      <xdr:col>85</xdr:col>
      <xdr:colOff>177800</xdr:colOff>
      <xdr:row>63</xdr:row>
      <xdr:rowOff>58420</xdr:rowOff>
    </xdr:to>
    <xdr:sp macro="" textlink="">
      <xdr:nvSpPr>
        <xdr:cNvPr id="554" name="楕円 553"/>
        <xdr:cNvSpPr/>
      </xdr:nvSpPr>
      <xdr:spPr>
        <a:xfrm>
          <a:off x="162687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43197</xdr:rowOff>
    </xdr:from>
    <xdr:ext cx="405111" cy="259045"/>
    <xdr:sp macro="" textlink="">
      <xdr:nvSpPr>
        <xdr:cNvPr id="555" name="【学校施設】&#10;有形固定資産減価償却率該当値テキスト"/>
        <xdr:cNvSpPr txBox="1"/>
      </xdr:nvSpPr>
      <xdr:spPr>
        <a:xfrm>
          <a:off x="16357600" y="1067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55880</xdr:rowOff>
    </xdr:from>
    <xdr:to>
      <xdr:col>81</xdr:col>
      <xdr:colOff>101600</xdr:colOff>
      <xdr:row>59</xdr:row>
      <xdr:rowOff>157480</xdr:rowOff>
    </xdr:to>
    <xdr:sp macro="" textlink="">
      <xdr:nvSpPr>
        <xdr:cNvPr id="556" name="楕円 555"/>
        <xdr:cNvSpPr/>
      </xdr:nvSpPr>
      <xdr:spPr>
        <a:xfrm>
          <a:off x="15430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106680</xdr:rowOff>
    </xdr:from>
    <xdr:to>
      <xdr:col>85</xdr:col>
      <xdr:colOff>127000</xdr:colOff>
      <xdr:row>63</xdr:row>
      <xdr:rowOff>7620</xdr:rowOff>
    </xdr:to>
    <xdr:cxnSp macro="">
      <xdr:nvCxnSpPr>
        <xdr:cNvPr id="557" name="直線コネクタ 556"/>
        <xdr:cNvCxnSpPr/>
      </xdr:nvCxnSpPr>
      <xdr:spPr>
        <a:xfrm>
          <a:off x="15481300" y="10222230"/>
          <a:ext cx="8382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109220</xdr:rowOff>
    </xdr:from>
    <xdr:to>
      <xdr:col>76</xdr:col>
      <xdr:colOff>165100</xdr:colOff>
      <xdr:row>63</xdr:row>
      <xdr:rowOff>39370</xdr:rowOff>
    </xdr:to>
    <xdr:sp macro="" textlink="">
      <xdr:nvSpPr>
        <xdr:cNvPr id="558" name="楕円 557"/>
        <xdr:cNvSpPr/>
      </xdr:nvSpPr>
      <xdr:spPr>
        <a:xfrm>
          <a:off x="1454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106680</xdr:rowOff>
    </xdr:from>
    <xdr:to>
      <xdr:col>81</xdr:col>
      <xdr:colOff>50800</xdr:colOff>
      <xdr:row>62</xdr:row>
      <xdr:rowOff>160020</xdr:rowOff>
    </xdr:to>
    <xdr:cxnSp macro="">
      <xdr:nvCxnSpPr>
        <xdr:cNvPr id="559" name="直線コネクタ 558"/>
        <xdr:cNvCxnSpPr/>
      </xdr:nvCxnSpPr>
      <xdr:spPr>
        <a:xfrm flipV="1">
          <a:off x="14592300" y="10222230"/>
          <a:ext cx="889000" cy="56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114935</xdr:rowOff>
    </xdr:from>
    <xdr:to>
      <xdr:col>72</xdr:col>
      <xdr:colOff>38100</xdr:colOff>
      <xdr:row>63</xdr:row>
      <xdr:rowOff>45085</xdr:rowOff>
    </xdr:to>
    <xdr:sp macro="" textlink="">
      <xdr:nvSpPr>
        <xdr:cNvPr id="560" name="楕円 559"/>
        <xdr:cNvSpPr/>
      </xdr:nvSpPr>
      <xdr:spPr>
        <a:xfrm>
          <a:off x="13652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160020</xdr:rowOff>
    </xdr:from>
    <xdr:to>
      <xdr:col>76</xdr:col>
      <xdr:colOff>114300</xdr:colOff>
      <xdr:row>62</xdr:row>
      <xdr:rowOff>165735</xdr:rowOff>
    </xdr:to>
    <xdr:cxnSp macro="">
      <xdr:nvCxnSpPr>
        <xdr:cNvPr id="561" name="直線コネクタ 560"/>
        <xdr:cNvCxnSpPr/>
      </xdr:nvCxnSpPr>
      <xdr:spPr>
        <a:xfrm flipV="1">
          <a:off x="13703300" y="107899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88265</xdr:rowOff>
    </xdr:from>
    <xdr:to>
      <xdr:col>67</xdr:col>
      <xdr:colOff>101600</xdr:colOff>
      <xdr:row>59</xdr:row>
      <xdr:rowOff>18415</xdr:rowOff>
    </xdr:to>
    <xdr:sp macro="" textlink="">
      <xdr:nvSpPr>
        <xdr:cNvPr id="562" name="楕円 561"/>
        <xdr:cNvSpPr/>
      </xdr:nvSpPr>
      <xdr:spPr>
        <a:xfrm>
          <a:off x="12763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139065</xdr:rowOff>
    </xdr:from>
    <xdr:to>
      <xdr:col>71</xdr:col>
      <xdr:colOff>177800</xdr:colOff>
      <xdr:row>62</xdr:row>
      <xdr:rowOff>165735</xdr:rowOff>
    </xdr:to>
    <xdr:cxnSp macro="">
      <xdr:nvCxnSpPr>
        <xdr:cNvPr id="563" name="直線コネクタ 562"/>
        <xdr:cNvCxnSpPr/>
      </xdr:nvCxnSpPr>
      <xdr:spPr>
        <a:xfrm>
          <a:off x="12814300" y="10083165"/>
          <a:ext cx="889000" cy="7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4" name="n_1aveValue【学校施設】&#10;有形固定資産減価償却率"/>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113047</xdr:rowOff>
    </xdr:from>
    <xdr:ext cx="405111" cy="259045"/>
    <xdr:sp macro="" textlink="">
      <xdr:nvSpPr>
        <xdr:cNvPr id="565" name="n_2aveValue【学校施設】&#10;有形固定資産減価償却率"/>
        <xdr:cNvSpPr txBox="1"/>
      </xdr:nvSpPr>
      <xdr:spPr>
        <a:xfrm>
          <a:off x="14389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107332</xdr:rowOff>
    </xdr:from>
    <xdr:ext cx="405111" cy="259045"/>
    <xdr:sp macro="" textlink="">
      <xdr:nvSpPr>
        <xdr:cNvPr id="566" name="n_3aveValue【学校施設】&#10;有形固定資産減価償却率"/>
        <xdr:cNvSpPr txBox="1"/>
      </xdr:nvSpPr>
      <xdr:spPr>
        <a:xfrm>
          <a:off x="135007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567" name="n_4aveValue【学校施設】&#10;有形固定資産減価償却率"/>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2557</xdr:rowOff>
    </xdr:from>
    <xdr:ext cx="405111" cy="259045"/>
    <xdr:sp macro="" textlink="">
      <xdr:nvSpPr>
        <xdr:cNvPr id="568" name="n_1mainValue【学校施設】&#10;有形固定資産減価償却率"/>
        <xdr:cNvSpPr txBox="1"/>
      </xdr:nvSpPr>
      <xdr:spPr>
        <a:xfrm>
          <a:off x="15266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30497</xdr:rowOff>
    </xdr:from>
    <xdr:ext cx="405111" cy="259045"/>
    <xdr:sp macro="" textlink="">
      <xdr:nvSpPr>
        <xdr:cNvPr id="569" name="n_2mainValue【学校施設】&#10;有形固定資産減価償却率"/>
        <xdr:cNvSpPr txBox="1"/>
      </xdr:nvSpPr>
      <xdr:spPr>
        <a:xfrm>
          <a:off x="14389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36212</xdr:rowOff>
    </xdr:from>
    <xdr:ext cx="405111" cy="259045"/>
    <xdr:sp macro="" textlink="">
      <xdr:nvSpPr>
        <xdr:cNvPr id="570" name="n_3mainValue【学校施設】&#10;有形固定資産減価償却率"/>
        <xdr:cNvSpPr txBox="1"/>
      </xdr:nvSpPr>
      <xdr:spPr>
        <a:xfrm>
          <a:off x="13500744" y="1083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571" name="n_4mainValue【学校施設】&#10;有形固定資産減価償却率"/>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94" name="直線コネクタ 593"/>
        <xdr:cNvCxnSpPr/>
      </xdr:nvCxnSpPr>
      <xdr:spPr>
        <a:xfrm flipV="1">
          <a:off x="22160864" y="9908439"/>
          <a:ext cx="0" cy="100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95"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96" name="直線コネクタ 595"/>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97" name="【学校施設】&#10;一人当たり面積最大値テキスト"/>
        <xdr:cNvSpPr txBox="1"/>
      </xdr:nvSpPr>
      <xdr:spPr>
        <a:xfrm>
          <a:off x="22199600" y="968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98" name="直線コネクタ 597"/>
        <xdr:cNvCxnSpPr/>
      </xdr:nvCxnSpPr>
      <xdr:spPr>
        <a:xfrm>
          <a:off x="22072600" y="9908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142968</xdr:rowOff>
    </xdr:from>
    <xdr:ext cx="469744" cy="259045"/>
    <xdr:sp macro="" textlink="">
      <xdr:nvSpPr>
        <xdr:cNvPr id="599" name="【学校施設】&#10;一人当たり面積平均値テキスト"/>
        <xdr:cNvSpPr txBox="1"/>
      </xdr:nvSpPr>
      <xdr:spPr>
        <a:xfrm>
          <a:off x="22199600" y="10429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00" name="フローチャート: 判断 599"/>
        <xdr:cNvSpPr/>
      </xdr:nvSpPr>
      <xdr:spPr>
        <a:xfrm>
          <a:off x="22110700" y="104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01" name="フローチャート: 判断 600"/>
        <xdr:cNvSpPr/>
      </xdr:nvSpPr>
      <xdr:spPr>
        <a:xfrm>
          <a:off x="21272500" y="1045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602" name="フローチャート: 判断 601"/>
        <xdr:cNvSpPr/>
      </xdr:nvSpPr>
      <xdr:spPr>
        <a:xfrm>
          <a:off x="20383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40183</xdr:rowOff>
    </xdr:from>
    <xdr:to>
      <xdr:col>102</xdr:col>
      <xdr:colOff>165100</xdr:colOff>
      <xdr:row>61</xdr:row>
      <xdr:rowOff>141783</xdr:rowOff>
    </xdr:to>
    <xdr:sp macro="" textlink="">
      <xdr:nvSpPr>
        <xdr:cNvPr id="603" name="フローチャート: 判断 602"/>
        <xdr:cNvSpPr/>
      </xdr:nvSpPr>
      <xdr:spPr>
        <a:xfrm>
          <a:off x="19494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52527</xdr:rowOff>
    </xdr:from>
    <xdr:to>
      <xdr:col>98</xdr:col>
      <xdr:colOff>38100</xdr:colOff>
      <xdr:row>61</xdr:row>
      <xdr:rowOff>154127</xdr:rowOff>
    </xdr:to>
    <xdr:sp macro="" textlink="">
      <xdr:nvSpPr>
        <xdr:cNvPr id="604" name="フローチャート: 判断 603"/>
        <xdr:cNvSpPr/>
      </xdr:nvSpPr>
      <xdr:spPr>
        <a:xfrm>
          <a:off x="18605500" y="1051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112420</xdr:rowOff>
    </xdr:from>
    <xdr:to>
      <xdr:col>116</xdr:col>
      <xdr:colOff>114300</xdr:colOff>
      <xdr:row>61</xdr:row>
      <xdr:rowOff>42570</xdr:rowOff>
    </xdr:to>
    <xdr:sp macro="" textlink="">
      <xdr:nvSpPr>
        <xdr:cNvPr id="610" name="楕円 609"/>
        <xdr:cNvSpPr/>
      </xdr:nvSpPr>
      <xdr:spPr>
        <a:xfrm>
          <a:off x="22110700" y="103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135297</xdr:rowOff>
    </xdr:from>
    <xdr:ext cx="469744" cy="259045"/>
    <xdr:sp macro="" textlink="">
      <xdr:nvSpPr>
        <xdr:cNvPr id="611" name="【学校施設】&#10;一人当たり面積該当値テキスト"/>
        <xdr:cNvSpPr txBox="1"/>
      </xdr:nvSpPr>
      <xdr:spPr>
        <a:xfrm>
          <a:off x="22199600" y="102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107848</xdr:rowOff>
    </xdr:from>
    <xdr:to>
      <xdr:col>112</xdr:col>
      <xdr:colOff>38100</xdr:colOff>
      <xdr:row>62</xdr:row>
      <xdr:rowOff>37998</xdr:rowOff>
    </xdr:to>
    <xdr:sp macro="" textlink="">
      <xdr:nvSpPr>
        <xdr:cNvPr id="612" name="楕円 611"/>
        <xdr:cNvSpPr/>
      </xdr:nvSpPr>
      <xdr:spPr>
        <a:xfrm>
          <a:off x="21272500" y="1056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163220</xdr:rowOff>
    </xdr:from>
    <xdr:to>
      <xdr:col>116</xdr:col>
      <xdr:colOff>63500</xdr:colOff>
      <xdr:row>61</xdr:row>
      <xdr:rowOff>158648</xdr:rowOff>
    </xdr:to>
    <xdr:cxnSp macro="">
      <xdr:nvCxnSpPr>
        <xdr:cNvPr id="613" name="直線コネクタ 612"/>
        <xdr:cNvCxnSpPr/>
      </xdr:nvCxnSpPr>
      <xdr:spPr>
        <a:xfrm flipV="1">
          <a:off x="21323300" y="10450220"/>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69444</xdr:rowOff>
    </xdr:from>
    <xdr:to>
      <xdr:col>107</xdr:col>
      <xdr:colOff>101600</xdr:colOff>
      <xdr:row>61</xdr:row>
      <xdr:rowOff>171044</xdr:rowOff>
    </xdr:to>
    <xdr:sp macro="" textlink="">
      <xdr:nvSpPr>
        <xdr:cNvPr id="614" name="楕円 613"/>
        <xdr:cNvSpPr/>
      </xdr:nvSpPr>
      <xdr:spPr>
        <a:xfrm>
          <a:off x="20383500" y="105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120244</xdr:rowOff>
    </xdr:from>
    <xdr:to>
      <xdr:col>111</xdr:col>
      <xdr:colOff>177800</xdr:colOff>
      <xdr:row>61</xdr:row>
      <xdr:rowOff>158648</xdr:rowOff>
    </xdr:to>
    <xdr:cxnSp macro="">
      <xdr:nvCxnSpPr>
        <xdr:cNvPr id="615" name="直線コネクタ 614"/>
        <xdr:cNvCxnSpPr/>
      </xdr:nvCxnSpPr>
      <xdr:spPr>
        <a:xfrm>
          <a:off x="20434300" y="10578694"/>
          <a:ext cx="8890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58471</xdr:rowOff>
    </xdr:from>
    <xdr:to>
      <xdr:col>102</xdr:col>
      <xdr:colOff>165100</xdr:colOff>
      <xdr:row>61</xdr:row>
      <xdr:rowOff>160071</xdr:rowOff>
    </xdr:to>
    <xdr:sp macro="" textlink="">
      <xdr:nvSpPr>
        <xdr:cNvPr id="616" name="楕円 615"/>
        <xdr:cNvSpPr/>
      </xdr:nvSpPr>
      <xdr:spPr>
        <a:xfrm>
          <a:off x="19494500" y="1051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109271</xdr:rowOff>
    </xdr:from>
    <xdr:to>
      <xdr:col>107</xdr:col>
      <xdr:colOff>50800</xdr:colOff>
      <xdr:row>61</xdr:row>
      <xdr:rowOff>120244</xdr:rowOff>
    </xdr:to>
    <xdr:cxnSp macro="">
      <xdr:nvCxnSpPr>
        <xdr:cNvPr id="617" name="直線コネクタ 616"/>
        <xdr:cNvCxnSpPr/>
      </xdr:nvCxnSpPr>
      <xdr:spPr>
        <a:xfrm>
          <a:off x="19545300" y="10567721"/>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74473</xdr:rowOff>
    </xdr:from>
    <xdr:to>
      <xdr:col>98</xdr:col>
      <xdr:colOff>38100</xdr:colOff>
      <xdr:row>62</xdr:row>
      <xdr:rowOff>4623</xdr:rowOff>
    </xdr:to>
    <xdr:sp macro="" textlink="">
      <xdr:nvSpPr>
        <xdr:cNvPr id="618" name="楕円 617"/>
        <xdr:cNvSpPr/>
      </xdr:nvSpPr>
      <xdr:spPr>
        <a:xfrm>
          <a:off x="18605500" y="105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109271</xdr:rowOff>
    </xdr:from>
    <xdr:to>
      <xdr:col>102</xdr:col>
      <xdr:colOff>114300</xdr:colOff>
      <xdr:row>61</xdr:row>
      <xdr:rowOff>125273</xdr:rowOff>
    </xdr:to>
    <xdr:cxnSp macro="">
      <xdr:nvCxnSpPr>
        <xdr:cNvPr id="619" name="直線コネクタ 618"/>
        <xdr:cNvCxnSpPr/>
      </xdr:nvCxnSpPr>
      <xdr:spPr>
        <a:xfrm flipV="1">
          <a:off x="18656300" y="1056772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119448</xdr:rowOff>
    </xdr:from>
    <xdr:ext cx="469744" cy="259045"/>
    <xdr:sp macro="" textlink="">
      <xdr:nvSpPr>
        <xdr:cNvPr id="620" name="n_1aveValue【学校施設】&#10;一人当たり面積"/>
        <xdr:cNvSpPr txBox="1"/>
      </xdr:nvSpPr>
      <xdr:spPr>
        <a:xfrm>
          <a:off x="21075727" y="1023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142308</xdr:rowOff>
    </xdr:from>
    <xdr:ext cx="469744" cy="259045"/>
    <xdr:sp macro="" textlink="">
      <xdr:nvSpPr>
        <xdr:cNvPr id="621" name="n_2aveValue【学校施設】&#10;一人当たり面積"/>
        <xdr:cNvSpPr txBox="1"/>
      </xdr:nvSpPr>
      <xdr:spPr>
        <a:xfrm>
          <a:off x="20199427" y="102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158310</xdr:rowOff>
    </xdr:from>
    <xdr:ext cx="469744" cy="259045"/>
    <xdr:sp macro="" textlink="">
      <xdr:nvSpPr>
        <xdr:cNvPr id="622" name="n_3aveValue【学校施設】&#10;一人当たり面積"/>
        <xdr:cNvSpPr txBox="1"/>
      </xdr:nvSpPr>
      <xdr:spPr>
        <a:xfrm>
          <a:off x="19310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170654</xdr:rowOff>
    </xdr:from>
    <xdr:ext cx="469744" cy="259045"/>
    <xdr:sp macro="" textlink="">
      <xdr:nvSpPr>
        <xdr:cNvPr id="623" name="n_4aveValue【学校施設】&#10;一人当たり面積"/>
        <xdr:cNvSpPr txBox="1"/>
      </xdr:nvSpPr>
      <xdr:spPr>
        <a:xfrm>
          <a:off x="1842142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29125</xdr:rowOff>
    </xdr:from>
    <xdr:ext cx="469744" cy="259045"/>
    <xdr:sp macro="" textlink="">
      <xdr:nvSpPr>
        <xdr:cNvPr id="624" name="n_1mainValue【学校施設】&#10;一人当たり面積"/>
        <xdr:cNvSpPr txBox="1"/>
      </xdr:nvSpPr>
      <xdr:spPr>
        <a:xfrm>
          <a:off x="21075727" y="1065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162171</xdr:rowOff>
    </xdr:from>
    <xdr:ext cx="469744" cy="259045"/>
    <xdr:sp macro="" textlink="">
      <xdr:nvSpPr>
        <xdr:cNvPr id="625" name="n_2mainValue【学校施設】&#10;一人当たり面積"/>
        <xdr:cNvSpPr txBox="1"/>
      </xdr:nvSpPr>
      <xdr:spPr>
        <a:xfrm>
          <a:off x="20199427" y="106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151198</xdr:rowOff>
    </xdr:from>
    <xdr:ext cx="469744" cy="259045"/>
    <xdr:sp macro="" textlink="">
      <xdr:nvSpPr>
        <xdr:cNvPr id="626" name="n_3mainValue【学校施設】&#10;一人当たり面積"/>
        <xdr:cNvSpPr txBox="1"/>
      </xdr:nvSpPr>
      <xdr:spPr>
        <a:xfrm>
          <a:off x="19310427" y="1060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167200</xdr:rowOff>
    </xdr:from>
    <xdr:ext cx="469744" cy="259045"/>
    <xdr:sp macro="" textlink="">
      <xdr:nvSpPr>
        <xdr:cNvPr id="627" name="n_4mainValue【学校施設】&#10;一人当たり面積"/>
        <xdr:cNvSpPr txBox="1"/>
      </xdr:nvSpPr>
      <xdr:spPr>
        <a:xfrm>
          <a:off x="18421427" y="1062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3" name="直線コネクタ 652"/>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6" name="【児童館】&#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7" name="直線コネクタ 656"/>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68959</xdr:rowOff>
    </xdr:from>
    <xdr:ext cx="405111" cy="259045"/>
    <xdr:sp macro="" textlink="">
      <xdr:nvSpPr>
        <xdr:cNvPr id="658" name="【児童館】&#10;有形固定資産減価償却率平均値テキスト"/>
        <xdr:cNvSpPr txBox="1"/>
      </xdr:nvSpPr>
      <xdr:spPr>
        <a:xfrm>
          <a:off x="16357600" y="1395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46082</xdr:rowOff>
    </xdr:from>
    <xdr:to>
      <xdr:col>85</xdr:col>
      <xdr:colOff>177800</xdr:colOff>
      <xdr:row>82</xdr:row>
      <xdr:rowOff>147682</xdr:rowOff>
    </xdr:to>
    <xdr:sp macro="" textlink="">
      <xdr:nvSpPr>
        <xdr:cNvPr id="659" name="フローチャート: 判断 658"/>
        <xdr:cNvSpPr/>
      </xdr:nvSpPr>
      <xdr:spPr>
        <a:xfrm>
          <a:off x="162687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xdr:rowOff>
    </xdr:from>
    <xdr:to>
      <xdr:col>81</xdr:col>
      <xdr:colOff>101600</xdr:colOff>
      <xdr:row>82</xdr:row>
      <xdr:rowOff>108494</xdr:rowOff>
    </xdr:to>
    <xdr:sp macro="" textlink="">
      <xdr:nvSpPr>
        <xdr:cNvPr id="660" name="フローチャート: 判断 659"/>
        <xdr:cNvSpPr/>
      </xdr:nvSpPr>
      <xdr:spPr>
        <a:xfrm>
          <a:off x="15430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61" name="フローチャート: 判断 660"/>
        <xdr:cNvSpPr/>
      </xdr:nvSpPr>
      <xdr:spPr>
        <a:xfrm>
          <a:off x="14541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62" name="フローチャート: 判断 661"/>
        <xdr:cNvSpPr/>
      </xdr:nvSpPr>
      <xdr:spPr>
        <a:xfrm>
          <a:off x="13652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139156</xdr:rowOff>
    </xdr:from>
    <xdr:to>
      <xdr:col>67</xdr:col>
      <xdr:colOff>101600</xdr:colOff>
      <xdr:row>82</xdr:row>
      <xdr:rowOff>69306</xdr:rowOff>
    </xdr:to>
    <xdr:sp macro="" textlink="">
      <xdr:nvSpPr>
        <xdr:cNvPr id="663" name="フローチャート: 判断 662"/>
        <xdr:cNvSpPr/>
      </xdr:nvSpPr>
      <xdr:spPr>
        <a:xfrm>
          <a:off x="12763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88537</xdr:rowOff>
    </xdr:from>
    <xdr:to>
      <xdr:col>85</xdr:col>
      <xdr:colOff>177800</xdr:colOff>
      <xdr:row>87</xdr:row>
      <xdr:rowOff>18687</xdr:rowOff>
    </xdr:to>
    <xdr:sp macro="" textlink="">
      <xdr:nvSpPr>
        <xdr:cNvPr id="669" name="楕円 668"/>
        <xdr:cNvSpPr/>
      </xdr:nvSpPr>
      <xdr:spPr>
        <a:xfrm>
          <a:off x="162687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3464</xdr:rowOff>
    </xdr:from>
    <xdr:ext cx="405111" cy="259045"/>
    <xdr:sp macro="" textlink="">
      <xdr:nvSpPr>
        <xdr:cNvPr id="670" name="【児童館】&#10;有形固定資産減価償却率該当値テキスト"/>
        <xdr:cNvSpPr txBox="1"/>
      </xdr:nvSpPr>
      <xdr:spPr>
        <a:xfrm>
          <a:off x="16357600" y="14748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71" name="楕円 670"/>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139337</xdr:rowOff>
    </xdr:from>
    <xdr:to>
      <xdr:col>85</xdr:col>
      <xdr:colOff>127000</xdr:colOff>
      <xdr:row>86</xdr:row>
      <xdr:rowOff>168729</xdr:rowOff>
    </xdr:to>
    <xdr:cxnSp macro="">
      <xdr:nvCxnSpPr>
        <xdr:cNvPr id="672" name="直線コネクタ 671"/>
        <xdr:cNvCxnSpPr/>
      </xdr:nvCxnSpPr>
      <xdr:spPr>
        <a:xfrm flipV="1">
          <a:off x="15481300" y="1488403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78739</xdr:rowOff>
    </xdr:from>
    <xdr:to>
      <xdr:col>76</xdr:col>
      <xdr:colOff>165100</xdr:colOff>
      <xdr:row>87</xdr:row>
      <xdr:rowOff>8889</xdr:rowOff>
    </xdr:to>
    <xdr:sp macro="" textlink="">
      <xdr:nvSpPr>
        <xdr:cNvPr id="673" name="楕円 672"/>
        <xdr:cNvSpPr/>
      </xdr:nvSpPr>
      <xdr:spPr>
        <a:xfrm>
          <a:off x="14541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129539</xdr:rowOff>
    </xdr:from>
    <xdr:to>
      <xdr:col>81</xdr:col>
      <xdr:colOff>50800</xdr:colOff>
      <xdr:row>86</xdr:row>
      <xdr:rowOff>168729</xdr:rowOff>
    </xdr:to>
    <xdr:cxnSp macro="">
      <xdr:nvCxnSpPr>
        <xdr:cNvPr id="674" name="直線コネクタ 673"/>
        <xdr:cNvCxnSpPr/>
      </xdr:nvCxnSpPr>
      <xdr:spPr>
        <a:xfrm>
          <a:off x="14592300" y="148742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75474</xdr:rowOff>
    </xdr:from>
    <xdr:to>
      <xdr:col>72</xdr:col>
      <xdr:colOff>38100</xdr:colOff>
      <xdr:row>87</xdr:row>
      <xdr:rowOff>5624</xdr:rowOff>
    </xdr:to>
    <xdr:sp macro="" textlink="">
      <xdr:nvSpPr>
        <xdr:cNvPr id="675" name="楕円 674"/>
        <xdr:cNvSpPr/>
      </xdr:nvSpPr>
      <xdr:spPr>
        <a:xfrm>
          <a:off x="13652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126274</xdr:rowOff>
    </xdr:from>
    <xdr:to>
      <xdr:col>76</xdr:col>
      <xdr:colOff>114300</xdr:colOff>
      <xdr:row>86</xdr:row>
      <xdr:rowOff>129539</xdr:rowOff>
    </xdr:to>
    <xdr:cxnSp macro="">
      <xdr:nvCxnSpPr>
        <xdr:cNvPr id="676" name="直線コネクタ 675"/>
        <xdr:cNvCxnSpPr/>
      </xdr:nvCxnSpPr>
      <xdr:spPr>
        <a:xfrm>
          <a:off x="13703300" y="148709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70576</xdr:rowOff>
    </xdr:from>
    <xdr:to>
      <xdr:col>67</xdr:col>
      <xdr:colOff>101600</xdr:colOff>
      <xdr:row>87</xdr:row>
      <xdr:rowOff>726</xdr:rowOff>
    </xdr:to>
    <xdr:sp macro="" textlink="">
      <xdr:nvSpPr>
        <xdr:cNvPr id="677" name="楕円 676"/>
        <xdr:cNvSpPr/>
      </xdr:nvSpPr>
      <xdr:spPr>
        <a:xfrm>
          <a:off x="12763500" y="1481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121376</xdr:rowOff>
    </xdr:from>
    <xdr:to>
      <xdr:col>71</xdr:col>
      <xdr:colOff>177800</xdr:colOff>
      <xdr:row>86</xdr:row>
      <xdr:rowOff>126274</xdr:rowOff>
    </xdr:to>
    <xdr:cxnSp macro="">
      <xdr:nvCxnSpPr>
        <xdr:cNvPr id="678" name="直線コネクタ 677"/>
        <xdr:cNvCxnSpPr/>
      </xdr:nvCxnSpPr>
      <xdr:spPr>
        <a:xfrm>
          <a:off x="12814300" y="1486607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125021</xdr:rowOff>
    </xdr:from>
    <xdr:ext cx="405111" cy="259045"/>
    <xdr:sp macro="" textlink="">
      <xdr:nvSpPr>
        <xdr:cNvPr id="679" name="n_1aveValue【児童館】&#10;有形固定資産減価償却率"/>
        <xdr:cNvSpPr txBox="1"/>
      </xdr:nvSpPr>
      <xdr:spPr>
        <a:xfrm>
          <a:off x="152660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100528</xdr:rowOff>
    </xdr:from>
    <xdr:ext cx="405111" cy="259045"/>
    <xdr:sp macro="" textlink="">
      <xdr:nvSpPr>
        <xdr:cNvPr id="680" name="n_2aveValue【児童館】&#10;有形固定資産減価償却率"/>
        <xdr:cNvSpPr txBox="1"/>
      </xdr:nvSpPr>
      <xdr:spPr>
        <a:xfrm>
          <a:off x="14389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681" name="n_3aveValue【児童館】&#10;有形固定資産減価償却率"/>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85833</xdr:rowOff>
    </xdr:from>
    <xdr:ext cx="405111" cy="259045"/>
    <xdr:sp macro="" textlink="">
      <xdr:nvSpPr>
        <xdr:cNvPr id="682" name="n_4aveValue【児童館】&#10;有形固定資産減価償却率"/>
        <xdr:cNvSpPr txBox="1"/>
      </xdr:nvSpPr>
      <xdr:spPr>
        <a:xfrm>
          <a:off x="12611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3"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16</xdr:rowOff>
    </xdr:from>
    <xdr:ext cx="405111" cy="259045"/>
    <xdr:sp macro="" textlink="">
      <xdr:nvSpPr>
        <xdr:cNvPr id="684" name="n_2mainValue【児童館】&#10;有形固定資産減価償却率"/>
        <xdr:cNvSpPr txBox="1"/>
      </xdr:nvSpPr>
      <xdr:spPr>
        <a:xfrm>
          <a:off x="14389744" y="1491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168201</xdr:rowOff>
    </xdr:from>
    <xdr:ext cx="405111" cy="259045"/>
    <xdr:sp macro="" textlink="">
      <xdr:nvSpPr>
        <xdr:cNvPr id="685" name="n_3mainValue【児童館】&#10;有形固定資産減価償却率"/>
        <xdr:cNvSpPr txBox="1"/>
      </xdr:nvSpPr>
      <xdr:spPr>
        <a:xfrm>
          <a:off x="13500744" y="1491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163303</xdr:rowOff>
    </xdr:from>
    <xdr:ext cx="405111" cy="259045"/>
    <xdr:sp macro="" textlink="">
      <xdr:nvSpPr>
        <xdr:cNvPr id="686" name="n_4mainValue【児童館】&#10;有形固定資産減価償却率"/>
        <xdr:cNvSpPr txBox="1"/>
      </xdr:nvSpPr>
      <xdr:spPr>
        <a:xfrm>
          <a:off x="12611744" y="1490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8" name="直線コネクタ 707"/>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9"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0" name="直線コネクタ 709"/>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1"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2" name="直線コネクタ 711"/>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21607</xdr:rowOff>
    </xdr:from>
    <xdr:ext cx="469744" cy="259045"/>
    <xdr:sp macro="" textlink="">
      <xdr:nvSpPr>
        <xdr:cNvPr id="713" name="【児童館】&#10;一人当たり面積平均値テキスト"/>
        <xdr:cNvSpPr txBox="1"/>
      </xdr:nvSpPr>
      <xdr:spPr>
        <a:xfrm>
          <a:off x="22199600" y="1442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14" name="フローチャート: 判断 713"/>
        <xdr:cNvSpPr/>
      </xdr:nvSpPr>
      <xdr:spPr>
        <a:xfrm>
          <a:off x="221107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5" name="フローチャート: 判断 714"/>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161037</xdr:rowOff>
    </xdr:from>
    <xdr:to>
      <xdr:col>107</xdr:col>
      <xdr:colOff>101600</xdr:colOff>
      <xdr:row>85</xdr:row>
      <xdr:rowOff>91187</xdr:rowOff>
    </xdr:to>
    <xdr:sp macro="" textlink="">
      <xdr:nvSpPr>
        <xdr:cNvPr id="716" name="フローチャート: 判断 715"/>
        <xdr:cNvSpPr/>
      </xdr:nvSpPr>
      <xdr:spPr>
        <a:xfrm>
          <a:off x="20383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17" name="フローチャート: 判断 716"/>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18" name="フローチャート: 判断 717"/>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24" name="楕円 723"/>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725" name="【児童館】&#10;一人当たり面積該当値テキスト"/>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726" name="楕円 725"/>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86</xdr:row>
      <xdr:rowOff>1524</xdr:rowOff>
    </xdr:to>
    <xdr:cxnSp macro="">
      <xdr:nvCxnSpPr>
        <xdr:cNvPr id="727" name="直線コネクタ 726"/>
        <xdr:cNvCxnSpPr/>
      </xdr:nvCxnSpPr>
      <xdr:spPr>
        <a:xfrm flipV="1">
          <a:off x="21323300" y="147416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122174</xdr:rowOff>
    </xdr:from>
    <xdr:to>
      <xdr:col>107</xdr:col>
      <xdr:colOff>101600</xdr:colOff>
      <xdr:row>86</xdr:row>
      <xdr:rowOff>52324</xdr:rowOff>
    </xdr:to>
    <xdr:sp macro="" textlink="">
      <xdr:nvSpPr>
        <xdr:cNvPr id="728" name="楕円 727"/>
        <xdr:cNvSpPr/>
      </xdr:nvSpPr>
      <xdr:spPr>
        <a:xfrm>
          <a:off x="20383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1524</xdr:rowOff>
    </xdr:to>
    <xdr:cxnSp macro="">
      <xdr:nvCxnSpPr>
        <xdr:cNvPr id="729" name="直線コネクタ 728"/>
        <xdr:cNvCxnSpPr/>
      </xdr:nvCxnSpPr>
      <xdr:spPr>
        <a:xfrm>
          <a:off x="20434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122174</xdr:rowOff>
    </xdr:from>
    <xdr:to>
      <xdr:col>102</xdr:col>
      <xdr:colOff>165100</xdr:colOff>
      <xdr:row>86</xdr:row>
      <xdr:rowOff>52324</xdr:rowOff>
    </xdr:to>
    <xdr:sp macro="" textlink="">
      <xdr:nvSpPr>
        <xdr:cNvPr id="730" name="楕円 729"/>
        <xdr:cNvSpPr/>
      </xdr:nvSpPr>
      <xdr:spPr>
        <a:xfrm>
          <a:off x="19494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1524</xdr:rowOff>
    </xdr:from>
    <xdr:to>
      <xdr:col>107</xdr:col>
      <xdr:colOff>50800</xdr:colOff>
      <xdr:row>86</xdr:row>
      <xdr:rowOff>1524</xdr:rowOff>
    </xdr:to>
    <xdr:cxnSp macro="">
      <xdr:nvCxnSpPr>
        <xdr:cNvPr id="731" name="直線コネクタ 730"/>
        <xdr:cNvCxnSpPr/>
      </xdr:nvCxnSpPr>
      <xdr:spPr>
        <a:xfrm>
          <a:off x="19545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732" name="楕円 731"/>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1524</xdr:rowOff>
    </xdr:to>
    <xdr:cxnSp macro="">
      <xdr:nvCxnSpPr>
        <xdr:cNvPr id="733" name="直線コネクタ 732"/>
        <xdr:cNvCxnSpPr/>
      </xdr:nvCxnSpPr>
      <xdr:spPr>
        <a:xfrm>
          <a:off x="18656300" y="1474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734" name="n_1aveValue【児童館】&#10;一人当たり面積"/>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107714</xdr:rowOff>
    </xdr:from>
    <xdr:ext cx="469744" cy="259045"/>
    <xdr:sp macro="" textlink="">
      <xdr:nvSpPr>
        <xdr:cNvPr id="735" name="n_2aveValue【児童館】&#10;一人当たり面積"/>
        <xdr:cNvSpPr txBox="1"/>
      </xdr:nvSpPr>
      <xdr:spPr>
        <a:xfrm>
          <a:off x="20199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736" name="n_3aveValue【児童館】&#10;一人当たり面積"/>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37" name="n_4aveValue【児童館】&#10;一人当たり面積"/>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43451</xdr:rowOff>
    </xdr:from>
    <xdr:ext cx="469744" cy="259045"/>
    <xdr:sp macro="" textlink="">
      <xdr:nvSpPr>
        <xdr:cNvPr id="738" name="n_1mainValue【児童館】&#10;一人当たり面積"/>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43451</xdr:rowOff>
    </xdr:from>
    <xdr:ext cx="469744" cy="259045"/>
    <xdr:sp macro="" textlink="">
      <xdr:nvSpPr>
        <xdr:cNvPr id="739" name="n_2mainValue【児童館】&#10;一人当たり面積"/>
        <xdr:cNvSpPr txBox="1"/>
      </xdr:nvSpPr>
      <xdr:spPr>
        <a:xfrm>
          <a:off x="20199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43451</xdr:rowOff>
    </xdr:from>
    <xdr:ext cx="469744" cy="259045"/>
    <xdr:sp macro="" textlink="">
      <xdr:nvSpPr>
        <xdr:cNvPr id="740" name="n_3mainValue【児童館】&#10;一人当たり面積"/>
        <xdr:cNvSpPr txBox="1"/>
      </xdr:nvSpPr>
      <xdr:spPr>
        <a:xfrm>
          <a:off x="19310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741" name="n_4mainValue【児童館】&#10;一人当たり面積"/>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766" name="直線コネクタ 765"/>
        <xdr:cNvCxnSpPr/>
      </xdr:nvCxnSpPr>
      <xdr:spPr>
        <a:xfrm flipV="1">
          <a:off x="16318864" y="1707451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769" name="【公民館】&#10;有形固定資産減価償却率最大値テキスト"/>
        <xdr:cNvSpPr txBox="1"/>
      </xdr:nvSpPr>
      <xdr:spPr>
        <a:xfrm>
          <a:off x="16357600" y="16849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770" name="直線コネクタ 769"/>
        <xdr:cNvCxnSpPr/>
      </xdr:nvCxnSpPr>
      <xdr:spPr>
        <a:xfrm>
          <a:off x="16230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19066</xdr:rowOff>
    </xdr:from>
    <xdr:ext cx="405111" cy="259045"/>
    <xdr:sp macro="" textlink="">
      <xdr:nvSpPr>
        <xdr:cNvPr id="771" name="【公民館】&#10;有形固定資産減価償却率平均値テキスト"/>
        <xdr:cNvSpPr txBox="1"/>
      </xdr:nvSpPr>
      <xdr:spPr>
        <a:xfrm>
          <a:off x="16357600" y="1802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772" name="フローチャート: 判断 771"/>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773" name="フローチャート: 判断 772"/>
        <xdr:cNvSpPr/>
      </xdr:nvSpPr>
      <xdr:spPr>
        <a:xfrm>
          <a:off x="15430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774" name="フローチャート: 判断 773"/>
        <xdr:cNvSpPr/>
      </xdr:nvSpPr>
      <xdr:spPr>
        <a:xfrm>
          <a:off x="14541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775" name="フローチャート: 判断 774"/>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76" name="フローチャート: 判断 775"/>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40639</xdr:rowOff>
    </xdr:from>
    <xdr:to>
      <xdr:col>85</xdr:col>
      <xdr:colOff>177800</xdr:colOff>
      <xdr:row>102</xdr:row>
      <xdr:rowOff>142239</xdr:rowOff>
    </xdr:to>
    <xdr:sp macro="" textlink="">
      <xdr:nvSpPr>
        <xdr:cNvPr id="782" name="楕円 781"/>
        <xdr:cNvSpPr/>
      </xdr:nvSpPr>
      <xdr:spPr>
        <a:xfrm>
          <a:off x="16268700" y="1752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63516</xdr:rowOff>
    </xdr:from>
    <xdr:ext cx="405111" cy="259045"/>
    <xdr:sp macro="" textlink="">
      <xdr:nvSpPr>
        <xdr:cNvPr id="783" name="【公民館】&#10;有形固定資産減価償却率該当値テキスト"/>
        <xdr:cNvSpPr txBox="1"/>
      </xdr:nvSpPr>
      <xdr:spPr>
        <a:xfrm>
          <a:off x="16357600"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141605</xdr:rowOff>
    </xdr:from>
    <xdr:to>
      <xdr:col>81</xdr:col>
      <xdr:colOff>101600</xdr:colOff>
      <xdr:row>105</xdr:row>
      <xdr:rowOff>71755</xdr:rowOff>
    </xdr:to>
    <xdr:sp macro="" textlink="">
      <xdr:nvSpPr>
        <xdr:cNvPr id="784" name="楕円 783"/>
        <xdr:cNvSpPr/>
      </xdr:nvSpPr>
      <xdr:spPr>
        <a:xfrm>
          <a:off x="15430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91439</xdr:rowOff>
    </xdr:from>
    <xdr:to>
      <xdr:col>85</xdr:col>
      <xdr:colOff>127000</xdr:colOff>
      <xdr:row>105</xdr:row>
      <xdr:rowOff>20955</xdr:rowOff>
    </xdr:to>
    <xdr:cxnSp macro="">
      <xdr:nvCxnSpPr>
        <xdr:cNvPr id="785" name="直線コネクタ 784"/>
        <xdr:cNvCxnSpPr/>
      </xdr:nvCxnSpPr>
      <xdr:spPr>
        <a:xfrm flipV="1">
          <a:off x="15481300" y="17579339"/>
          <a:ext cx="838200" cy="44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786" name="楕円 785"/>
        <xdr:cNvSpPr/>
      </xdr:nvSpPr>
      <xdr:spPr>
        <a:xfrm>
          <a:off x="14541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105</xdr:row>
      <xdr:rowOff>20955</xdr:rowOff>
    </xdr:to>
    <xdr:cxnSp macro="">
      <xdr:nvCxnSpPr>
        <xdr:cNvPr id="787" name="直線コネクタ 786"/>
        <xdr:cNvCxnSpPr/>
      </xdr:nvCxnSpPr>
      <xdr:spPr>
        <a:xfrm>
          <a:off x="14592300" y="17872711"/>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88" name="楕円 787"/>
        <xdr:cNvSpPr/>
      </xdr:nvSpPr>
      <xdr:spPr>
        <a:xfrm>
          <a:off x="13652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41911</xdr:rowOff>
    </xdr:from>
    <xdr:to>
      <xdr:col>76</xdr:col>
      <xdr:colOff>114300</xdr:colOff>
      <xdr:row>104</xdr:row>
      <xdr:rowOff>59055</xdr:rowOff>
    </xdr:to>
    <xdr:cxnSp macro="">
      <xdr:nvCxnSpPr>
        <xdr:cNvPr id="789" name="直線コネクタ 788"/>
        <xdr:cNvCxnSpPr/>
      </xdr:nvCxnSpPr>
      <xdr:spPr>
        <a:xfrm flipV="1">
          <a:off x="13703300" y="178727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170180</xdr:rowOff>
    </xdr:from>
    <xdr:to>
      <xdr:col>67</xdr:col>
      <xdr:colOff>101600</xdr:colOff>
      <xdr:row>107</xdr:row>
      <xdr:rowOff>100330</xdr:rowOff>
    </xdr:to>
    <xdr:sp macro="" textlink="">
      <xdr:nvSpPr>
        <xdr:cNvPr id="790" name="楕円 789"/>
        <xdr:cNvSpPr/>
      </xdr:nvSpPr>
      <xdr:spPr>
        <a:xfrm>
          <a:off x="12763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59055</xdr:rowOff>
    </xdr:from>
    <xdr:to>
      <xdr:col>71</xdr:col>
      <xdr:colOff>177800</xdr:colOff>
      <xdr:row>107</xdr:row>
      <xdr:rowOff>49530</xdr:rowOff>
    </xdr:to>
    <xdr:cxnSp macro="">
      <xdr:nvCxnSpPr>
        <xdr:cNvPr id="791" name="直線コネクタ 790"/>
        <xdr:cNvCxnSpPr/>
      </xdr:nvCxnSpPr>
      <xdr:spPr>
        <a:xfrm flipV="1">
          <a:off x="12814300" y="17889855"/>
          <a:ext cx="889000" cy="50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120032</xdr:rowOff>
    </xdr:from>
    <xdr:ext cx="405111" cy="259045"/>
    <xdr:sp macro="" textlink="">
      <xdr:nvSpPr>
        <xdr:cNvPr id="792" name="n_1aveValue【公民館】&#10;有形固定資産減価償却率"/>
        <xdr:cNvSpPr txBox="1"/>
      </xdr:nvSpPr>
      <xdr:spPr>
        <a:xfrm>
          <a:off x="152660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74313</xdr:rowOff>
    </xdr:from>
    <xdr:ext cx="405111" cy="259045"/>
    <xdr:sp macro="" textlink="">
      <xdr:nvSpPr>
        <xdr:cNvPr id="793" name="n_2aveValue【公民館】&#10;有形固定資産減価償却率"/>
        <xdr:cNvSpPr txBox="1"/>
      </xdr:nvSpPr>
      <xdr:spPr>
        <a:xfrm>
          <a:off x="14389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794" name="n_3aveValue【公民館】&#10;有形固定資産減価償却率"/>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795" name="n_4aveValue【公民館】&#10;有形固定資産減価償却率"/>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88282</xdr:rowOff>
    </xdr:from>
    <xdr:ext cx="405111" cy="259045"/>
    <xdr:sp macro="" textlink="">
      <xdr:nvSpPr>
        <xdr:cNvPr id="796" name="n_1mainValue【公民館】&#10;有形固定資産減価償却率"/>
        <xdr:cNvSpPr txBox="1"/>
      </xdr:nvSpPr>
      <xdr:spPr>
        <a:xfrm>
          <a:off x="152660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797" name="n_2mainValue【公民館】&#10;有形固定資産減価償却率"/>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798" name="n_3mainValue【公民館】&#10;有形固定資産減価償却率"/>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91457</xdr:rowOff>
    </xdr:from>
    <xdr:ext cx="405111" cy="259045"/>
    <xdr:sp macro="" textlink="">
      <xdr:nvSpPr>
        <xdr:cNvPr id="799" name="n_4mainValue【公民館】&#10;有形固定資産減価償却率"/>
        <xdr:cNvSpPr txBox="1"/>
      </xdr:nvSpPr>
      <xdr:spPr>
        <a:xfrm>
          <a:off x="12611744"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0" name="直線コネクタ 8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1" name="テキスト ボックス 8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2" name="直線コネクタ 8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3" name="テキスト ボックス 8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4" name="直線コネクタ 8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5" name="テキスト ボックス 8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6" name="直線コネクタ 8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7" name="テキスト ボックス 8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821" name="直線コネクタ 820"/>
        <xdr:cNvCxnSpPr/>
      </xdr:nvCxnSpPr>
      <xdr:spPr>
        <a:xfrm flipV="1">
          <a:off x="22160864" y="1716405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2" name="【公民館】&#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3" name="直線コネクタ 822"/>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24"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25" name="直線コネクタ 824"/>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826" name="【公民館】&#10;一人当たり面積平均値テキスト"/>
        <xdr:cNvSpPr txBox="1"/>
      </xdr:nvSpPr>
      <xdr:spPr>
        <a:xfrm>
          <a:off x="22199600" y="1809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27" name="フローチャート: 判断 826"/>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828" name="フローチャート: 判断 827"/>
        <xdr:cNvSpPr/>
      </xdr:nvSpPr>
      <xdr:spPr>
        <a:xfrm>
          <a:off x="21272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829" name="フローチャート: 判断 828"/>
        <xdr:cNvSpPr/>
      </xdr:nvSpPr>
      <xdr:spPr>
        <a:xfrm>
          <a:off x="2038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830" name="フローチャート: 判断 829"/>
        <xdr:cNvSpPr/>
      </xdr:nvSpPr>
      <xdr:spPr>
        <a:xfrm>
          <a:off x="19494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831" name="フローチャート: 判断 830"/>
        <xdr:cNvSpPr/>
      </xdr:nvSpPr>
      <xdr:spPr>
        <a:xfrm>
          <a:off x="18605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59689</xdr:rowOff>
    </xdr:from>
    <xdr:to>
      <xdr:col>116</xdr:col>
      <xdr:colOff>114300</xdr:colOff>
      <xdr:row>104</xdr:row>
      <xdr:rowOff>161289</xdr:rowOff>
    </xdr:to>
    <xdr:sp macro="" textlink="">
      <xdr:nvSpPr>
        <xdr:cNvPr id="837" name="楕円 836"/>
        <xdr:cNvSpPr/>
      </xdr:nvSpPr>
      <xdr:spPr>
        <a:xfrm>
          <a:off x="22110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82566</xdr:rowOff>
    </xdr:from>
    <xdr:ext cx="469744" cy="259045"/>
    <xdr:sp macro="" textlink="">
      <xdr:nvSpPr>
        <xdr:cNvPr id="838" name="【公民館】&#10;一人当たり面積該当値テキスト"/>
        <xdr:cNvSpPr txBox="1"/>
      </xdr:nvSpPr>
      <xdr:spPr>
        <a:xfrm>
          <a:off x="22199600"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123698</xdr:rowOff>
    </xdr:from>
    <xdr:to>
      <xdr:col>112</xdr:col>
      <xdr:colOff>38100</xdr:colOff>
      <xdr:row>105</xdr:row>
      <xdr:rowOff>53848</xdr:rowOff>
    </xdr:to>
    <xdr:sp macro="" textlink="">
      <xdr:nvSpPr>
        <xdr:cNvPr id="839" name="楕円 838"/>
        <xdr:cNvSpPr/>
      </xdr:nvSpPr>
      <xdr:spPr>
        <a:xfrm>
          <a:off x="212725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110489</xdr:rowOff>
    </xdr:from>
    <xdr:to>
      <xdr:col>116</xdr:col>
      <xdr:colOff>63500</xdr:colOff>
      <xdr:row>105</xdr:row>
      <xdr:rowOff>3048</xdr:rowOff>
    </xdr:to>
    <xdr:cxnSp macro="">
      <xdr:nvCxnSpPr>
        <xdr:cNvPr id="840" name="直線コネクタ 839"/>
        <xdr:cNvCxnSpPr/>
      </xdr:nvCxnSpPr>
      <xdr:spPr>
        <a:xfrm flipV="1">
          <a:off x="21323300" y="17941289"/>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146558</xdr:rowOff>
    </xdr:from>
    <xdr:to>
      <xdr:col>107</xdr:col>
      <xdr:colOff>101600</xdr:colOff>
      <xdr:row>105</xdr:row>
      <xdr:rowOff>76708</xdr:rowOff>
    </xdr:to>
    <xdr:sp macro="" textlink="">
      <xdr:nvSpPr>
        <xdr:cNvPr id="841" name="楕円 840"/>
        <xdr:cNvSpPr/>
      </xdr:nvSpPr>
      <xdr:spPr>
        <a:xfrm>
          <a:off x="20383500" y="179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3048</xdr:rowOff>
    </xdr:from>
    <xdr:to>
      <xdr:col>111</xdr:col>
      <xdr:colOff>177800</xdr:colOff>
      <xdr:row>105</xdr:row>
      <xdr:rowOff>25908</xdr:rowOff>
    </xdr:to>
    <xdr:cxnSp macro="">
      <xdr:nvCxnSpPr>
        <xdr:cNvPr id="842" name="直線コネクタ 841"/>
        <xdr:cNvCxnSpPr/>
      </xdr:nvCxnSpPr>
      <xdr:spPr>
        <a:xfrm flipV="1">
          <a:off x="20434300" y="1800529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139700</xdr:rowOff>
    </xdr:from>
    <xdr:to>
      <xdr:col>102</xdr:col>
      <xdr:colOff>165100</xdr:colOff>
      <xdr:row>106</xdr:row>
      <xdr:rowOff>69850</xdr:rowOff>
    </xdr:to>
    <xdr:sp macro="" textlink="">
      <xdr:nvSpPr>
        <xdr:cNvPr id="843" name="楕円 842"/>
        <xdr:cNvSpPr/>
      </xdr:nvSpPr>
      <xdr:spPr>
        <a:xfrm>
          <a:off x="19494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25908</xdr:rowOff>
    </xdr:from>
    <xdr:to>
      <xdr:col>107</xdr:col>
      <xdr:colOff>50800</xdr:colOff>
      <xdr:row>106</xdr:row>
      <xdr:rowOff>19050</xdr:rowOff>
    </xdr:to>
    <xdr:cxnSp macro="">
      <xdr:nvCxnSpPr>
        <xdr:cNvPr id="844" name="直線コネクタ 843"/>
        <xdr:cNvCxnSpPr/>
      </xdr:nvCxnSpPr>
      <xdr:spPr>
        <a:xfrm flipV="1">
          <a:off x="19545300" y="1802815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155702</xdr:rowOff>
    </xdr:from>
    <xdr:to>
      <xdr:col>98</xdr:col>
      <xdr:colOff>38100</xdr:colOff>
      <xdr:row>105</xdr:row>
      <xdr:rowOff>85852</xdr:rowOff>
    </xdr:to>
    <xdr:sp macro="" textlink="">
      <xdr:nvSpPr>
        <xdr:cNvPr id="845" name="楕円 844"/>
        <xdr:cNvSpPr/>
      </xdr:nvSpPr>
      <xdr:spPr>
        <a:xfrm>
          <a:off x="18605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35052</xdr:rowOff>
    </xdr:from>
    <xdr:to>
      <xdr:col>102</xdr:col>
      <xdr:colOff>114300</xdr:colOff>
      <xdr:row>106</xdr:row>
      <xdr:rowOff>19050</xdr:rowOff>
    </xdr:to>
    <xdr:cxnSp macro="">
      <xdr:nvCxnSpPr>
        <xdr:cNvPr id="846" name="直線コネクタ 845"/>
        <xdr:cNvCxnSpPr/>
      </xdr:nvCxnSpPr>
      <xdr:spPr>
        <a:xfrm>
          <a:off x="18656300" y="1803730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54119</xdr:rowOff>
    </xdr:from>
    <xdr:ext cx="469744" cy="259045"/>
    <xdr:sp macro="" textlink="">
      <xdr:nvSpPr>
        <xdr:cNvPr id="847" name="n_1aveValue【公民館】&#10;一人当たり面積"/>
        <xdr:cNvSpPr txBox="1"/>
      </xdr:nvSpPr>
      <xdr:spPr>
        <a:xfrm>
          <a:off x="210757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54119</xdr:rowOff>
    </xdr:from>
    <xdr:ext cx="469744" cy="259045"/>
    <xdr:sp macro="" textlink="">
      <xdr:nvSpPr>
        <xdr:cNvPr id="848" name="n_2aveValue【公民館】&#10;一人当たり面積"/>
        <xdr:cNvSpPr txBox="1"/>
      </xdr:nvSpPr>
      <xdr:spPr>
        <a:xfrm>
          <a:off x="20199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849" name="n_3ave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22114</xdr:rowOff>
    </xdr:from>
    <xdr:ext cx="469744" cy="259045"/>
    <xdr:sp macro="" textlink="">
      <xdr:nvSpPr>
        <xdr:cNvPr id="850" name="n_4aveValue【公民館】&#10;一人当たり面積"/>
        <xdr:cNvSpPr txBox="1"/>
      </xdr:nvSpPr>
      <xdr:spPr>
        <a:xfrm>
          <a:off x="18421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70375</xdr:rowOff>
    </xdr:from>
    <xdr:ext cx="469744" cy="259045"/>
    <xdr:sp macro="" textlink="">
      <xdr:nvSpPr>
        <xdr:cNvPr id="851" name="n_1mainValue【公民館】&#10;一人当たり面積"/>
        <xdr:cNvSpPr txBox="1"/>
      </xdr:nvSpPr>
      <xdr:spPr>
        <a:xfrm>
          <a:off x="210757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93235</xdr:rowOff>
    </xdr:from>
    <xdr:ext cx="469744" cy="259045"/>
    <xdr:sp macro="" textlink="">
      <xdr:nvSpPr>
        <xdr:cNvPr id="852" name="n_2mainValue【公民館】&#10;一人当たり面積"/>
        <xdr:cNvSpPr txBox="1"/>
      </xdr:nvSpPr>
      <xdr:spPr>
        <a:xfrm>
          <a:off x="20199427" y="177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60977</xdr:rowOff>
    </xdr:from>
    <xdr:ext cx="469744" cy="259045"/>
    <xdr:sp macro="" textlink="">
      <xdr:nvSpPr>
        <xdr:cNvPr id="853" name="n_3mainValue【公民館】&#10;一人当たり面積"/>
        <xdr:cNvSpPr txBox="1"/>
      </xdr:nvSpPr>
      <xdr:spPr>
        <a:xfrm>
          <a:off x="19310427" y="182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102379</xdr:rowOff>
    </xdr:from>
    <xdr:ext cx="469744" cy="259045"/>
    <xdr:sp macro="" textlink="">
      <xdr:nvSpPr>
        <xdr:cNvPr id="854" name="n_4mainValue【公民館】&#10;一人当たり面積"/>
        <xdr:cNvSpPr txBox="1"/>
      </xdr:nvSpPr>
      <xdr:spPr>
        <a:xfrm>
          <a:off x="184214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類似団体平均と比べると「道路」「認定こども園・保育所・幼稚園」「橋りょう・トンネル」「公営住宅」「公民館」は老朽化度合が低いものの、「学校施設」「児童館」の老朽化度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減価償却率が</a:t>
          </a:r>
          <a:r>
            <a:rPr kumimoji="1" lang="en-US" altLang="ja-JP" sz="1300">
              <a:latin typeface="ＭＳ Ｐゴシック" panose="020B0600070205080204" pitchFamily="50" charset="-128"/>
              <a:ea typeface="ＭＳ Ｐゴシック" panose="020B0600070205080204" pitchFamily="50" charset="-128"/>
            </a:rPr>
            <a:t>87.4</a:t>
          </a:r>
          <a:r>
            <a:rPr kumimoji="1" lang="ja-JP" altLang="en-US" sz="1300">
              <a:latin typeface="ＭＳ Ｐゴシック" panose="020B0600070205080204" pitchFamily="50" charset="-128"/>
              <a:ea typeface="ＭＳ Ｐゴシック" panose="020B0600070205080204" pitchFamily="50" charset="-128"/>
            </a:rPr>
            <a:t>％となった学校施設については、今後の生徒数の推移を見据えながら学校施設等長寿命化計画に基づき計画的な改修を行っていく。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減価償却率が</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％となった児童館については、近年はその機能を学校施設内に設けることで対応しており、残る１施設についても今後の利活用について検討を進めていきたい。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29,958
29,732
88.02
19,202,732
17,632,630
1,269,952
8,748,050
20,097,249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xdr:cNvCxnSpPr/>
      </xdr:nvCxnSpPr>
      <xdr:spPr>
        <a:xfrm flipV="1">
          <a:off x="4634865"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xdr:cNvSpPr txBox="1"/>
      </xdr:nvSpPr>
      <xdr:spPr>
        <a:xfrm>
          <a:off x="4673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xdr:cNvCxnSpPr/>
      </xdr:nvCxnSpPr>
      <xdr:spPr>
        <a:xfrm>
          <a:off x="4546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54446</xdr:rowOff>
    </xdr:from>
    <xdr:ext cx="405111" cy="259045"/>
    <xdr:sp macro="" textlink="">
      <xdr:nvSpPr>
        <xdr:cNvPr id="63" name="【図書館】&#10;有形固定資産減価償却率平均値テキスト"/>
        <xdr:cNvSpPr txBox="1"/>
      </xdr:nvSpPr>
      <xdr:spPr>
        <a:xfrm>
          <a:off x="4673600" y="639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xdr:cNvSpPr/>
      </xdr:nvSpPr>
      <xdr:spPr>
        <a:xfrm>
          <a:off x="3746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xdr:cNvSpPr/>
      </xdr:nvSpPr>
      <xdr:spPr>
        <a:xfrm>
          <a:off x="2857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74386</xdr:rowOff>
    </xdr:from>
    <xdr:to>
      <xdr:col>10</xdr:col>
      <xdr:colOff>165100</xdr:colOff>
      <xdr:row>38</xdr:row>
      <xdr:rowOff>4536</xdr:rowOff>
    </xdr:to>
    <xdr:sp macro="" textlink="">
      <xdr:nvSpPr>
        <xdr:cNvPr id="67" name="フローチャート: 判断 66"/>
        <xdr:cNvSpPr/>
      </xdr:nvSpPr>
      <xdr:spPr>
        <a:xfrm>
          <a:off x="1968500" y="641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72753</xdr:rowOff>
    </xdr:from>
    <xdr:to>
      <xdr:col>6</xdr:col>
      <xdr:colOff>38100</xdr:colOff>
      <xdr:row>38</xdr:row>
      <xdr:rowOff>2903</xdr:rowOff>
    </xdr:to>
    <xdr:sp macro="" textlink="">
      <xdr:nvSpPr>
        <xdr:cNvPr id="68" name="フローチャート: 判断 67"/>
        <xdr:cNvSpPr/>
      </xdr:nvSpPr>
      <xdr:spPr>
        <a:xfrm>
          <a:off x="1079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4" name="楕円 73"/>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13987</xdr:rowOff>
    </xdr:from>
    <xdr:ext cx="405111" cy="259045"/>
    <xdr:sp macro="" textlink="">
      <xdr:nvSpPr>
        <xdr:cNvPr id="75" name="【図書館】&#10;有形固定資産減価償却率該当値テキスト"/>
        <xdr:cNvSpPr txBox="1"/>
      </xdr:nvSpPr>
      <xdr:spPr>
        <a:xfrm>
          <a:off x="4673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164193</xdr:rowOff>
    </xdr:from>
    <xdr:to>
      <xdr:col>20</xdr:col>
      <xdr:colOff>38100</xdr:colOff>
      <xdr:row>38</xdr:row>
      <xdr:rowOff>94343</xdr:rowOff>
    </xdr:to>
    <xdr:sp macro="" textlink="">
      <xdr:nvSpPr>
        <xdr:cNvPr id="76" name="楕円 75"/>
        <xdr:cNvSpPr/>
      </xdr:nvSpPr>
      <xdr:spPr>
        <a:xfrm>
          <a:off x="3746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38</xdr:row>
      <xdr:rowOff>43543</xdr:rowOff>
    </xdr:to>
    <xdr:cxnSp macro="">
      <xdr:nvCxnSpPr>
        <xdr:cNvPr id="77" name="直線コネクタ 76"/>
        <xdr:cNvCxnSpPr/>
      </xdr:nvCxnSpPr>
      <xdr:spPr>
        <a:xfrm flipV="1">
          <a:off x="3797300" y="6385560"/>
          <a:ext cx="8382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123372</xdr:rowOff>
    </xdr:from>
    <xdr:to>
      <xdr:col>15</xdr:col>
      <xdr:colOff>101600</xdr:colOff>
      <xdr:row>38</xdr:row>
      <xdr:rowOff>53522</xdr:rowOff>
    </xdr:to>
    <xdr:sp macro="" textlink="">
      <xdr:nvSpPr>
        <xdr:cNvPr id="78" name="楕円 77"/>
        <xdr:cNvSpPr/>
      </xdr:nvSpPr>
      <xdr:spPr>
        <a:xfrm>
          <a:off x="28575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2722</xdr:rowOff>
    </xdr:from>
    <xdr:to>
      <xdr:col>19</xdr:col>
      <xdr:colOff>177800</xdr:colOff>
      <xdr:row>38</xdr:row>
      <xdr:rowOff>43543</xdr:rowOff>
    </xdr:to>
    <xdr:cxnSp macro="">
      <xdr:nvCxnSpPr>
        <xdr:cNvPr id="79" name="直線コネクタ 78"/>
        <xdr:cNvCxnSpPr/>
      </xdr:nvCxnSpPr>
      <xdr:spPr>
        <a:xfrm>
          <a:off x="2908300" y="651782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100511</xdr:rowOff>
    </xdr:from>
    <xdr:to>
      <xdr:col>10</xdr:col>
      <xdr:colOff>165100</xdr:colOff>
      <xdr:row>38</xdr:row>
      <xdr:rowOff>30662</xdr:rowOff>
    </xdr:to>
    <xdr:sp macro="" textlink="">
      <xdr:nvSpPr>
        <xdr:cNvPr id="80" name="楕円 79"/>
        <xdr:cNvSpPr/>
      </xdr:nvSpPr>
      <xdr:spPr>
        <a:xfrm>
          <a:off x="1968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151311</xdr:rowOff>
    </xdr:from>
    <xdr:to>
      <xdr:col>15</xdr:col>
      <xdr:colOff>50800</xdr:colOff>
      <xdr:row>38</xdr:row>
      <xdr:rowOff>2722</xdr:rowOff>
    </xdr:to>
    <xdr:cxnSp macro="">
      <xdr:nvCxnSpPr>
        <xdr:cNvPr id="81" name="直線コネクタ 80"/>
        <xdr:cNvCxnSpPr/>
      </xdr:nvCxnSpPr>
      <xdr:spPr>
        <a:xfrm>
          <a:off x="2019300" y="649496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59690</xdr:rowOff>
    </xdr:from>
    <xdr:to>
      <xdr:col>6</xdr:col>
      <xdr:colOff>38100</xdr:colOff>
      <xdr:row>37</xdr:row>
      <xdr:rowOff>161290</xdr:rowOff>
    </xdr:to>
    <xdr:sp macro="" textlink="">
      <xdr:nvSpPr>
        <xdr:cNvPr id="82" name="楕円 81"/>
        <xdr:cNvSpPr/>
      </xdr:nvSpPr>
      <xdr:spPr>
        <a:xfrm>
          <a:off x="1079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110490</xdr:rowOff>
    </xdr:from>
    <xdr:to>
      <xdr:col>10</xdr:col>
      <xdr:colOff>114300</xdr:colOff>
      <xdr:row>37</xdr:row>
      <xdr:rowOff>151311</xdr:rowOff>
    </xdr:to>
    <xdr:cxnSp macro="">
      <xdr:nvCxnSpPr>
        <xdr:cNvPr id="83" name="直線コネクタ 82"/>
        <xdr:cNvCxnSpPr/>
      </xdr:nvCxnSpPr>
      <xdr:spPr>
        <a:xfrm>
          <a:off x="1130300" y="645414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50454</xdr:rowOff>
    </xdr:from>
    <xdr:ext cx="405111" cy="259045"/>
    <xdr:sp macro="" textlink="">
      <xdr:nvSpPr>
        <xdr:cNvPr id="84" name="n_1aveValue【図書館】&#10;有形固定資産減価償却率"/>
        <xdr:cNvSpPr txBox="1"/>
      </xdr:nvSpPr>
      <xdr:spPr>
        <a:xfrm>
          <a:off x="3582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27594</xdr:rowOff>
    </xdr:from>
    <xdr:ext cx="405111" cy="259045"/>
    <xdr:sp macro="" textlink="">
      <xdr:nvSpPr>
        <xdr:cNvPr id="85" name="n_2aveValue【図書館】&#10;有形固定資産減価償却率"/>
        <xdr:cNvSpPr txBox="1"/>
      </xdr:nvSpPr>
      <xdr:spPr>
        <a:xfrm>
          <a:off x="27057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21063</xdr:rowOff>
    </xdr:from>
    <xdr:ext cx="405111" cy="259045"/>
    <xdr:sp macro="" textlink="">
      <xdr:nvSpPr>
        <xdr:cNvPr id="86" name="n_3aveValue【図書館】&#10;有形固定資産減価償却率"/>
        <xdr:cNvSpPr txBox="1"/>
      </xdr:nvSpPr>
      <xdr:spPr>
        <a:xfrm>
          <a:off x="18167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165480</xdr:rowOff>
    </xdr:from>
    <xdr:ext cx="405111" cy="259045"/>
    <xdr:sp macro="" textlink="">
      <xdr:nvSpPr>
        <xdr:cNvPr id="87" name="n_4aveValue【図書館】&#10;有形固定資産減価償却率"/>
        <xdr:cNvSpPr txBox="1"/>
      </xdr:nvSpPr>
      <xdr:spPr>
        <a:xfrm>
          <a:off x="927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85470</xdr:rowOff>
    </xdr:from>
    <xdr:ext cx="405111" cy="259045"/>
    <xdr:sp macro="" textlink="">
      <xdr:nvSpPr>
        <xdr:cNvPr id="88" name="n_1mainValue【図書館】&#10;有形固定資産減価償却率"/>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44649</xdr:rowOff>
    </xdr:from>
    <xdr:ext cx="405111" cy="259045"/>
    <xdr:sp macro="" textlink="">
      <xdr:nvSpPr>
        <xdr:cNvPr id="89" name="n_2mainValue【図書館】&#10;有形固定資産減価償却率"/>
        <xdr:cNvSpPr txBox="1"/>
      </xdr:nvSpPr>
      <xdr:spPr>
        <a:xfrm>
          <a:off x="2705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21789</xdr:rowOff>
    </xdr:from>
    <xdr:ext cx="405111" cy="259045"/>
    <xdr:sp macro="" textlink="">
      <xdr:nvSpPr>
        <xdr:cNvPr id="90" name="n_3mainValue【図書館】&#10;有形固定資産減価償却率"/>
        <xdr:cNvSpPr txBox="1"/>
      </xdr:nvSpPr>
      <xdr:spPr>
        <a:xfrm>
          <a:off x="1816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91" name="n_4mainValue【図書館】&#10;有形固定資産減価償却率"/>
        <xdr:cNvSpPr txBox="1"/>
      </xdr:nvSpPr>
      <xdr:spPr>
        <a:xfrm>
          <a:off x="927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xdr:cNvCxnSpPr/>
      </xdr:nvCxnSpPr>
      <xdr:spPr>
        <a:xfrm flipV="1">
          <a:off x="10476865" y="59512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44450</xdr:rowOff>
    </xdr:from>
    <xdr:to>
      <xdr:col>41</xdr:col>
      <xdr:colOff>101600</xdr:colOff>
      <xdr:row>39</xdr:row>
      <xdr:rowOff>146050</xdr:rowOff>
    </xdr:to>
    <xdr:sp macro="" textlink="">
      <xdr:nvSpPr>
        <xdr:cNvPr id="124" name="フローチャート: 判断 123"/>
        <xdr:cNvSpPr/>
      </xdr:nvSpPr>
      <xdr:spPr>
        <a:xfrm>
          <a:off x="7810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5" name="フローチャート: 判断 124"/>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36830</xdr:rowOff>
    </xdr:from>
    <xdr:to>
      <xdr:col>55</xdr:col>
      <xdr:colOff>50800</xdr:colOff>
      <xdr:row>41</xdr:row>
      <xdr:rowOff>138430</xdr:rowOff>
    </xdr:to>
    <xdr:sp macro="" textlink="">
      <xdr:nvSpPr>
        <xdr:cNvPr id="131" name="楕円 130"/>
        <xdr:cNvSpPr/>
      </xdr:nvSpPr>
      <xdr:spPr>
        <a:xfrm>
          <a:off x="10426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123207</xdr:rowOff>
    </xdr:from>
    <xdr:ext cx="469744" cy="259045"/>
    <xdr:sp macro="" textlink="">
      <xdr:nvSpPr>
        <xdr:cNvPr id="132" name="【図書館】&#10;一人当たり面積該当値テキスト"/>
        <xdr:cNvSpPr txBox="1"/>
      </xdr:nvSpPr>
      <xdr:spPr>
        <a:xfrm>
          <a:off x="10515600" y="698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36830</xdr:rowOff>
    </xdr:from>
    <xdr:to>
      <xdr:col>50</xdr:col>
      <xdr:colOff>165100</xdr:colOff>
      <xdr:row>41</xdr:row>
      <xdr:rowOff>138430</xdr:rowOff>
    </xdr:to>
    <xdr:sp macro="" textlink="">
      <xdr:nvSpPr>
        <xdr:cNvPr id="133" name="楕円 132"/>
        <xdr:cNvSpPr/>
      </xdr:nvSpPr>
      <xdr:spPr>
        <a:xfrm>
          <a:off x="9588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87630</xdr:rowOff>
    </xdr:from>
    <xdr:to>
      <xdr:col>55</xdr:col>
      <xdr:colOff>0</xdr:colOff>
      <xdr:row>41</xdr:row>
      <xdr:rowOff>87630</xdr:rowOff>
    </xdr:to>
    <xdr:cxnSp macro="">
      <xdr:nvCxnSpPr>
        <xdr:cNvPr id="134" name="直線コネクタ 133"/>
        <xdr:cNvCxnSpPr/>
      </xdr:nvCxnSpPr>
      <xdr:spPr>
        <a:xfrm>
          <a:off x="9639300" y="711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36830</xdr:rowOff>
    </xdr:from>
    <xdr:to>
      <xdr:col>46</xdr:col>
      <xdr:colOff>38100</xdr:colOff>
      <xdr:row>41</xdr:row>
      <xdr:rowOff>138430</xdr:rowOff>
    </xdr:to>
    <xdr:sp macro="" textlink="">
      <xdr:nvSpPr>
        <xdr:cNvPr id="135" name="楕円 134"/>
        <xdr:cNvSpPr/>
      </xdr:nvSpPr>
      <xdr:spPr>
        <a:xfrm>
          <a:off x="8699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87630</xdr:rowOff>
    </xdr:from>
    <xdr:to>
      <xdr:col>50</xdr:col>
      <xdr:colOff>114300</xdr:colOff>
      <xdr:row>41</xdr:row>
      <xdr:rowOff>87630</xdr:rowOff>
    </xdr:to>
    <xdr:cxnSp macro="">
      <xdr:nvCxnSpPr>
        <xdr:cNvPr id="136" name="直線コネクタ 135"/>
        <xdr:cNvCxnSpPr/>
      </xdr:nvCxnSpPr>
      <xdr:spPr>
        <a:xfrm>
          <a:off x="8750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36830</xdr:rowOff>
    </xdr:from>
    <xdr:to>
      <xdr:col>41</xdr:col>
      <xdr:colOff>101600</xdr:colOff>
      <xdr:row>41</xdr:row>
      <xdr:rowOff>138430</xdr:rowOff>
    </xdr:to>
    <xdr:sp macro="" textlink="">
      <xdr:nvSpPr>
        <xdr:cNvPr id="137" name="楕円 136"/>
        <xdr:cNvSpPr/>
      </xdr:nvSpPr>
      <xdr:spPr>
        <a:xfrm>
          <a:off x="7810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87630</xdr:rowOff>
    </xdr:from>
    <xdr:to>
      <xdr:col>45</xdr:col>
      <xdr:colOff>177800</xdr:colOff>
      <xdr:row>41</xdr:row>
      <xdr:rowOff>87630</xdr:rowOff>
    </xdr:to>
    <xdr:cxnSp macro="">
      <xdr:nvCxnSpPr>
        <xdr:cNvPr id="138" name="直線コネクタ 137"/>
        <xdr:cNvCxnSpPr/>
      </xdr:nvCxnSpPr>
      <xdr:spPr>
        <a:xfrm>
          <a:off x="7861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36830</xdr:rowOff>
    </xdr:from>
    <xdr:to>
      <xdr:col>36</xdr:col>
      <xdr:colOff>165100</xdr:colOff>
      <xdr:row>41</xdr:row>
      <xdr:rowOff>138430</xdr:rowOff>
    </xdr:to>
    <xdr:sp macro="" textlink="">
      <xdr:nvSpPr>
        <xdr:cNvPr id="139" name="楕円 138"/>
        <xdr:cNvSpPr/>
      </xdr:nvSpPr>
      <xdr:spPr>
        <a:xfrm>
          <a:off x="6921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87630</xdr:rowOff>
    </xdr:to>
    <xdr:cxnSp macro="">
      <xdr:nvCxnSpPr>
        <xdr:cNvPr id="140" name="直線コネクタ 139"/>
        <xdr:cNvCxnSpPr/>
      </xdr:nvCxnSpPr>
      <xdr:spPr>
        <a:xfrm>
          <a:off x="6972300" y="711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41" name="n_1aveValue【図書館】&#10;一人当たり面積"/>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2" name="n_2aveValue【図書館】&#10;一人当たり面積"/>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162577</xdr:rowOff>
    </xdr:from>
    <xdr:ext cx="469744" cy="259045"/>
    <xdr:sp macro="" textlink="">
      <xdr:nvSpPr>
        <xdr:cNvPr id="143" name="n_3aveValue【図書館】&#10;一人当たり面積"/>
        <xdr:cNvSpPr txBox="1"/>
      </xdr:nvSpPr>
      <xdr:spPr>
        <a:xfrm>
          <a:off x="7626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4" name="n_4aveValue【図書館】&#10;一人当たり面積"/>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129557</xdr:rowOff>
    </xdr:from>
    <xdr:ext cx="469744" cy="259045"/>
    <xdr:sp macro="" textlink="">
      <xdr:nvSpPr>
        <xdr:cNvPr id="145" name="n_1mainValue【図書館】&#10;一人当たり面積"/>
        <xdr:cNvSpPr txBox="1"/>
      </xdr:nvSpPr>
      <xdr:spPr>
        <a:xfrm>
          <a:off x="9391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129557</xdr:rowOff>
    </xdr:from>
    <xdr:ext cx="469744" cy="259045"/>
    <xdr:sp macro="" textlink="">
      <xdr:nvSpPr>
        <xdr:cNvPr id="146" name="n_2mainValue【図書館】&#10;一人当たり面積"/>
        <xdr:cNvSpPr txBox="1"/>
      </xdr:nvSpPr>
      <xdr:spPr>
        <a:xfrm>
          <a:off x="8515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129557</xdr:rowOff>
    </xdr:from>
    <xdr:ext cx="469744" cy="259045"/>
    <xdr:sp macro="" textlink="">
      <xdr:nvSpPr>
        <xdr:cNvPr id="147" name="n_3mainValue【図書館】&#10;一人当たり面積"/>
        <xdr:cNvSpPr txBox="1"/>
      </xdr:nvSpPr>
      <xdr:spPr>
        <a:xfrm>
          <a:off x="7626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129557</xdr:rowOff>
    </xdr:from>
    <xdr:ext cx="469744" cy="259045"/>
    <xdr:sp macro="" textlink="">
      <xdr:nvSpPr>
        <xdr:cNvPr id="148" name="n_4mainValue【図書館】&#10;一人当たり面積"/>
        <xdr:cNvSpPr txBox="1"/>
      </xdr:nvSpPr>
      <xdr:spPr>
        <a:xfrm>
          <a:off x="6737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xdr:cNvCxnSpPr/>
      </xdr:nvCxnSpPr>
      <xdr:spPr>
        <a:xfrm flipV="1">
          <a:off x="4634865" y="963549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8" name="【体育館・プール】&#10;有形固定資産減価償却率平均値テキスト"/>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xdr:cNvSpPr/>
      </xdr:nvSpPr>
      <xdr:spPr>
        <a:xfrm>
          <a:off x="3746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182" name="フローチャート: 判断 181"/>
        <xdr:cNvSpPr/>
      </xdr:nvSpPr>
      <xdr:spPr>
        <a:xfrm>
          <a:off x="1968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3" name="フローチャート: 判断 182"/>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89" name="楕円 188"/>
        <xdr:cNvSpPr/>
      </xdr:nvSpPr>
      <xdr:spPr>
        <a:xfrm>
          <a:off x="4584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107332</xdr:rowOff>
    </xdr:from>
    <xdr:ext cx="405111" cy="259045"/>
    <xdr:sp macro="" textlink="">
      <xdr:nvSpPr>
        <xdr:cNvPr id="190" name="【体育館・プール】&#10;有形固定資産減価償却率該当値テキスト"/>
        <xdr:cNvSpPr txBox="1"/>
      </xdr:nvSpPr>
      <xdr:spPr>
        <a:xfrm>
          <a:off x="46736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101600</xdr:rowOff>
    </xdr:from>
    <xdr:to>
      <xdr:col>20</xdr:col>
      <xdr:colOff>38100</xdr:colOff>
      <xdr:row>60</xdr:row>
      <xdr:rowOff>31750</xdr:rowOff>
    </xdr:to>
    <xdr:sp macro="" textlink="">
      <xdr:nvSpPr>
        <xdr:cNvPr id="191" name="楕円 190"/>
        <xdr:cNvSpPr/>
      </xdr:nvSpPr>
      <xdr:spPr>
        <a:xfrm>
          <a:off x="3746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135255</xdr:rowOff>
    </xdr:from>
    <xdr:to>
      <xdr:col>24</xdr:col>
      <xdr:colOff>63500</xdr:colOff>
      <xdr:row>59</xdr:row>
      <xdr:rowOff>152400</xdr:rowOff>
    </xdr:to>
    <xdr:cxnSp macro="">
      <xdr:nvCxnSpPr>
        <xdr:cNvPr id="192" name="直線コネクタ 191"/>
        <xdr:cNvCxnSpPr/>
      </xdr:nvCxnSpPr>
      <xdr:spPr>
        <a:xfrm flipV="1">
          <a:off x="3797300" y="102508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84455</xdr:rowOff>
    </xdr:from>
    <xdr:to>
      <xdr:col>15</xdr:col>
      <xdr:colOff>101600</xdr:colOff>
      <xdr:row>59</xdr:row>
      <xdr:rowOff>14605</xdr:rowOff>
    </xdr:to>
    <xdr:sp macro="" textlink="">
      <xdr:nvSpPr>
        <xdr:cNvPr id="193" name="楕円 192"/>
        <xdr:cNvSpPr/>
      </xdr:nvSpPr>
      <xdr:spPr>
        <a:xfrm>
          <a:off x="2857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135255</xdr:rowOff>
    </xdr:from>
    <xdr:to>
      <xdr:col>19</xdr:col>
      <xdr:colOff>177800</xdr:colOff>
      <xdr:row>59</xdr:row>
      <xdr:rowOff>152400</xdr:rowOff>
    </xdr:to>
    <xdr:cxnSp macro="">
      <xdr:nvCxnSpPr>
        <xdr:cNvPr id="194" name="直線コネクタ 193"/>
        <xdr:cNvCxnSpPr/>
      </xdr:nvCxnSpPr>
      <xdr:spPr>
        <a:xfrm>
          <a:off x="2908300" y="10079355"/>
          <a:ext cx="8890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103505</xdr:rowOff>
    </xdr:from>
    <xdr:to>
      <xdr:col>10</xdr:col>
      <xdr:colOff>165100</xdr:colOff>
      <xdr:row>60</xdr:row>
      <xdr:rowOff>33655</xdr:rowOff>
    </xdr:to>
    <xdr:sp macro="" textlink="">
      <xdr:nvSpPr>
        <xdr:cNvPr id="195" name="楕円 194"/>
        <xdr:cNvSpPr/>
      </xdr:nvSpPr>
      <xdr:spPr>
        <a:xfrm>
          <a:off x="1968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135255</xdr:rowOff>
    </xdr:from>
    <xdr:to>
      <xdr:col>15</xdr:col>
      <xdr:colOff>50800</xdr:colOff>
      <xdr:row>59</xdr:row>
      <xdr:rowOff>154305</xdr:rowOff>
    </xdr:to>
    <xdr:cxnSp macro="">
      <xdr:nvCxnSpPr>
        <xdr:cNvPr id="196" name="直線コネクタ 195"/>
        <xdr:cNvCxnSpPr/>
      </xdr:nvCxnSpPr>
      <xdr:spPr>
        <a:xfrm flipV="1">
          <a:off x="2019300" y="10079355"/>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xdr:rowOff>
    </xdr:from>
    <xdr:to>
      <xdr:col>6</xdr:col>
      <xdr:colOff>38100</xdr:colOff>
      <xdr:row>59</xdr:row>
      <xdr:rowOff>113665</xdr:rowOff>
    </xdr:to>
    <xdr:sp macro="" textlink="">
      <xdr:nvSpPr>
        <xdr:cNvPr id="197" name="楕円 196"/>
        <xdr:cNvSpPr/>
      </xdr:nvSpPr>
      <xdr:spPr>
        <a:xfrm>
          <a:off x="1079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62865</xdr:rowOff>
    </xdr:from>
    <xdr:to>
      <xdr:col>10</xdr:col>
      <xdr:colOff>114300</xdr:colOff>
      <xdr:row>59</xdr:row>
      <xdr:rowOff>154305</xdr:rowOff>
    </xdr:to>
    <xdr:cxnSp macro="">
      <xdr:nvCxnSpPr>
        <xdr:cNvPr id="198" name="直線コネクタ 197"/>
        <xdr:cNvCxnSpPr/>
      </xdr:nvCxnSpPr>
      <xdr:spPr>
        <a:xfrm>
          <a:off x="1130300" y="1017841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169562</xdr:rowOff>
    </xdr:from>
    <xdr:ext cx="405111" cy="259045"/>
    <xdr:sp macro="" textlink="">
      <xdr:nvSpPr>
        <xdr:cNvPr id="199" name="n_1aveValue【体育館・プール】&#10;有形固定資産減価償却率"/>
        <xdr:cNvSpPr txBox="1"/>
      </xdr:nvSpPr>
      <xdr:spPr>
        <a:xfrm>
          <a:off x="3582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148607</xdr:rowOff>
    </xdr:from>
    <xdr:ext cx="405111" cy="259045"/>
    <xdr:sp macro="" textlink="">
      <xdr:nvSpPr>
        <xdr:cNvPr id="200" name="n_2aveValue【体育館・プール】&#10;有形固定資産減価償却率"/>
        <xdr:cNvSpPr txBox="1"/>
      </xdr:nvSpPr>
      <xdr:spPr>
        <a:xfrm>
          <a:off x="2705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201" name="n_3aveValue【体育館・プール】&#10;有形固定資産減価償却率"/>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125747</xdr:rowOff>
    </xdr:from>
    <xdr:ext cx="405111" cy="259045"/>
    <xdr:sp macro="" textlink="">
      <xdr:nvSpPr>
        <xdr:cNvPr id="202" name="n_4aveValue【体育館・プール】&#10;有形固定資産減価償却率"/>
        <xdr:cNvSpPr txBox="1"/>
      </xdr:nvSpPr>
      <xdr:spPr>
        <a:xfrm>
          <a:off x="927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48277</xdr:rowOff>
    </xdr:from>
    <xdr:ext cx="405111" cy="259045"/>
    <xdr:sp macro="" textlink="">
      <xdr:nvSpPr>
        <xdr:cNvPr id="203" name="n_1mainValue【体育館・プール】&#10;有形固定資産減価償却率"/>
        <xdr:cNvSpPr txBox="1"/>
      </xdr:nvSpPr>
      <xdr:spPr>
        <a:xfrm>
          <a:off x="3582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31132</xdr:rowOff>
    </xdr:from>
    <xdr:ext cx="405111" cy="259045"/>
    <xdr:sp macro="" textlink="">
      <xdr:nvSpPr>
        <xdr:cNvPr id="204" name="n_2mainValue【体育館・プール】&#10;有形固定資産減価償却率"/>
        <xdr:cNvSpPr txBox="1"/>
      </xdr:nvSpPr>
      <xdr:spPr>
        <a:xfrm>
          <a:off x="2705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50182</xdr:rowOff>
    </xdr:from>
    <xdr:ext cx="405111" cy="259045"/>
    <xdr:sp macro="" textlink="">
      <xdr:nvSpPr>
        <xdr:cNvPr id="205" name="n_3mainValue【体育館・プール】&#10;有形固定資産減価償却率"/>
        <xdr:cNvSpPr txBox="1"/>
      </xdr:nvSpPr>
      <xdr:spPr>
        <a:xfrm>
          <a:off x="1816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206" name="n_4mainValue【体育館・プール】&#10;有形固定資産減価償却率"/>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xdr:cNvCxnSpPr/>
      </xdr:nvCxnSpPr>
      <xdr:spPr>
        <a:xfrm flipV="1">
          <a:off x="10476865" y="9558746"/>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xdr:cNvSpPr txBox="1"/>
      </xdr:nvSpPr>
      <xdr:spPr>
        <a:xfrm>
          <a:off x="10515600" y="93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xdr:cNvCxnSpPr/>
      </xdr:nvCxnSpPr>
      <xdr:spPr>
        <a:xfrm>
          <a:off x="10388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68053</xdr:rowOff>
    </xdr:from>
    <xdr:ext cx="469744" cy="259045"/>
    <xdr:sp macro="" textlink="">
      <xdr:nvSpPr>
        <xdr:cNvPr id="237" name="【体育館・プール】&#10;一人当たり面積平均値テキスト"/>
        <xdr:cNvSpPr txBox="1"/>
      </xdr:nvSpPr>
      <xdr:spPr>
        <a:xfrm>
          <a:off x="10515600" y="10526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xdr:cNvSpPr/>
      </xdr:nvSpPr>
      <xdr:spPr>
        <a:xfrm>
          <a:off x="10426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xdr:cNvSpPr/>
      </xdr:nvSpPr>
      <xdr:spPr>
        <a:xfrm>
          <a:off x="958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xdr:cNvSpPr/>
      </xdr:nvSpPr>
      <xdr:spPr>
        <a:xfrm>
          <a:off x="8699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122283</xdr:rowOff>
    </xdr:from>
    <xdr:to>
      <xdr:col>41</xdr:col>
      <xdr:colOff>101600</xdr:colOff>
      <xdr:row>62</xdr:row>
      <xdr:rowOff>52433</xdr:rowOff>
    </xdr:to>
    <xdr:sp macro="" textlink="">
      <xdr:nvSpPr>
        <xdr:cNvPr id="241" name="フローチャート: 判断 240"/>
        <xdr:cNvSpPr/>
      </xdr:nvSpPr>
      <xdr:spPr>
        <a:xfrm>
          <a:off x="7810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135346</xdr:rowOff>
    </xdr:from>
    <xdr:to>
      <xdr:col>36</xdr:col>
      <xdr:colOff>165100</xdr:colOff>
      <xdr:row>62</xdr:row>
      <xdr:rowOff>65496</xdr:rowOff>
    </xdr:to>
    <xdr:sp macro="" textlink="">
      <xdr:nvSpPr>
        <xdr:cNvPr id="242" name="フローチャート: 判断 241"/>
        <xdr:cNvSpPr/>
      </xdr:nvSpPr>
      <xdr:spPr>
        <a:xfrm>
          <a:off x="6921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87993</xdr:rowOff>
    </xdr:from>
    <xdr:to>
      <xdr:col>55</xdr:col>
      <xdr:colOff>50800</xdr:colOff>
      <xdr:row>60</xdr:row>
      <xdr:rowOff>18143</xdr:rowOff>
    </xdr:to>
    <xdr:sp macro="" textlink="">
      <xdr:nvSpPr>
        <xdr:cNvPr id="248" name="楕円 247"/>
        <xdr:cNvSpPr/>
      </xdr:nvSpPr>
      <xdr:spPr>
        <a:xfrm>
          <a:off x="10426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110870</xdr:rowOff>
    </xdr:from>
    <xdr:ext cx="469744" cy="259045"/>
    <xdr:sp macro="" textlink="">
      <xdr:nvSpPr>
        <xdr:cNvPr id="249" name="【体育館・プール】&#10;一人当たり面積該当値テキスト"/>
        <xdr:cNvSpPr txBox="1"/>
      </xdr:nvSpPr>
      <xdr:spPr>
        <a:xfrm>
          <a:off x="10515600" y="100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66766</xdr:rowOff>
    </xdr:from>
    <xdr:to>
      <xdr:col>50</xdr:col>
      <xdr:colOff>165100</xdr:colOff>
      <xdr:row>57</xdr:row>
      <xdr:rowOff>168366</xdr:rowOff>
    </xdr:to>
    <xdr:sp macro="" textlink="">
      <xdr:nvSpPr>
        <xdr:cNvPr id="250" name="楕円 249"/>
        <xdr:cNvSpPr/>
      </xdr:nvSpPr>
      <xdr:spPr>
        <a:xfrm>
          <a:off x="95885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117566</xdr:rowOff>
    </xdr:from>
    <xdr:to>
      <xdr:col>55</xdr:col>
      <xdr:colOff>0</xdr:colOff>
      <xdr:row>59</xdr:row>
      <xdr:rowOff>138793</xdr:rowOff>
    </xdr:to>
    <xdr:cxnSp macro="">
      <xdr:nvCxnSpPr>
        <xdr:cNvPr id="251" name="直線コネクタ 250"/>
        <xdr:cNvCxnSpPr/>
      </xdr:nvCxnSpPr>
      <xdr:spPr>
        <a:xfrm>
          <a:off x="9639300" y="9890216"/>
          <a:ext cx="838200" cy="36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153307</xdr:rowOff>
    </xdr:from>
    <xdr:to>
      <xdr:col>46</xdr:col>
      <xdr:colOff>38100</xdr:colOff>
      <xdr:row>59</xdr:row>
      <xdr:rowOff>83457</xdr:rowOff>
    </xdr:to>
    <xdr:sp macro="" textlink="">
      <xdr:nvSpPr>
        <xdr:cNvPr id="252" name="楕円 251"/>
        <xdr:cNvSpPr/>
      </xdr:nvSpPr>
      <xdr:spPr>
        <a:xfrm>
          <a:off x="8699500" y="100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117566</xdr:rowOff>
    </xdr:from>
    <xdr:to>
      <xdr:col>50</xdr:col>
      <xdr:colOff>114300</xdr:colOff>
      <xdr:row>59</xdr:row>
      <xdr:rowOff>32657</xdr:rowOff>
    </xdr:to>
    <xdr:cxnSp macro="">
      <xdr:nvCxnSpPr>
        <xdr:cNvPr id="253" name="直線コネクタ 252"/>
        <xdr:cNvCxnSpPr/>
      </xdr:nvCxnSpPr>
      <xdr:spPr>
        <a:xfrm flipV="1">
          <a:off x="8750300" y="9890216"/>
          <a:ext cx="889000" cy="25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136978</xdr:rowOff>
    </xdr:from>
    <xdr:to>
      <xdr:col>41</xdr:col>
      <xdr:colOff>101600</xdr:colOff>
      <xdr:row>60</xdr:row>
      <xdr:rowOff>67128</xdr:rowOff>
    </xdr:to>
    <xdr:sp macro="" textlink="">
      <xdr:nvSpPr>
        <xdr:cNvPr id="254" name="楕円 253"/>
        <xdr:cNvSpPr/>
      </xdr:nvSpPr>
      <xdr:spPr>
        <a:xfrm>
          <a:off x="7810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32657</xdr:rowOff>
    </xdr:from>
    <xdr:to>
      <xdr:col>45</xdr:col>
      <xdr:colOff>177800</xdr:colOff>
      <xdr:row>60</xdr:row>
      <xdr:rowOff>16328</xdr:rowOff>
    </xdr:to>
    <xdr:cxnSp macro="">
      <xdr:nvCxnSpPr>
        <xdr:cNvPr id="255" name="直線コネクタ 254"/>
        <xdr:cNvCxnSpPr/>
      </xdr:nvCxnSpPr>
      <xdr:spPr>
        <a:xfrm flipV="1">
          <a:off x="7861300" y="10148207"/>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133713</xdr:rowOff>
    </xdr:from>
    <xdr:to>
      <xdr:col>36</xdr:col>
      <xdr:colOff>165100</xdr:colOff>
      <xdr:row>59</xdr:row>
      <xdr:rowOff>63863</xdr:rowOff>
    </xdr:to>
    <xdr:sp macro="" textlink="">
      <xdr:nvSpPr>
        <xdr:cNvPr id="256" name="楕円 255"/>
        <xdr:cNvSpPr/>
      </xdr:nvSpPr>
      <xdr:spPr>
        <a:xfrm>
          <a:off x="692150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13063</xdr:rowOff>
    </xdr:from>
    <xdr:to>
      <xdr:col>41</xdr:col>
      <xdr:colOff>50800</xdr:colOff>
      <xdr:row>60</xdr:row>
      <xdr:rowOff>16328</xdr:rowOff>
    </xdr:to>
    <xdr:cxnSp macro="">
      <xdr:nvCxnSpPr>
        <xdr:cNvPr id="257" name="直線コネクタ 256"/>
        <xdr:cNvCxnSpPr/>
      </xdr:nvCxnSpPr>
      <xdr:spPr>
        <a:xfrm>
          <a:off x="6972300" y="10128613"/>
          <a:ext cx="889000" cy="1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9270</xdr:rowOff>
    </xdr:from>
    <xdr:ext cx="469744" cy="259045"/>
    <xdr:sp macro="" textlink="">
      <xdr:nvSpPr>
        <xdr:cNvPr id="258" name="n_1aveValue【体育館・プール】&#10;一人当たり面積"/>
        <xdr:cNvSpPr txBox="1"/>
      </xdr:nvSpPr>
      <xdr:spPr>
        <a:xfrm>
          <a:off x="9391727"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23965</xdr:rowOff>
    </xdr:from>
    <xdr:ext cx="469744" cy="259045"/>
    <xdr:sp macro="" textlink="">
      <xdr:nvSpPr>
        <xdr:cNvPr id="259" name="n_2aveValue【体育館・プール】&#10;一人当たり面積"/>
        <xdr:cNvSpPr txBox="1"/>
      </xdr:nvSpPr>
      <xdr:spPr>
        <a:xfrm>
          <a:off x="8515427" y="1065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43560</xdr:rowOff>
    </xdr:from>
    <xdr:ext cx="469744" cy="259045"/>
    <xdr:sp macro="" textlink="">
      <xdr:nvSpPr>
        <xdr:cNvPr id="260" name="n_3aveValue【体育館・プール】&#10;一人当たり面積"/>
        <xdr:cNvSpPr txBox="1"/>
      </xdr:nvSpPr>
      <xdr:spPr>
        <a:xfrm>
          <a:off x="7626427" y="1067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56623</xdr:rowOff>
    </xdr:from>
    <xdr:ext cx="469744" cy="259045"/>
    <xdr:sp macro="" textlink="">
      <xdr:nvSpPr>
        <xdr:cNvPr id="261" name="n_4aveValue【体育館・プール】&#10;一人当たり面積"/>
        <xdr:cNvSpPr txBox="1"/>
      </xdr:nvSpPr>
      <xdr:spPr>
        <a:xfrm>
          <a:off x="6737427" y="106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13443</xdr:rowOff>
    </xdr:from>
    <xdr:ext cx="469744" cy="259045"/>
    <xdr:sp macro="" textlink="">
      <xdr:nvSpPr>
        <xdr:cNvPr id="262" name="n_1mainValue【体育館・プール】&#10;一人当たり面積"/>
        <xdr:cNvSpPr txBox="1"/>
      </xdr:nvSpPr>
      <xdr:spPr>
        <a:xfrm>
          <a:off x="9391727" y="961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99984</xdr:rowOff>
    </xdr:from>
    <xdr:ext cx="469744" cy="259045"/>
    <xdr:sp macro="" textlink="">
      <xdr:nvSpPr>
        <xdr:cNvPr id="263" name="n_2mainValue【体育館・プール】&#10;一人当たり面積"/>
        <xdr:cNvSpPr txBox="1"/>
      </xdr:nvSpPr>
      <xdr:spPr>
        <a:xfrm>
          <a:off x="8515427" y="987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83655</xdr:rowOff>
    </xdr:from>
    <xdr:ext cx="469744" cy="259045"/>
    <xdr:sp macro="" textlink="">
      <xdr:nvSpPr>
        <xdr:cNvPr id="264" name="n_3mainValue【体育館・プール】&#10;一人当たり面積"/>
        <xdr:cNvSpPr txBox="1"/>
      </xdr:nvSpPr>
      <xdr:spPr>
        <a:xfrm>
          <a:off x="7626427" y="1002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80390</xdr:rowOff>
    </xdr:from>
    <xdr:ext cx="469744" cy="259045"/>
    <xdr:sp macro="" textlink="">
      <xdr:nvSpPr>
        <xdr:cNvPr id="265" name="n_4mainValue【体育館・プール】&#10;一人当たり面積"/>
        <xdr:cNvSpPr txBox="1"/>
      </xdr:nvSpPr>
      <xdr:spPr>
        <a:xfrm>
          <a:off x="6737427" y="985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xdr:cNvCxnSpPr/>
      </xdr:nvCxnSpPr>
      <xdr:spPr>
        <a:xfrm flipV="1">
          <a:off x="4634865" y="132969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95" name="【福祉施設】&#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95886</xdr:rowOff>
    </xdr:from>
    <xdr:to>
      <xdr:col>10</xdr:col>
      <xdr:colOff>165100</xdr:colOff>
      <xdr:row>82</xdr:row>
      <xdr:rowOff>26036</xdr:rowOff>
    </xdr:to>
    <xdr:sp macro="" textlink="">
      <xdr:nvSpPr>
        <xdr:cNvPr id="299" name="フローチャート: 判断 298"/>
        <xdr:cNvSpPr/>
      </xdr:nvSpPr>
      <xdr:spPr>
        <a:xfrm>
          <a:off x="1968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80645</xdr:rowOff>
    </xdr:from>
    <xdr:to>
      <xdr:col>6</xdr:col>
      <xdr:colOff>38100</xdr:colOff>
      <xdr:row>82</xdr:row>
      <xdr:rowOff>10795</xdr:rowOff>
    </xdr:to>
    <xdr:sp macro="" textlink="">
      <xdr:nvSpPr>
        <xdr:cNvPr id="300" name="フローチャート: 判断 299"/>
        <xdr:cNvSpPr/>
      </xdr:nvSpPr>
      <xdr:spPr>
        <a:xfrm>
          <a:off x="1079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103505</xdr:rowOff>
    </xdr:from>
    <xdr:to>
      <xdr:col>6</xdr:col>
      <xdr:colOff>38100</xdr:colOff>
      <xdr:row>82</xdr:row>
      <xdr:rowOff>33655</xdr:rowOff>
    </xdr:to>
    <xdr:sp macro="" textlink="">
      <xdr:nvSpPr>
        <xdr:cNvPr id="306" name="楕円 305"/>
        <xdr:cNvSpPr/>
      </xdr:nvSpPr>
      <xdr:spPr>
        <a:xfrm>
          <a:off x="1079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42563</xdr:rowOff>
    </xdr:from>
    <xdr:ext cx="405111" cy="259045"/>
    <xdr:sp macro="" textlink="">
      <xdr:nvSpPr>
        <xdr:cNvPr id="307" name="n_1aveValue【福祉施設】&#10;有形固定資産減価償却率"/>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08" name="n_2aveValue【福祉施設】&#10;有形固定資産減価償却率"/>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42563</xdr:rowOff>
    </xdr:from>
    <xdr:ext cx="405111" cy="259045"/>
    <xdr:sp macro="" textlink="">
      <xdr:nvSpPr>
        <xdr:cNvPr id="309" name="n_3aveValue【福祉施設】&#10;有形固定資産減価償却率"/>
        <xdr:cNvSpPr txBox="1"/>
      </xdr:nvSpPr>
      <xdr:spPr>
        <a:xfrm>
          <a:off x="1816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27322</xdr:rowOff>
    </xdr:from>
    <xdr:ext cx="405111" cy="259045"/>
    <xdr:sp macro="" textlink="">
      <xdr:nvSpPr>
        <xdr:cNvPr id="310" name="n_4aveValue【福祉施設】&#10;有形固定資産減価償却率"/>
        <xdr:cNvSpPr txBox="1"/>
      </xdr:nvSpPr>
      <xdr:spPr>
        <a:xfrm>
          <a:off x="927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24782</xdr:rowOff>
    </xdr:from>
    <xdr:ext cx="405111" cy="259045"/>
    <xdr:sp macro="" textlink="">
      <xdr:nvSpPr>
        <xdr:cNvPr id="311" name="n_4mainValue【福祉施設】&#10;有形固定資産減価償却率"/>
        <xdr:cNvSpPr txBox="1"/>
      </xdr:nvSpPr>
      <xdr:spPr>
        <a:xfrm>
          <a:off x="927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2" name="直線コネクタ 32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3" name="テキスト ボックス 32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4" name="直線コネクタ 32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5" name="テキスト ボックス 32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6" name="直線コネクタ 32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7" name="テキスト ボックス 32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8" name="直線コネクタ 32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9" name="テキスト ボックス 32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0" name="直線コネクタ 32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1" name="テキスト ボックス 33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2" name="直線コネクタ 33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3" name="テキスト ボックス 33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37" name="直線コネクタ 336"/>
        <xdr:cNvCxnSpPr/>
      </xdr:nvCxnSpPr>
      <xdr:spPr>
        <a:xfrm flipV="1">
          <a:off x="10476865" y="133164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8"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9" name="直線コネクタ 338"/>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40" name="【福祉施設】&#10;一人当たり面積最大値テキスト"/>
        <xdr:cNvSpPr txBox="1"/>
      </xdr:nvSpPr>
      <xdr:spPr>
        <a:xfrm>
          <a:off x="10515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41" name="直線コネクタ 340"/>
        <xdr:cNvCxnSpPr/>
      </xdr:nvCxnSpPr>
      <xdr:spPr>
        <a:xfrm>
          <a:off x="10388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342" name="【福祉施設】&#10;一人当たり面積平均値テキスト"/>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43" name="フローチャート: 判断 342"/>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44" name="フローチャート: 判断 343"/>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45" name="フローチャート: 判断 344"/>
        <xdr:cNvSpPr/>
      </xdr:nvSpPr>
      <xdr:spPr>
        <a:xfrm>
          <a:off x="8699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135889</xdr:rowOff>
    </xdr:from>
    <xdr:to>
      <xdr:col>41</xdr:col>
      <xdr:colOff>101600</xdr:colOff>
      <xdr:row>84</xdr:row>
      <xdr:rowOff>66039</xdr:rowOff>
    </xdr:to>
    <xdr:sp macro="" textlink="">
      <xdr:nvSpPr>
        <xdr:cNvPr id="346" name="フローチャート: 判断 345"/>
        <xdr:cNvSpPr/>
      </xdr:nvSpPr>
      <xdr:spPr>
        <a:xfrm>
          <a:off x="7810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47" name="フローチャート: 判断 346"/>
        <xdr:cNvSpPr/>
      </xdr:nvSpPr>
      <xdr:spPr>
        <a:xfrm>
          <a:off x="6921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83</xdr:row>
      <xdr:rowOff>96701</xdr:rowOff>
    </xdr:from>
    <xdr:to>
      <xdr:col>36</xdr:col>
      <xdr:colOff>165100</xdr:colOff>
      <xdr:row>84</xdr:row>
      <xdr:rowOff>26851</xdr:rowOff>
    </xdr:to>
    <xdr:sp macro="" textlink="">
      <xdr:nvSpPr>
        <xdr:cNvPr id="353" name="楕円 352"/>
        <xdr:cNvSpPr/>
      </xdr:nvSpPr>
      <xdr:spPr>
        <a:xfrm>
          <a:off x="6921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131553</xdr:rowOff>
    </xdr:from>
    <xdr:ext cx="469744" cy="259045"/>
    <xdr:sp macro="" textlink="">
      <xdr:nvSpPr>
        <xdr:cNvPr id="354" name="n_1aveValue【福祉施設】&#10;一人当たり面積"/>
        <xdr:cNvSpPr txBox="1"/>
      </xdr:nvSpPr>
      <xdr:spPr>
        <a:xfrm>
          <a:off x="9391727" y="1419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72770</xdr:rowOff>
    </xdr:from>
    <xdr:ext cx="469744" cy="259045"/>
    <xdr:sp macro="" textlink="">
      <xdr:nvSpPr>
        <xdr:cNvPr id="355" name="n_2aveValue【福祉施設】&#10;一人当たり面積"/>
        <xdr:cNvSpPr txBox="1"/>
      </xdr:nvSpPr>
      <xdr:spPr>
        <a:xfrm>
          <a:off x="8515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82566</xdr:rowOff>
    </xdr:from>
    <xdr:ext cx="469744" cy="259045"/>
    <xdr:sp macro="" textlink="">
      <xdr:nvSpPr>
        <xdr:cNvPr id="356" name="n_3aveValue【福祉施設】&#10;一人当たり面積"/>
        <xdr:cNvSpPr txBox="1"/>
      </xdr:nvSpPr>
      <xdr:spPr>
        <a:xfrm>
          <a:off x="7626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57" name="n_4aveValue【福祉施設】&#10;一人当たり面積"/>
        <xdr:cNvSpPr txBox="1"/>
      </xdr:nvSpPr>
      <xdr:spPr>
        <a:xfrm>
          <a:off x="6737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43378</xdr:rowOff>
    </xdr:from>
    <xdr:ext cx="469744" cy="259045"/>
    <xdr:sp macro="" textlink="">
      <xdr:nvSpPr>
        <xdr:cNvPr id="358" name="n_4mainValue【福祉施設】&#10;一人当たり面積"/>
        <xdr:cNvSpPr txBox="1"/>
      </xdr:nvSpPr>
      <xdr:spPr>
        <a:xfrm>
          <a:off x="6737427" y="141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384" name="直線コネクタ 383"/>
        <xdr:cNvCxnSpPr/>
      </xdr:nvCxnSpPr>
      <xdr:spPr>
        <a:xfrm flipV="1">
          <a:off x="4634865" y="1727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6" name="直線コネクタ 38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387" name="【市民会館】&#10;有形固定資産減価償却率最大値テキスト"/>
        <xdr:cNvSpPr txBox="1"/>
      </xdr:nvSpPr>
      <xdr:spPr>
        <a:xfrm>
          <a:off x="4673600" y="1704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388" name="直線コネクタ 387"/>
        <xdr:cNvCxnSpPr/>
      </xdr:nvCxnSpPr>
      <xdr:spPr>
        <a:xfrm>
          <a:off x="4546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389" name="【市民会館】&#10;有形固定資産減価償却率平均値テキスト"/>
        <xdr:cNvSpPr txBox="1"/>
      </xdr:nvSpPr>
      <xdr:spPr>
        <a:xfrm>
          <a:off x="4673600" y="1795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390" name="フローチャート: 判断 389"/>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391" name="フローチャート: 判断 390"/>
        <xdr:cNvSpPr/>
      </xdr:nvSpPr>
      <xdr:spPr>
        <a:xfrm>
          <a:off x="3746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392" name="フローチャート: 判断 391"/>
        <xdr:cNvSpPr/>
      </xdr:nvSpPr>
      <xdr:spPr>
        <a:xfrm>
          <a:off x="2857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393" name="フローチャート: 判断 392"/>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394" name="フローチャート: 判断 393"/>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0" name="楕円 399"/>
        <xdr:cNvSpPr/>
      </xdr:nvSpPr>
      <xdr:spPr>
        <a:xfrm>
          <a:off x="4584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113591</xdr:rowOff>
    </xdr:from>
    <xdr:ext cx="405111" cy="259045"/>
    <xdr:sp macro="" textlink="">
      <xdr:nvSpPr>
        <xdr:cNvPr id="401" name="【市民会館】&#10;有形固定資産減価償却率該当値テキスト"/>
        <xdr:cNvSpPr txBox="1"/>
      </xdr:nvSpPr>
      <xdr:spPr>
        <a:xfrm>
          <a:off x="4673600" y="1777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15602</xdr:rowOff>
    </xdr:from>
    <xdr:to>
      <xdr:col>20</xdr:col>
      <xdr:colOff>38100</xdr:colOff>
      <xdr:row>103</xdr:row>
      <xdr:rowOff>117202</xdr:rowOff>
    </xdr:to>
    <xdr:sp macro="" textlink="">
      <xdr:nvSpPr>
        <xdr:cNvPr id="402" name="楕円 401"/>
        <xdr:cNvSpPr/>
      </xdr:nvSpPr>
      <xdr:spPr>
        <a:xfrm>
          <a:off x="3746500" y="176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66402</xdr:rowOff>
    </xdr:from>
    <xdr:to>
      <xdr:col>24</xdr:col>
      <xdr:colOff>63500</xdr:colOff>
      <xdr:row>104</xdr:row>
      <xdr:rowOff>141514</xdr:rowOff>
    </xdr:to>
    <xdr:cxnSp macro="">
      <xdr:nvCxnSpPr>
        <xdr:cNvPr id="403" name="直線コネクタ 402"/>
        <xdr:cNvCxnSpPr/>
      </xdr:nvCxnSpPr>
      <xdr:spPr>
        <a:xfrm>
          <a:off x="3797300" y="17725752"/>
          <a:ext cx="838200" cy="246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17236</xdr:rowOff>
    </xdr:from>
    <xdr:to>
      <xdr:col>15</xdr:col>
      <xdr:colOff>101600</xdr:colOff>
      <xdr:row>105</xdr:row>
      <xdr:rowOff>118836</xdr:rowOff>
    </xdr:to>
    <xdr:sp macro="" textlink="">
      <xdr:nvSpPr>
        <xdr:cNvPr id="404" name="楕円 403"/>
        <xdr:cNvSpPr/>
      </xdr:nvSpPr>
      <xdr:spPr>
        <a:xfrm>
          <a:off x="2857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66402</xdr:rowOff>
    </xdr:from>
    <xdr:to>
      <xdr:col>19</xdr:col>
      <xdr:colOff>177800</xdr:colOff>
      <xdr:row>105</xdr:row>
      <xdr:rowOff>68036</xdr:rowOff>
    </xdr:to>
    <xdr:cxnSp macro="">
      <xdr:nvCxnSpPr>
        <xdr:cNvPr id="405" name="直線コネクタ 404"/>
        <xdr:cNvCxnSpPr/>
      </xdr:nvCxnSpPr>
      <xdr:spPr>
        <a:xfrm flipV="1">
          <a:off x="2908300" y="17725752"/>
          <a:ext cx="889000" cy="34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25400</xdr:rowOff>
    </xdr:from>
    <xdr:to>
      <xdr:col>10</xdr:col>
      <xdr:colOff>165100</xdr:colOff>
      <xdr:row>105</xdr:row>
      <xdr:rowOff>127000</xdr:rowOff>
    </xdr:to>
    <xdr:sp macro="" textlink="">
      <xdr:nvSpPr>
        <xdr:cNvPr id="406" name="楕円 405"/>
        <xdr:cNvSpPr/>
      </xdr:nvSpPr>
      <xdr:spPr>
        <a:xfrm>
          <a:off x="1968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68036</xdr:rowOff>
    </xdr:from>
    <xdr:to>
      <xdr:col>15</xdr:col>
      <xdr:colOff>50800</xdr:colOff>
      <xdr:row>105</xdr:row>
      <xdr:rowOff>76200</xdr:rowOff>
    </xdr:to>
    <xdr:cxnSp macro="">
      <xdr:nvCxnSpPr>
        <xdr:cNvPr id="407" name="直線コネクタ 406"/>
        <xdr:cNvCxnSpPr/>
      </xdr:nvCxnSpPr>
      <xdr:spPr>
        <a:xfrm flipV="1">
          <a:off x="2019300" y="180702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164193</xdr:rowOff>
    </xdr:from>
    <xdr:to>
      <xdr:col>6</xdr:col>
      <xdr:colOff>38100</xdr:colOff>
      <xdr:row>105</xdr:row>
      <xdr:rowOff>94343</xdr:rowOff>
    </xdr:to>
    <xdr:sp macro="" textlink="">
      <xdr:nvSpPr>
        <xdr:cNvPr id="408" name="楕円 407"/>
        <xdr:cNvSpPr/>
      </xdr:nvSpPr>
      <xdr:spPr>
        <a:xfrm>
          <a:off x="1079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43543</xdr:rowOff>
    </xdr:from>
    <xdr:to>
      <xdr:col>10</xdr:col>
      <xdr:colOff>114300</xdr:colOff>
      <xdr:row>105</xdr:row>
      <xdr:rowOff>76200</xdr:rowOff>
    </xdr:to>
    <xdr:cxnSp macro="">
      <xdr:nvCxnSpPr>
        <xdr:cNvPr id="409" name="直線コネクタ 408"/>
        <xdr:cNvCxnSpPr/>
      </xdr:nvCxnSpPr>
      <xdr:spPr>
        <a:xfrm>
          <a:off x="1130300" y="180457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11991</xdr:rowOff>
    </xdr:from>
    <xdr:ext cx="405111" cy="259045"/>
    <xdr:sp macro="" textlink="">
      <xdr:nvSpPr>
        <xdr:cNvPr id="410" name="n_1aveValue【市民会館】&#10;有形固定資産減価償却率"/>
        <xdr:cNvSpPr txBox="1"/>
      </xdr:nvSpPr>
      <xdr:spPr>
        <a:xfrm>
          <a:off x="35820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29227</xdr:rowOff>
    </xdr:from>
    <xdr:ext cx="405111" cy="259045"/>
    <xdr:sp macro="" textlink="">
      <xdr:nvSpPr>
        <xdr:cNvPr id="411" name="n_2aveValue【市民会館】&#10;有形固定資産減価償却率"/>
        <xdr:cNvSpPr txBox="1"/>
      </xdr:nvSpPr>
      <xdr:spPr>
        <a:xfrm>
          <a:off x="2705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12" name="n_3aveValue【市民会館】&#10;有形固定資産減価償却率"/>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13" name="n_4aveValue【市民会館】&#10;有形固定資産減価償却率"/>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133729</xdr:rowOff>
    </xdr:from>
    <xdr:ext cx="405111" cy="259045"/>
    <xdr:sp macro="" textlink="">
      <xdr:nvSpPr>
        <xdr:cNvPr id="414" name="n_1mainValue【市民会館】&#10;有形固定資産減価償却率"/>
        <xdr:cNvSpPr txBox="1"/>
      </xdr:nvSpPr>
      <xdr:spPr>
        <a:xfrm>
          <a:off x="35820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109963</xdr:rowOff>
    </xdr:from>
    <xdr:ext cx="405111" cy="259045"/>
    <xdr:sp macro="" textlink="">
      <xdr:nvSpPr>
        <xdr:cNvPr id="415" name="n_2mainValue【市民会館】&#10;有形固定資産減価償却率"/>
        <xdr:cNvSpPr txBox="1"/>
      </xdr:nvSpPr>
      <xdr:spPr>
        <a:xfrm>
          <a:off x="2705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118127</xdr:rowOff>
    </xdr:from>
    <xdr:ext cx="405111" cy="259045"/>
    <xdr:sp macro="" textlink="">
      <xdr:nvSpPr>
        <xdr:cNvPr id="416" name="n_3mainValue【市民会館】&#10;有形固定資産減価償却率"/>
        <xdr:cNvSpPr txBox="1"/>
      </xdr:nvSpPr>
      <xdr:spPr>
        <a:xfrm>
          <a:off x="1816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85470</xdr:rowOff>
    </xdr:from>
    <xdr:ext cx="405111" cy="259045"/>
    <xdr:sp macro="" textlink="">
      <xdr:nvSpPr>
        <xdr:cNvPr id="417" name="n_4mainValue【市民会館】&#10;有形固定資産減価償却率"/>
        <xdr:cNvSpPr txBox="1"/>
      </xdr:nvSpPr>
      <xdr:spPr>
        <a:xfrm>
          <a:off x="927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8" name="直線コネクタ 42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9" name="テキスト ボックス 42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0" name="直線コネクタ 42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1" name="テキスト ボックス 43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2" name="直線コネクタ 43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3" name="テキスト ボックス 43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4" name="直線コネクタ 43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5" name="テキスト ボックス 43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6" name="直線コネクタ 43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7" name="テキスト ボックス 43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9" name="テキスト ボックス 43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41" name="直線コネクタ 440"/>
        <xdr:cNvCxnSpPr/>
      </xdr:nvCxnSpPr>
      <xdr:spPr>
        <a:xfrm flipV="1">
          <a:off x="10476865" y="1708785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42"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43" name="直線コネクタ 442"/>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44" name="【市民会館】&#10;一人当たり面積最大値テキスト"/>
        <xdr:cNvSpPr txBox="1"/>
      </xdr:nvSpPr>
      <xdr:spPr>
        <a:xfrm>
          <a:off x="10515600" y="1686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45" name="直線コネクタ 444"/>
        <xdr:cNvCxnSpPr/>
      </xdr:nvCxnSpPr>
      <xdr:spPr>
        <a:xfrm>
          <a:off x="10388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46" name="【市民会館】&#10;一人当たり面積平均値テキスト"/>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47" name="フローチャート: 判断 446"/>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48" name="フローチャート: 判断 447"/>
        <xdr:cNvSpPr/>
      </xdr:nvSpPr>
      <xdr:spPr>
        <a:xfrm>
          <a:off x="958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49" name="フローチャート: 判断 448"/>
        <xdr:cNvSpPr/>
      </xdr:nvSpPr>
      <xdr:spPr>
        <a:xfrm>
          <a:off x="8699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50" name="フローチャート: 判断 449"/>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90170</xdr:rowOff>
    </xdr:from>
    <xdr:to>
      <xdr:col>36</xdr:col>
      <xdr:colOff>165100</xdr:colOff>
      <xdr:row>107</xdr:row>
      <xdr:rowOff>20320</xdr:rowOff>
    </xdr:to>
    <xdr:sp macro="" textlink="">
      <xdr:nvSpPr>
        <xdr:cNvPr id="451" name="フローチャート: 判断 450"/>
        <xdr:cNvSpPr/>
      </xdr:nvSpPr>
      <xdr:spPr>
        <a:xfrm>
          <a:off x="6921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114936</xdr:rowOff>
    </xdr:from>
    <xdr:to>
      <xdr:col>55</xdr:col>
      <xdr:colOff>50800</xdr:colOff>
      <xdr:row>106</xdr:row>
      <xdr:rowOff>45086</xdr:rowOff>
    </xdr:to>
    <xdr:sp macro="" textlink="">
      <xdr:nvSpPr>
        <xdr:cNvPr id="457" name="楕円 456"/>
        <xdr:cNvSpPr/>
      </xdr:nvSpPr>
      <xdr:spPr>
        <a:xfrm>
          <a:off x="104267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137813</xdr:rowOff>
    </xdr:from>
    <xdr:ext cx="469744" cy="259045"/>
    <xdr:sp macro="" textlink="">
      <xdr:nvSpPr>
        <xdr:cNvPr id="458" name="【市民会館】&#10;一人当たり面積該当値テキスト"/>
        <xdr:cNvSpPr txBox="1"/>
      </xdr:nvSpPr>
      <xdr:spPr>
        <a:xfrm>
          <a:off x="10515600" y="1796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59689</xdr:rowOff>
    </xdr:from>
    <xdr:to>
      <xdr:col>50</xdr:col>
      <xdr:colOff>165100</xdr:colOff>
      <xdr:row>107</xdr:row>
      <xdr:rowOff>161289</xdr:rowOff>
    </xdr:to>
    <xdr:sp macro="" textlink="">
      <xdr:nvSpPr>
        <xdr:cNvPr id="459" name="楕円 458"/>
        <xdr:cNvSpPr/>
      </xdr:nvSpPr>
      <xdr:spPr>
        <a:xfrm>
          <a:off x="958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165736</xdr:rowOff>
    </xdr:from>
    <xdr:to>
      <xdr:col>55</xdr:col>
      <xdr:colOff>0</xdr:colOff>
      <xdr:row>107</xdr:row>
      <xdr:rowOff>110489</xdr:rowOff>
    </xdr:to>
    <xdr:cxnSp macro="">
      <xdr:nvCxnSpPr>
        <xdr:cNvPr id="460" name="直線コネクタ 459"/>
        <xdr:cNvCxnSpPr/>
      </xdr:nvCxnSpPr>
      <xdr:spPr>
        <a:xfrm flipV="1">
          <a:off x="9639300" y="18167986"/>
          <a:ext cx="838200" cy="28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61" name="楕円 460"/>
        <xdr:cNvSpPr/>
      </xdr:nvSpPr>
      <xdr:spPr>
        <a:xfrm>
          <a:off x="8699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110489</xdr:rowOff>
    </xdr:from>
    <xdr:to>
      <xdr:col>50</xdr:col>
      <xdr:colOff>114300</xdr:colOff>
      <xdr:row>107</xdr:row>
      <xdr:rowOff>110489</xdr:rowOff>
    </xdr:to>
    <xdr:cxnSp macro="">
      <xdr:nvCxnSpPr>
        <xdr:cNvPr id="462" name="直線コネクタ 461"/>
        <xdr:cNvCxnSpPr/>
      </xdr:nvCxnSpPr>
      <xdr:spPr>
        <a:xfrm>
          <a:off x="8750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55880</xdr:rowOff>
    </xdr:from>
    <xdr:to>
      <xdr:col>41</xdr:col>
      <xdr:colOff>101600</xdr:colOff>
      <xdr:row>107</xdr:row>
      <xdr:rowOff>157480</xdr:rowOff>
    </xdr:to>
    <xdr:sp macro="" textlink="">
      <xdr:nvSpPr>
        <xdr:cNvPr id="463" name="楕円 462"/>
        <xdr:cNvSpPr/>
      </xdr:nvSpPr>
      <xdr:spPr>
        <a:xfrm>
          <a:off x="7810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106680</xdr:rowOff>
    </xdr:from>
    <xdr:to>
      <xdr:col>45</xdr:col>
      <xdr:colOff>177800</xdr:colOff>
      <xdr:row>107</xdr:row>
      <xdr:rowOff>110489</xdr:rowOff>
    </xdr:to>
    <xdr:cxnSp macro="">
      <xdr:nvCxnSpPr>
        <xdr:cNvPr id="464" name="直線コネクタ 463"/>
        <xdr:cNvCxnSpPr/>
      </xdr:nvCxnSpPr>
      <xdr:spPr>
        <a:xfrm>
          <a:off x="7861300" y="1845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21589</xdr:rowOff>
    </xdr:from>
    <xdr:to>
      <xdr:col>36</xdr:col>
      <xdr:colOff>165100</xdr:colOff>
      <xdr:row>107</xdr:row>
      <xdr:rowOff>123189</xdr:rowOff>
    </xdr:to>
    <xdr:sp macro="" textlink="">
      <xdr:nvSpPr>
        <xdr:cNvPr id="465" name="楕円 464"/>
        <xdr:cNvSpPr/>
      </xdr:nvSpPr>
      <xdr:spPr>
        <a:xfrm>
          <a:off x="6921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72389</xdr:rowOff>
    </xdr:from>
    <xdr:to>
      <xdr:col>41</xdr:col>
      <xdr:colOff>50800</xdr:colOff>
      <xdr:row>107</xdr:row>
      <xdr:rowOff>106680</xdr:rowOff>
    </xdr:to>
    <xdr:cxnSp macro="">
      <xdr:nvCxnSpPr>
        <xdr:cNvPr id="466" name="直線コネクタ 465"/>
        <xdr:cNvCxnSpPr/>
      </xdr:nvCxnSpPr>
      <xdr:spPr>
        <a:xfrm>
          <a:off x="6972300" y="184175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13988</xdr:rowOff>
    </xdr:from>
    <xdr:ext cx="469744" cy="259045"/>
    <xdr:sp macro="" textlink="">
      <xdr:nvSpPr>
        <xdr:cNvPr id="467" name="n_1aveValue【市民会館】&#10;一人当たり面積"/>
        <xdr:cNvSpPr txBox="1"/>
      </xdr:nvSpPr>
      <xdr:spPr>
        <a:xfrm>
          <a:off x="93917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33038</xdr:rowOff>
    </xdr:from>
    <xdr:ext cx="469744" cy="259045"/>
    <xdr:sp macro="" textlink="">
      <xdr:nvSpPr>
        <xdr:cNvPr id="468" name="n_2aveValue【市民会館】&#10;一人当たり面積"/>
        <xdr:cNvSpPr txBox="1"/>
      </xdr:nvSpPr>
      <xdr:spPr>
        <a:xfrm>
          <a:off x="8515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69" name="n_3aveValue【市民会館】&#10;一人当たり面積"/>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36847</xdr:rowOff>
    </xdr:from>
    <xdr:ext cx="469744" cy="259045"/>
    <xdr:sp macro="" textlink="">
      <xdr:nvSpPr>
        <xdr:cNvPr id="470" name="n_4aveValue【市民会館】&#10;一人当たり面積"/>
        <xdr:cNvSpPr txBox="1"/>
      </xdr:nvSpPr>
      <xdr:spPr>
        <a:xfrm>
          <a:off x="6737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152416</xdr:rowOff>
    </xdr:from>
    <xdr:ext cx="469744" cy="259045"/>
    <xdr:sp macro="" textlink="">
      <xdr:nvSpPr>
        <xdr:cNvPr id="471" name="n_1mainValue【市民会館】&#10;一人当たり面積"/>
        <xdr:cNvSpPr txBox="1"/>
      </xdr:nvSpPr>
      <xdr:spPr>
        <a:xfrm>
          <a:off x="9391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72" name="n_2mainValue【市民会館】&#10;一人当たり面積"/>
        <xdr:cNvSpPr txBox="1"/>
      </xdr:nvSpPr>
      <xdr:spPr>
        <a:xfrm>
          <a:off x="8515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148607</xdr:rowOff>
    </xdr:from>
    <xdr:ext cx="469744" cy="259045"/>
    <xdr:sp macro="" textlink="">
      <xdr:nvSpPr>
        <xdr:cNvPr id="473" name="n_3mainValue【市民会館】&#10;一人当たり面積"/>
        <xdr:cNvSpPr txBox="1"/>
      </xdr:nvSpPr>
      <xdr:spPr>
        <a:xfrm>
          <a:off x="7626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114316</xdr:rowOff>
    </xdr:from>
    <xdr:ext cx="469744" cy="259045"/>
    <xdr:sp macro="" textlink="">
      <xdr:nvSpPr>
        <xdr:cNvPr id="474" name="n_4mainValue【市民会館】&#10;一人当たり面積"/>
        <xdr:cNvSpPr txBox="1"/>
      </xdr:nvSpPr>
      <xdr:spPr>
        <a:xfrm>
          <a:off x="6737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5" name="テキスト ボックス 4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7" name="テキスト ボックス 4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499" name="直線コネクタ 498"/>
        <xdr:cNvCxnSpPr/>
      </xdr:nvCxnSpPr>
      <xdr:spPr>
        <a:xfrm flipV="1">
          <a:off x="16318864" y="56730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00" name="【一般廃棄物処理施設】&#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01" name="直線コネクタ 500"/>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02" name="【一般廃棄物処理施設】&#10;有形固定資産減価償却率最大値テキスト"/>
        <xdr:cNvSpPr txBox="1"/>
      </xdr:nvSpPr>
      <xdr:spPr>
        <a:xfrm>
          <a:off x="16357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03" name="直線コネクタ 502"/>
        <xdr:cNvCxnSpPr/>
      </xdr:nvCxnSpPr>
      <xdr:spPr>
        <a:xfrm>
          <a:off x="16230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13352</xdr:rowOff>
    </xdr:from>
    <xdr:ext cx="405111" cy="259045"/>
    <xdr:sp macro="" textlink="">
      <xdr:nvSpPr>
        <xdr:cNvPr id="504" name="【一般廃棄物処理施設】&#10;有形固定資産減価償却率平均値テキスト"/>
        <xdr:cNvSpPr txBox="1"/>
      </xdr:nvSpPr>
      <xdr:spPr>
        <a:xfrm>
          <a:off x="16357600" y="652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05" name="フローチャート: 判断 504"/>
        <xdr:cNvSpPr/>
      </xdr:nvSpPr>
      <xdr:spPr>
        <a:xfrm>
          <a:off x="162687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06" name="フローチャート: 判断 505"/>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07" name="フローチャート: 判断 506"/>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08" name="フローチャート: 判断 507"/>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09" name="フローチャート: 判断 508"/>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0" name="テキスト ボックス 5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515" name="楕円 514"/>
        <xdr:cNvSpPr/>
      </xdr:nvSpPr>
      <xdr:spPr>
        <a:xfrm>
          <a:off x="162687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57802</xdr:rowOff>
    </xdr:from>
    <xdr:ext cx="405111" cy="259045"/>
    <xdr:sp macro="" textlink="">
      <xdr:nvSpPr>
        <xdr:cNvPr id="516" name="【一般廃棄物処理施設】&#10;有形固定資産減価償却率該当値テキスト"/>
        <xdr:cNvSpPr txBox="1"/>
      </xdr:nvSpPr>
      <xdr:spPr>
        <a:xfrm>
          <a:off x="1635760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147320</xdr:rowOff>
    </xdr:from>
    <xdr:to>
      <xdr:col>81</xdr:col>
      <xdr:colOff>101600</xdr:colOff>
      <xdr:row>37</xdr:row>
      <xdr:rowOff>77470</xdr:rowOff>
    </xdr:to>
    <xdr:sp macro="" textlink="">
      <xdr:nvSpPr>
        <xdr:cNvPr id="517" name="楕円 516"/>
        <xdr:cNvSpPr/>
      </xdr:nvSpPr>
      <xdr:spPr>
        <a:xfrm>
          <a:off x="15430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26670</xdr:rowOff>
    </xdr:from>
    <xdr:to>
      <xdr:col>85</xdr:col>
      <xdr:colOff>127000</xdr:colOff>
      <xdr:row>37</xdr:row>
      <xdr:rowOff>85725</xdr:rowOff>
    </xdr:to>
    <xdr:cxnSp macro="">
      <xdr:nvCxnSpPr>
        <xdr:cNvPr id="518" name="直線コネクタ 517"/>
        <xdr:cNvCxnSpPr/>
      </xdr:nvCxnSpPr>
      <xdr:spPr>
        <a:xfrm>
          <a:off x="15481300" y="637032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69215</xdr:rowOff>
    </xdr:from>
    <xdr:to>
      <xdr:col>76</xdr:col>
      <xdr:colOff>165100</xdr:colOff>
      <xdr:row>34</xdr:row>
      <xdr:rowOff>170815</xdr:rowOff>
    </xdr:to>
    <xdr:sp macro="" textlink="">
      <xdr:nvSpPr>
        <xdr:cNvPr id="519" name="楕円 518"/>
        <xdr:cNvSpPr/>
      </xdr:nvSpPr>
      <xdr:spPr>
        <a:xfrm>
          <a:off x="14541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120015</xdr:rowOff>
    </xdr:from>
    <xdr:to>
      <xdr:col>81</xdr:col>
      <xdr:colOff>50800</xdr:colOff>
      <xdr:row>37</xdr:row>
      <xdr:rowOff>26670</xdr:rowOff>
    </xdr:to>
    <xdr:cxnSp macro="">
      <xdr:nvCxnSpPr>
        <xdr:cNvPr id="520" name="直線コネクタ 519"/>
        <xdr:cNvCxnSpPr/>
      </xdr:nvCxnSpPr>
      <xdr:spPr>
        <a:xfrm>
          <a:off x="14592300" y="5949315"/>
          <a:ext cx="889000" cy="4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80645</xdr:rowOff>
    </xdr:from>
    <xdr:to>
      <xdr:col>72</xdr:col>
      <xdr:colOff>38100</xdr:colOff>
      <xdr:row>35</xdr:row>
      <xdr:rowOff>10795</xdr:rowOff>
    </xdr:to>
    <xdr:sp macro="" textlink="">
      <xdr:nvSpPr>
        <xdr:cNvPr id="521" name="楕円 520"/>
        <xdr:cNvSpPr/>
      </xdr:nvSpPr>
      <xdr:spPr>
        <a:xfrm>
          <a:off x="13652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120015</xdr:rowOff>
    </xdr:from>
    <xdr:to>
      <xdr:col>76</xdr:col>
      <xdr:colOff>114300</xdr:colOff>
      <xdr:row>34</xdr:row>
      <xdr:rowOff>131445</xdr:rowOff>
    </xdr:to>
    <xdr:cxnSp macro="">
      <xdr:nvCxnSpPr>
        <xdr:cNvPr id="522" name="直線コネクタ 521"/>
        <xdr:cNvCxnSpPr/>
      </xdr:nvCxnSpPr>
      <xdr:spPr>
        <a:xfrm flipV="1">
          <a:off x="13703300" y="59493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31115</xdr:rowOff>
    </xdr:from>
    <xdr:to>
      <xdr:col>67</xdr:col>
      <xdr:colOff>101600</xdr:colOff>
      <xdr:row>35</xdr:row>
      <xdr:rowOff>132715</xdr:rowOff>
    </xdr:to>
    <xdr:sp macro="" textlink="">
      <xdr:nvSpPr>
        <xdr:cNvPr id="523" name="楕円 522"/>
        <xdr:cNvSpPr/>
      </xdr:nvSpPr>
      <xdr:spPr>
        <a:xfrm>
          <a:off x="12763500" y="60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131445</xdr:rowOff>
    </xdr:from>
    <xdr:to>
      <xdr:col>71</xdr:col>
      <xdr:colOff>177800</xdr:colOff>
      <xdr:row>35</xdr:row>
      <xdr:rowOff>81915</xdr:rowOff>
    </xdr:to>
    <xdr:cxnSp macro="">
      <xdr:nvCxnSpPr>
        <xdr:cNvPr id="524" name="直線コネクタ 523"/>
        <xdr:cNvCxnSpPr/>
      </xdr:nvCxnSpPr>
      <xdr:spPr>
        <a:xfrm flipV="1">
          <a:off x="12814300" y="5960745"/>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25" name="n_1aveValue【一般廃棄物処理施設】&#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526" name="n_2aveValue【一般廃棄物処理施設】&#10;有形固定資産減価償却率"/>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49547</xdr:rowOff>
    </xdr:from>
    <xdr:ext cx="405111" cy="259045"/>
    <xdr:sp macro="" textlink="">
      <xdr:nvSpPr>
        <xdr:cNvPr id="527" name="n_3aveValue【一般廃棄物処理施設】&#10;有形固定資産減価償却率"/>
        <xdr:cNvSpPr txBox="1"/>
      </xdr:nvSpPr>
      <xdr:spPr>
        <a:xfrm>
          <a:off x="13500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55262</xdr:rowOff>
    </xdr:from>
    <xdr:ext cx="405111" cy="259045"/>
    <xdr:sp macro="" textlink="">
      <xdr:nvSpPr>
        <xdr:cNvPr id="528" name="n_4aveValue【一般廃棄物処理施設】&#10;有形固定資産減価償却率"/>
        <xdr:cNvSpPr txBox="1"/>
      </xdr:nvSpPr>
      <xdr:spPr>
        <a:xfrm>
          <a:off x="126117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93997</xdr:rowOff>
    </xdr:from>
    <xdr:ext cx="405111" cy="259045"/>
    <xdr:sp macro="" textlink="">
      <xdr:nvSpPr>
        <xdr:cNvPr id="529" name="n_1mainValue【一般廃棄物処理施設】&#10;有形固定資産減価償却率"/>
        <xdr:cNvSpPr txBox="1"/>
      </xdr:nvSpPr>
      <xdr:spPr>
        <a:xfrm>
          <a:off x="152660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15892</xdr:rowOff>
    </xdr:from>
    <xdr:ext cx="405111" cy="259045"/>
    <xdr:sp macro="" textlink="">
      <xdr:nvSpPr>
        <xdr:cNvPr id="530" name="n_2mainValue【一般廃棄物処理施設】&#10;有形固定資産減価償却率"/>
        <xdr:cNvSpPr txBox="1"/>
      </xdr:nvSpPr>
      <xdr:spPr>
        <a:xfrm>
          <a:off x="14389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27322</xdr:rowOff>
    </xdr:from>
    <xdr:ext cx="405111" cy="259045"/>
    <xdr:sp macro="" textlink="">
      <xdr:nvSpPr>
        <xdr:cNvPr id="531" name="n_3mainValue【一般廃棄物処理施設】&#10;有形固定資産減価償却率"/>
        <xdr:cNvSpPr txBox="1"/>
      </xdr:nvSpPr>
      <xdr:spPr>
        <a:xfrm>
          <a:off x="13500744" y="56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149242</xdr:rowOff>
    </xdr:from>
    <xdr:ext cx="405111" cy="259045"/>
    <xdr:sp macro="" textlink="">
      <xdr:nvSpPr>
        <xdr:cNvPr id="532" name="n_4mainValue【一般廃棄物処理施設】&#10;有形固定資産減価償却率"/>
        <xdr:cNvSpPr txBox="1"/>
      </xdr:nvSpPr>
      <xdr:spPr>
        <a:xfrm>
          <a:off x="12611744"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3" name="正方形/長方形 5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4" name="正方形/長方形 5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5" name="正方形/長方形 5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6" name="正方形/長方形 5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7" name="正方形/長方形 5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8" name="正方形/長方形 5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9" name="正方形/長方形 5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0" name="正方形/長方形 5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1" name="テキスト ボックス 5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2" name="直線コネクタ 5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3" name="直線コネクタ 54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4" name="テキスト ボックス 54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5" name="直線コネクタ 54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6" name="テキスト ボックス 545"/>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7" name="直線コネクタ 54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8" name="テキスト ボックス 547"/>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9" name="直線コネクタ 54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50" name="テキスト ボックス 549"/>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1" name="直線コネクタ 55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52" name="テキスト ボックス 55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3" name="直線コネクタ 55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4" name="テキスト ボックス 55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5" name="直線コネクタ 5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6" name="テキスト ボックス 55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58" name="直線コネクタ 557"/>
        <xdr:cNvCxnSpPr/>
      </xdr:nvCxnSpPr>
      <xdr:spPr>
        <a:xfrm flipV="1">
          <a:off x="22160864" y="5698068"/>
          <a:ext cx="0" cy="1589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59" name="【一般廃棄物処理施設】&#10;一人当たり有形固定資産（償却資産）額最小値テキスト"/>
        <xdr:cNvSpPr txBox="1"/>
      </xdr:nvSpPr>
      <xdr:spPr>
        <a:xfrm>
          <a:off x="22199600" y="729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60" name="直線コネクタ 559"/>
        <xdr:cNvCxnSpPr/>
      </xdr:nvCxnSpPr>
      <xdr:spPr>
        <a:xfrm>
          <a:off x="22072600" y="72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61" name="【一般廃棄物処理施設】&#10;一人当たり有形固定資産（償却資産）額最大値テキスト"/>
        <xdr:cNvSpPr txBox="1"/>
      </xdr:nvSpPr>
      <xdr:spPr>
        <a:xfrm>
          <a:off x="22199600" y="547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62" name="直線コネクタ 561"/>
        <xdr:cNvCxnSpPr/>
      </xdr:nvCxnSpPr>
      <xdr:spPr>
        <a:xfrm>
          <a:off x="22072600" y="569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47976</xdr:rowOff>
    </xdr:from>
    <xdr:ext cx="599010" cy="259045"/>
    <xdr:sp macro="" textlink="">
      <xdr:nvSpPr>
        <xdr:cNvPr id="563" name="【一般廃棄物処理施設】&#10;一人当たり有形固定資産（償却資産）額平均値テキスト"/>
        <xdr:cNvSpPr txBox="1"/>
      </xdr:nvSpPr>
      <xdr:spPr>
        <a:xfrm>
          <a:off x="22199600" y="6734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64" name="フローチャート: 判断 563"/>
        <xdr:cNvSpPr/>
      </xdr:nvSpPr>
      <xdr:spPr>
        <a:xfrm>
          <a:off x="22110700" y="688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65" name="フローチャート: 判断 564"/>
        <xdr:cNvSpPr/>
      </xdr:nvSpPr>
      <xdr:spPr>
        <a:xfrm>
          <a:off x="21272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66" name="フローチャート: 判断 565"/>
        <xdr:cNvSpPr/>
      </xdr:nvSpPr>
      <xdr:spPr>
        <a:xfrm>
          <a:off x="20383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91798</xdr:rowOff>
    </xdr:from>
    <xdr:to>
      <xdr:col>102</xdr:col>
      <xdr:colOff>165100</xdr:colOff>
      <xdr:row>41</xdr:row>
      <xdr:rowOff>21948</xdr:rowOff>
    </xdr:to>
    <xdr:sp macro="" textlink="">
      <xdr:nvSpPr>
        <xdr:cNvPr id="567" name="フローチャート: 判断 566"/>
        <xdr:cNvSpPr/>
      </xdr:nvSpPr>
      <xdr:spPr>
        <a:xfrm>
          <a:off x="19494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123978</xdr:rowOff>
    </xdr:from>
    <xdr:to>
      <xdr:col>98</xdr:col>
      <xdr:colOff>38100</xdr:colOff>
      <xdr:row>41</xdr:row>
      <xdr:rowOff>54128</xdr:rowOff>
    </xdr:to>
    <xdr:sp macro="" textlink="">
      <xdr:nvSpPr>
        <xdr:cNvPr id="568" name="フローチャート: 判断 567"/>
        <xdr:cNvSpPr/>
      </xdr:nvSpPr>
      <xdr:spPr>
        <a:xfrm>
          <a:off x="18605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9" name="テキスト ボックス 5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0" name="テキスト ボックス 5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1" name="テキスト ボックス 5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2" name="テキスト ボックス 5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3" name="テキスト ボックス 5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141790</xdr:rowOff>
    </xdr:from>
    <xdr:to>
      <xdr:col>116</xdr:col>
      <xdr:colOff>114300</xdr:colOff>
      <xdr:row>41</xdr:row>
      <xdr:rowOff>71940</xdr:rowOff>
    </xdr:to>
    <xdr:sp macro="" textlink="">
      <xdr:nvSpPr>
        <xdr:cNvPr id="574" name="楕円 573"/>
        <xdr:cNvSpPr/>
      </xdr:nvSpPr>
      <xdr:spPr>
        <a:xfrm>
          <a:off x="22110700" y="699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120217</xdr:rowOff>
    </xdr:from>
    <xdr:ext cx="534377" cy="259045"/>
    <xdr:sp macro="" textlink="">
      <xdr:nvSpPr>
        <xdr:cNvPr id="575" name="【一般廃棄物処理施設】&#10;一人当たり有形固定資産（償却資産）額該当値テキスト"/>
        <xdr:cNvSpPr txBox="1"/>
      </xdr:nvSpPr>
      <xdr:spPr>
        <a:xfrm>
          <a:off x="22199600" y="697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143057</xdr:rowOff>
    </xdr:from>
    <xdr:to>
      <xdr:col>112</xdr:col>
      <xdr:colOff>38100</xdr:colOff>
      <xdr:row>41</xdr:row>
      <xdr:rowOff>73207</xdr:rowOff>
    </xdr:to>
    <xdr:sp macro="" textlink="">
      <xdr:nvSpPr>
        <xdr:cNvPr id="576" name="楕円 575"/>
        <xdr:cNvSpPr/>
      </xdr:nvSpPr>
      <xdr:spPr>
        <a:xfrm>
          <a:off x="21272500" y="700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21140</xdr:rowOff>
    </xdr:from>
    <xdr:to>
      <xdr:col>116</xdr:col>
      <xdr:colOff>63500</xdr:colOff>
      <xdr:row>41</xdr:row>
      <xdr:rowOff>22407</xdr:rowOff>
    </xdr:to>
    <xdr:cxnSp macro="">
      <xdr:nvCxnSpPr>
        <xdr:cNvPr id="577" name="直線コネクタ 576"/>
        <xdr:cNvCxnSpPr/>
      </xdr:nvCxnSpPr>
      <xdr:spPr>
        <a:xfrm flipV="1">
          <a:off x="21323300" y="7050590"/>
          <a:ext cx="838200" cy="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55020</xdr:rowOff>
    </xdr:from>
    <xdr:to>
      <xdr:col>107</xdr:col>
      <xdr:colOff>101600</xdr:colOff>
      <xdr:row>38</xdr:row>
      <xdr:rowOff>156620</xdr:rowOff>
    </xdr:to>
    <xdr:sp macro="" textlink="">
      <xdr:nvSpPr>
        <xdr:cNvPr id="578" name="楕円 577"/>
        <xdr:cNvSpPr/>
      </xdr:nvSpPr>
      <xdr:spPr>
        <a:xfrm>
          <a:off x="20383500" y="657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105820</xdr:rowOff>
    </xdr:from>
    <xdr:to>
      <xdr:col>111</xdr:col>
      <xdr:colOff>177800</xdr:colOff>
      <xdr:row>41</xdr:row>
      <xdr:rowOff>22407</xdr:rowOff>
    </xdr:to>
    <xdr:cxnSp macro="">
      <xdr:nvCxnSpPr>
        <xdr:cNvPr id="579" name="直線コネクタ 578"/>
        <xdr:cNvCxnSpPr/>
      </xdr:nvCxnSpPr>
      <xdr:spPr>
        <a:xfrm>
          <a:off x="20434300" y="6620920"/>
          <a:ext cx="889000" cy="4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80241</xdr:rowOff>
    </xdr:from>
    <xdr:to>
      <xdr:col>102</xdr:col>
      <xdr:colOff>165100</xdr:colOff>
      <xdr:row>39</xdr:row>
      <xdr:rowOff>10391</xdr:rowOff>
    </xdr:to>
    <xdr:sp macro="" textlink="">
      <xdr:nvSpPr>
        <xdr:cNvPr id="580" name="楕円 579"/>
        <xdr:cNvSpPr/>
      </xdr:nvSpPr>
      <xdr:spPr>
        <a:xfrm>
          <a:off x="19494500" y="659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105820</xdr:rowOff>
    </xdr:from>
    <xdr:to>
      <xdr:col>107</xdr:col>
      <xdr:colOff>50800</xdr:colOff>
      <xdr:row>38</xdr:row>
      <xdr:rowOff>131041</xdr:rowOff>
    </xdr:to>
    <xdr:cxnSp macro="">
      <xdr:nvCxnSpPr>
        <xdr:cNvPr id="581" name="直線コネクタ 580"/>
        <xdr:cNvCxnSpPr/>
      </xdr:nvCxnSpPr>
      <xdr:spPr>
        <a:xfrm flipV="1">
          <a:off x="19545300" y="6620920"/>
          <a:ext cx="889000" cy="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138257</xdr:rowOff>
    </xdr:from>
    <xdr:to>
      <xdr:col>98</xdr:col>
      <xdr:colOff>38100</xdr:colOff>
      <xdr:row>40</xdr:row>
      <xdr:rowOff>68407</xdr:rowOff>
    </xdr:to>
    <xdr:sp macro="" textlink="">
      <xdr:nvSpPr>
        <xdr:cNvPr id="582" name="楕円 581"/>
        <xdr:cNvSpPr/>
      </xdr:nvSpPr>
      <xdr:spPr>
        <a:xfrm>
          <a:off x="18605500" y="68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131041</xdr:rowOff>
    </xdr:from>
    <xdr:to>
      <xdr:col>102</xdr:col>
      <xdr:colOff>114300</xdr:colOff>
      <xdr:row>40</xdr:row>
      <xdr:rowOff>17607</xdr:rowOff>
    </xdr:to>
    <xdr:cxnSp macro="">
      <xdr:nvCxnSpPr>
        <xdr:cNvPr id="583" name="直線コネクタ 582"/>
        <xdr:cNvCxnSpPr/>
      </xdr:nvCxnSpPr>
      <xdr:spPr>
        <a:xfrm flipV="1">
          <a:off x="18656300" y="6646141"/>
          <a:ext cx="889000" cy="22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153712</xdr:rowOff>
    </xdr:from>
    <xdr:ext cx="599010" cy="259045"/>
    <xdr:sp macro="" textlink="">
      <xdr:nvSpPr>
        <xdr:cNvPr id="584" name="n_1aveValue【一般廃棄物処理施設】&#10;一人当たり有形固定資産（償却資産）額"/>
        <xdr:cNvSpPr txBox="1"/>
      </xdr:nvSpPr>
      <xdr:spPr>
        <a:xfrm>
          <a:off x="210110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150837</xdr:rowOff>
    </xdr:from>
    <xdr:ext cx="534377" cy="259045"/>
    <xdr:sp macro="" textlink="">
      <xdr:nvSpPr>
        <xdr:cNvPr id="585" name="n_2aveValue【一般廃棄物処理施設】&#10;一人当たり有形固定資産（償却資産）額"/>
        <xdr:cNvSpPr txBox="1"/>
      </xdr:nvSpPr>
      <xdr:spPr>
        <a:xfrm>
          <a:off x="20167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13075</xdr:rowOff>
    </xdr:from>
    <xdr:ext cx="534377" cy="259045"/>
    <xdr:sp macro="" textlink="">
      <xdr:nvSpPr>
        <xdr:cNvPr id="586" name="n_3aveValue【一般廃棄物処理施設】&#10;一人当たり有形固定資産（償却資産）額"/>
        <xdr:cNvSpPr txBox="1"/>
      </xdr:nvSpPr>
      <xdr:spPr>
        <a:xfrm>
          <a:off x="19278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45255</xdr:rowOff>
    </xdr:from>
    <xdr:ext cx="534377" cy="259045"/>
    <xdr:sp macro="" textlink="">
      <xdr:nvSpPr>
        <xdr:cNvPr id="587" name="n_4aveValue【一般廃棄物処理施設】&#10;一人当たり有形固定資産（償却資産）額"/>
        <xdr:cNvSpPr txBox="1"/>
      </xdr:nvSpPr>
      <xdr:spPr>
        <a:xfrm>
          <a:off x="18389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64334</xdr:rowOff>
    </xdr:from>
    <xdr:ext cx="534377" cy="259045"/>
    <xdr:sp macro="" textlink="">
      <xdr:nvSpPr>
        <xdr:cNvPr id="588" name="n_1mainValue【一般廃棄物処理施設】&#10;一人当たり有形固定資産（償却資産）額"/>
        <xdr:cNvSpPr txBox="1"/>
      </xdr:nvSpPr>
      <xdr:spPr>
        <a:xfrm>
          <a:off x="21043411" y="70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1697</xdr:rowOff>
    </xdr:from>
    <xdr:ext cx="599010" cy="259045"/>
    <xdr:sp macro="" textlink="">
      <xdr:nvSpPr>
        <xdr:cNvPr id="589" name="n_2mainValue【一般廃棄物処理施設】&#10;一人当たり有形固定資産（償却資産）額"/>
        <xdr:cNvSpPr txBox="1"/>
      </xdr:nvSpPr>
      <xdr:spPr>
        <a:xfrm>
          <a:off x="20134795" y="634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26918</xdr:rowOff>
    </xdr:from>
    <xdr:ext cx="599010" cy="259045"/>
    <xdr:sp macro="" textlink="">
      <xdr:nvSpPr>
        <xdr:cNvPr id="590" name="n_3mainValue【一般廃棄物処理施設】&#10;一人当たり有形固定資産（償却資産）額"/>
        <xdr:cNvSpPr txBox="1"/>
      </xdr:nvSpPr>
      <xdr:spPr>
        <a:xfrm>
          <a:off x="19245795" y="637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84934</xdr:rowOff>
    </xdr:from>
    <xdr:ext cx="599010" cy="259045"/>
    <xdr:sp macro="" textlink="">
      <xdr:nvSpPr>
        <xdr:cNvPr id="591" name="n_4mainValue【一般廃棄物処理施設】&#10;一人当たり有形固定資産（償却資産）額"/>
        <xdr:cNvSpPr txBox="1"/>
      </xdr:nvSpPr>
      <xdr:spPr>
        <a:xfrm>
          <a:off x="18356795" y="6600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2" name="正方形/長方形 5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3" name="正方形/長方形 5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4" name="正方形/長方形 5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5" name="正方形/長方形 5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6" name="正方形/長方形 5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7" name="正方形/長方形 5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8" name="正方形/長方形 5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正方形/長方形 59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0" name="正方形/長方形 5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1" name="正方形/長方形 6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2" name="正方形/長方形 6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3" name="正方形/長方形 6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4" name="正方形/長方形 6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5" name="正方形/長方形 6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6" name="正方形/長方形 6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7" name="正方形/長方形 60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8" name="正方形/長方形 6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9" name="正方形/長方形 6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0" name="正方形/長方形 6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1" name="正方形/長方形 6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2" name="正方形/長方形 6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3" name="正方形/長方形 6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4" name="正方形/長方形 6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正方形/長方形 6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6" name="テキスト ボックス 6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7" name="直線コネクタ 6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8" name="テキスト ボックス 61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9" name="直線コネクタ 61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0" name="テキスト ボックス 61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1" name="直線コネクタ 62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2" name="テキスト ボックス 62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3" name="直線コネクタ 62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4" name="テキスト ボックス 62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5" name="直線コネクタ 62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6" name="テキスト ボックス 62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7" name="直線コネクタ 62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8" name="テキスト ボックス 62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9" name="直線コネクタ 6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0" name="テキスト ボックス 62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632" name="直線コネクタ 631"/>
        <xdr:cNvCxnSpPr/>
      </xdr:nvCxnSpPr>
      <xdr:spPr>
        <a:xfrm flipV="1">
          <a:off x="16318864" y="13392150"/>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633" name="【消防施設】&#10;有形固定資産減価償却率最小値テキスト"/>
        <xdr:cNvSpPr txBox="1"/>
      </xdr:nvSpPr>
      <xdr:spPr>
        <a:xfrm>
          <a:off x="16357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634" name="直線コネクタ 633"/>
        <xdr:cNvCxnSpPr/>
      </xdr:nvCxnSpPr>
      <xdr:spPr>
        <a:xfrm>
          <a:off x="16230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635" name="【消防施設】&#10;有形固定資産減価償却率最大値テキスト"/>
        <xdr:cNvSpPr txBox="1"/>
      </xdr:nvSpPr>
      <xdr:spPr>
        <a:xfrm>
          <a:off x="16357600" y="1316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636" name="直線コネクタ 635"/>
        <xdr:cNvCxnSpPr/>
      </xdr:nvCxnSpPr>
      <xdr:spPr>
        <a:xfrm>
          <a:off x="16230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7638</xdr:rowOff>
    </xdr:from>
    <xdr:ext cx="405111" cy="259045"/>
    <xdr:sp macro="" textlink="">
      <xdr:nvSpPr>
        <xdr:cNvPr id="637" name="【消防施設】&#10;有形固定資産減価償却率平均値テキスト"/>
        <xdr:cNvSpPr txBox="1"/>
      </xdr:nvSpPr>
      <xdr:spPr>
        <a:xfrm>
          <a:off x="16357600" y="14066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638" name="フローチャート: 判断 637"/>
        <xdr:cNvSpPr/>
      </xdr:nvSpPr>
      <xdr:spPr>
        <a:xfrm>
          <a:off x="162687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639" name="フローチャート: 判断 638"/>
        <xdr:cNvSpPr/>
      </xdr:nvSpPr>
      <xdr:spPr>
        <a:xfrm>
          <a:off x="1543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640" name="フローチャート: 判断 639"/>
        <xdr:cNvSpPr/>
      </xdr:nvSpPr>
      <xdr:spPr>
        <a:xfrm>
          <a:off x="14541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101600</xdr:rowOff>
    </xdr:from>
    <xdr:to>
      <xdr:col>72</xdr:col>
      <xdr:colOff>38100</xdr:colOff>
      <xdr:row>82</xdr:row>
      <xdr:rowOff>31750</xdr:rowOff>
    </xdr:to>
    <xdr:sp macro="" textlink="">
      <xdr:nvSpPr>
        <xdr:cNvPr id="641" name="フローチャート: 判断 640"/>
        <xdr:cNvSpPr/>
      </xdr:nvSpPr>
      <xdr:spPr>
        <a:xfrm>
          <a:off x="1365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642" name="フローチャート: 判断 641"/>
        <xdr:cNvSpPr/>
      </xdr:nvSpPr>
      <xdr:spPr>
        <a:xfrm>
          <a:off x="12763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3" name="テキスト ボックス 6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4" name="テキスト ボックス 6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5" name="テキスト ボックス 6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6" name="テキスト ボックス 6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7" name="テキスト ボックス 6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48" name="楕円 647"/>
        <xdr:cNvSpPr/>
      </xdr:nvSpPr>
      <xdr:spPr>
        <a:xfrm>
          <a:off x="16268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27322</xdr:rowOff>
    </xdr:from>
    <xdr:ext cx="405111" cy="259045"/>
    <xdr:sp macro="" textlink="">
      <xdr:nvSpPr>
        <xdr:cNvPr id="649" name="【消防施設】&#10;有形固定資産減価償却率該当値テキスト"/>
        <xdr:cNvSpPr txBox="1"/>
      </xdr:nvSpPr>
      <xdr:spPr>
        <a:xfrm>
          <a:off x="16357600"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34925</xdr:rowOff>
    </xdr:from>
    <xdr:to>
      <xdr:col>81</xdr:col>
      <xdr:colOff>101600</xdr:colOff>
      <xdr:row>81</xdr:row>
      <xdr:rowOff>136525</xdr:rowOff>
    </xdr:to>
    <xdr:sp macro="" textlink="">
      <xdr:nvSpPr>
        <xdr:cNvPr id="650" name="楕円 649"/>
        <xdr:cNvSpPr/>
      </xdr:nvSpPr>
      <xdr:spPr>
        <a:xfrm>
          <a:off x="15430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85725</xdr:rowOff>
    </xdr:from>
    <xdr:to>
      <xdr:col>85</xdr:col>
      <xdr:colOff>127000</xdr:colOff>
      <xdr:row>82</xdr:row>
      <xdr:rowOff>55245</xdr:rowOff>
    </xdr:to>
    <xdr:cxnSp macro="">
      <xdr:nvCxnSpPr>
        <xdr:cNvPr id="651" name="直線コネクタ 650"/>
        <xdr:cNvCxnSpPr/>
      </xdr:nvCxnSpPr>
      <xdr:spPr>
        <a:xfrm>
          <a:off x="15481300" y="13973175"/>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124461</xdr:rowOff>
    </xdr:from>
    <xdr:to>
      <xdr:col>76</xdr:col>
      <xdr:colOff>165100</xdr:colOff>
      <xdr:row>81</xdr:row>
      <xdr:rowOff>54611</xdr:rowOff>
    </xdr:to>
    <xdr:sp macro="" textlink="">
      <xdr:nvSpPr>
        <xdr:cNvPr id="652" name="楕円 651"/>
        <xdr:cNvSpPr/>
      </xdr:nvSpPr>
      <xdr:spPr>
        <a:xfrm>
          <a:off x="14541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3811</xdr:rowOff>
    </xdr:from>
    <xdr:to>
      <xdr:col>81</xdr:col>
      <xdr:colOff>50800</xdr:colOff>
      <xdr:row>81</xdr:row>
      <xdr:rowOff>85725</xdr:rowOff>
    </xdr:to>
    <xdr:cxnSp macro="">
      <xdr:nvCxnSpPr>
        <xdr:cNvPr id="653" name="直線コネクタ 652"/>
        <xdr:cNvCxnSpPr/>
      </xdr:nvCxnSpPr>
      <xdr:spPr>
        <a:xfrm>
          <a:off x="14592300" y="13891261"/>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164464</xdr:rowOff>
    </xdr:from>
    <xdr:to>
      <xdr:col>72</xdr:col>
      <xdr:colOff>38100</xdr:colOff>
      <xdr:row>80</xdr:row>
      <xdr:rowOff>94614</xdr:rowOff>
    </xdr:to>
    <xdr:sp macro="" textlink="">
      <xdr:nvSpPr>
        <xdr:cNvPr id="654" name="楕円 653"/>
        <xdr:cNvSpPr/>
      </xdr:nvSpPr>
      <xdr:spPr>
        <a:xfrm>
          <a:off x="13652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43814</xdr:rowOff>
    </xdr:from>
    <xdr:to>
      <xdr:col>76</xdr:col>
      <xdr:colOff>114300</xdr:colOff>
      <xdr:row>81</xdr:row>
      <xdr:rowOff>3811</xdr:rowOff>
    </xdr:to>
    <xdr:cxnSp macro="">
      <xdr:nvCxnSpPr>
        <xdr:cNvPr id="655" name="直線コネクタ 654"/>
        <xdr:cNvCxnSpPr/>
      </xdr:nvCxnSpPr>
      <xdr:spPr>
        <a:xfrm>
          <a:off x="13703300" y="13759814"/>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141605</xdr:rowOff>
    </xdr:from>
    <xdr:to>
      <xdr:col>67</xdr:col>
      <xdr:colOff>101600</xdr:colOff>
      <xdr:row>81</xdr:row>
      <xdr:rowOff>71755</xdr:rowOff>
    </xdr:to>
    <xdr:sp macro="" textlink="">
      <xdr:nvSpPr>
        <xdr:cNvPr id="656" name="楕円 655"/>
        <xdr:cNvSpPr/>
      </xdr:nvSpPr>
      <xdr:spPr>
        <a:xfrm>
          <a:off x="12763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43814</xdr:rowOff>
    </xdr:from>
    <xdr:to>
      <xdr:col>71</xdr:col>
      <xdr:colOff>177800</xdr:colOff>
      <xdr:row>81</xdr:row>
      <xdr:rowOff>20955</xdr:rowOff>
    </xdr:to>
    <xdr:cxnSp macro="">
      <xdr:nvCxnSpPr>
        <xdr:cNvPr id="657" name="直線コネクタ 656"/>
        <xdr:cNvCxnSpPr/>
      </xdr:nvCxnSpPr>
      <xdr:spPr>
        <a:xfrm flipV="1">
          <a:off x="12814300" y="1375981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658" name="n_1aveValue【消防施設】&#10;有形固定資産減価償却率"/>
        <xdr:cNvSpPr txBox="1"/>
      </xdr:nvSpPr>
      <xdr:spPr>
        <a:xfrm>
          <a:off x="15266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74313</xdr:rowOff>
    </xdr:from>
    <xdr:ext cx="405111" cy="259045"/>
    <xdr:sp macro="" textlink="">
      <xdr:nvSpPr>
        <xdr:cNvPr id="659" name="n_2aveValue【消防施設】&#10;有形固定資産減価償却率"/>
        <xdr:cNvSpPr txBox="1"/>
      </xdr:nvSpPr>
      <xdr:spPr>
        <a:xfrm>
          <a:off x="14389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22877</xdr:rowOff>
    </xdr:from>
    <xdr:ext cx="405111" cy="259045"/>
    <xdr:sp macro="" textlink="">
      <xdr:nvSpPr>
        <xdr:cNvPr id="660" name="n_3aveValue【消防施設】&#10;有形固定資産減価償却率"/>
        <xdr:cNvSpPr txBox="1"/>
      </xdr:nvSpPr>
      <xdr:spPr>
        <a:xfrm>
          <a:off x="13500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661" name="n_4aveValue【消防施設】&#10;有形固定資産減価償却率"/>
        <xdr:cNvSpPr txBox="1"/>
      </xdr:nvSpPr>
      <xdr:spPr>
        <a:xfrm>
          <a:off x="12611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153052</xdr:rowOff>
    </xdr:from>
    <xdr:ext cx="405111" cy="259045"/>
    <xdr:sp macro="" textlink="">
      <xdr:nvSpPr>
        <xdr:cNvPr id="662" name="n_1mainValue【消防施設】&#10;有形固定資産減価償却率"/>
        <xdr:cNvSpPr txBox="1"/>
      </xdr:nvSpPr>
      <xdr:spPr>
        <a:xfrm>
          <a:off x="1526604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71138</xdr:rowOff>
    </xdr:from>
    <xdr:ext cx="405111" cy="259045"/>
    <xdr:sp macro="" textlink="">
      <xdr:nvSpPr>
        <xdr:cNvPr id="663" name="n_2mainValue【消防施設】&#10;有形固定資産減価償却率"/>
        <xdr:cNvSpPr txBox="1"/>
      </xdr:nvSpPr>
      <xdr:spPr>
        <a:xfrm>
          <a:off x="14389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111141</xdr:rowOff>
    </xdr:from>
    <xdr:ext cx="405111" cy="259045"/>
    <xdr:sp macro="" textlink="">
      <xdr:nvSpPr>
        <xdr:cNvPr id="664" name="n_3mainValue【消防施設】&#10;有形固定資産減価償却率"/>
        <xdr:cNvSpPr txBox="1"/>
      </xdr:nvSpPr>
      <xdr:spPr>
        <a:xfrm>
          <a:off x="13500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88282</xdr:rowOff>
    </xdr:from>
    <xdr:ext cx="405111" cy="259045"/>
    <xdr:sp macro="" textlink="">
      <xdr:nvSpPr>
        <xdr:cNvPr id="665" name="n_4mainValue【消防施設】&#10;有形固定資産減価償却率"/>
        <xdr:cNvSpPr txBox="1"/>
      </xdr:nvSpPr>
      <xdr:spPr>
        <a:xfrm>
          <a:off x="12611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6" name="正方形/長方形 6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7" name="正方形/長方形 6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8" name="正方形/長方形 6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9" name="正方形/長方形 6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0" name="正方形/長方形 6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1" name="正方形/長方形 6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2" name="正方形/長方形 6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3" name="正方形/長方形 6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4" name="テキスト ボックス 6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5" name="直線コネクタ 6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6" name="直線コネクタ 67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7" name="テキスト ボックス 67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8" name="直線コネクタ 67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79" name="テキスト ボックス 67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0" name="直線コネクタ 67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1" name="テキスト ボックス 68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2" name="直線コネクタ 68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3" name="テキスト ボックス 68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4" name="直線コネクタ 68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5" name="テキスト ボックス 68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6" name="直線コネクタ 68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7" name="テキスト ボックス 68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8" name="直線コネクタ 6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9" name="テキスト ボックス 6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691" name="直線コネクタ 690"/>
        <xdr:cNvCxnSpPr/>
      </xdr:nvCxnSpPr>
      <xdr:spPr>
        <a:xfrm flipV="1">
          <a:off x="22160864" y="13454743"/>
          <a:ext cx="0" cy="1438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692" name="【消防施設】&#10;一人当たり面積最小値テキスト"/>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693" name="直線コネクタ 692"/>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694" name="【消防施設】&#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695" name="直線コネクタ 694"/>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170741</xdr:rowOff>
    </xdr:from>
    <xdr:ext cx="469744" cy="259045"/>
    <xdr:sp macro="" textlink="">
      <xdr:nvSpPr>
        <xdr:cNvPr id="696" name="【消防施設】&#10;一人当たり面積平均値テキスト"/>
        <xdr:cNvSpPr txBox="1"/>
      </xdr:nvSpPr>
      <xdr:spPr>
        <a:xfrm>
          <a:off x="22199600" y="14572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697" name="フローチャート: 判断 696"/>
        <xdr:cNvSpPr/>
      </xdr:nvSpPr>
      <xdr:spPr>
        <a:xfrm>
          <a:off x="22110700" y="1472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698" name="フローチャート: 判断 697"/>
        <xdr:cNvSpPr/>
      </xdr:nvSpPr>
      <xdr:spPr>
        <a:xfrm>
          <a:off x="21272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699" name="フローチャート: 判断 698"/>
        <xdr:cNvSpPr/>
      </xdr:nvSpPr>
      <xdr:spPr>
        <a:xfrm>
          <a:off x="20383500" y="1472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700" name="フローチャート: 判断 699"/>
        <xdr:cNvSpPr/>
      </xdr:nvSpPr>
      <xdr:spPr>
        <a:xfrm>
          <a:off x="19494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163105</xdr:rowOff>
    </xdr:from>
    <xdr:to>
      <xdr:col>98</xdr:col>
      <xdr:colOff>38100</xdr:colOff>
      <xdr:row>86</xdr:row>
      <xdr:rowOff>93255</xdr:rowOff>
    </xdr:to>
    <xdr:sp macro="" textlink="">
      <xdr:nvSpPr>
        <xdr:cNvPr id="701" name="フローチャート: 判断 700"/>
        <xdr:cNvSpPr/>
      </xdr:nvSpPr>
      <xdr:spPr>
        <a:xfrm>
          <a:off x="18605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2" name="テキスト ボックス 7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3" name="テキスト ボックス 7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4" name="テキスト ボックス 7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5" name="テキスト ボックス 7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6" name="テキスト ボックス 7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168548</xdr:rowOff>
    </xdr:from>
    <xdr:to>
      <xdr:col>116</xdr:col>
      <xdr:colOff>114300</xdr:colOff>
      <xdr:row>86</xdr:row>
      <xdr:rowOff>98698</xdr:rowOff>
    </xdr:to>
    <xdr:sp macro="" textlink="">
      <xdr:nvSpPr>
        <xdr:cNvPr id="707" name="楕円 706"/>
        <xdr:cNvSpPr/>
      </xdr:nvSpPr>
      <xdr:spPr>
        <a:xfrm>
          <a:off x="221107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126292</xdr:rowOff>
    </xdr:from>
    <xdr:ext cx="469744" cy="259045"/>
    <xdr:sp macro="" textlink="">
      <xdr:nvSpPr>
        <xdr:cNvPr id="708" name="【消防施設】&#10;一人当たり面積該当値テキスト"/>
        <xdr:cNvSpPr txBox="1"/>
      </xdr:nvSpPr>
      <xdr:spPr>
        <a:xfrm>
          <a:off x="22199600" y="1469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168548</xdr:rowOff>
    </xdr:from>
    <xdr:to>
      <xdr:col>112</xdr:col>
      <xdr:colOff>38100</xdr:colOff>
      <xdr:row>86</xdr:row>
      <xdr:rowOff>98698</xdr:rowOff>
    </xdr:to>
    <xdr:sp macro="" textlink="">
      <xdr:nvSpPr>
        <xdr:cNvPr id="709" name="楕円 708"/>
        <xdr:cNvSpPr/>
      </xdr:nvSpPr>
      <xdr:spPr>
        <a:xfrm>
          <a:off x="212725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47898</xdr:rowOff>
    </xdr:from>
    <xdr:to>
      <xdr:col>116</xdr:col>
      <xdr:colOff>63500</xdr:colOff>
      <xdr:row>86</xdr:row>
      <xdr:rowOff>47898</xdr:rowOff>
    </xdr:to>
    <xdr:cxnSp macro="">
      <xdr:nvCxnSpPr>
        <xdr:cNvPr id="710" name="直線コネクタ 709"/>
        <xdr:cNvCxnSpPr/>
      </xdr:nvCxnSpPr>
      <xdr:spPr>
        <a:xfrm>
          <a:off x="21323300" y="147925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133713</xdr:rowOff>
    </xdr:from>
    <xdr:to>
      <xdr:col>107</xdr:col>
      <xdr:colOff>101600</xdr:colOff>
      <xdr:row>86</xdr:row>
      <xdr:rowOff>63863</xdr:rowOff>
    </xdr:to>
    <xdr:sp macro="" textlink="">
      <xdr:nvSpPr>
        <xdr:cNvPr id="711" name="楕円 710"/>
        <xdr:cNvSpPr/>
      </xdr:nvSpPr>
      <xdr:spPr>
        <a:xfrm>
          <a:off x="20383500" y="1470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13063</xdr:rowOff>
    </xdr:from>
    <xdr:to>
      <xdr:col>111</xdr:col>
      <xdr:colOff>177800</xdr:colOff>
      <xdr:row>86</xdr:row>
      <xdr:rowOff>47898</xdr:rowOff>
    </xdr:to>
    <xdr:cxnSp macro="">
      <xdr:nvCxnSpPr>
        <xdr:cNvPr id="712" name="直線コネクタ 711"/>
        <xdr:cNvCxnSpPr/>
      </xdr:nvCxnSpPr>
      <xdr:spPr>
        <a:xfrm>
          <a:off x="20434300" y="14757763"/>
          <a:ext cx="889000" cy="3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134801</xdr:rowOff>
    </xdr:from>
    <xdr:to>
      <xdr:col>102</xdr:col>
      <xdr:colOff>165100</xdr:colOff>
      <xdr:row>86</xdr:row>
      <xdr:rowOff>64951</xdr:rowOff>
    </xdr:to>
    <xdr:sp macro="" textlink="">
      <xdr:nvSpPr>
        <xdr:cNvPr id="713" name="楕円 712"/>
        <xdr:cNvSpPr/>
      </xdr:nvSpPr>
      <xdr:spPr>
        <a:xfrm>
          <a:off x="19494500" y="1470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13063</xdr:rowOff>
    </xdr:from>
    <xdr:to>
      <xdr:col>107</xdr:col>
      <xdr:colOff>50800</xdr:colOff>
      <xdr:row>86</xdr:row>
      <xdr:rowOff>14151</xdr:rowOff>
    </xdr:to>
    <xdr:cxnSp macro="">
      <xdr:nvCxnSpPr>
        <xdr:cNvPr id="714" name="直線コネクタ 713"/>
        <xdr:cNvCxnSpPr/>
      </xdr:nvCxnSpPr>
      <xdr:spPr>
        <a:xfrm flipV="1">
          <a:off x="19545300" y="1475776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138068</xdr:rowOff>
    </xdr:from>
    <xdr:to>
      <xdr:col>98</xdr:col>
      <xdr:colOff>38100</xdr:colOff>
      <xdr:row>86</xdr:row>
      <xdr:rowOff>68218</xdr:rowOff>
    </xdr:to>
    <xdr:sp macro="" textlink="">
      <xdr:nvSpPr>
        <xdr:cNvPr id="715" name="楕円 714"/>
        <xdr:cNvSpPr/>
      </xdr:nvSpPr>
      <xdr:spPr>
        <a:xfrm>
          <a:off x="18605500" y="1471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14151</xdr:rowOff>
    </xdr:from>
    <xdr:to>
      <xdr:col>102</xdr:col>
      <xdr:colOff>114300</xdr:colOff>
      <xdr:row>86</xdr:row>
      <xdr:rowOff>17418</xdr:rowOff>
    </xdr:to>
    <xdr:cxnSp macro="">
      <xdr:nvCxnSpPr>
        <xdr:cNvPr id="716" name="直線コネクタ 715"/>
        <xdr:cNvCxnSpPr/>
      </xdr:nvCxnSpPr>
      <xdr:spPr>
        <a:xfrm flipV="1">
          <a:off x="18656300" y="147588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93453</xdr:rowOff>
    </xdr:from>
    <xdr:ext cx="469744" cy="259045"/>
    <xdr:sp macro="" textlink="">
      <xdr:nvSpPr>
        <xdr:cNvPr id="717" name="n_1aveValue【消防施設】&#10;一人当たり面積"/>
        <xdr:cNvSpPr txBox="1"/>
      </xdr:nvSpPr>
      <xdr:spPr>
        <a:xfrm>
          <a:off x="21075727" y="1449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76761</xdr:rowOff>
    </xdr:from>
    <xdr:ext cx="469744" cy="259045"/>
    <xdr:sp macro="" textlink="">
      <xdr:nvSpPr>
        <xdr:cNvPr id="718" name="n_2aveValue【消防施設】&#10;一人当たり面積"/>
        <xdr:cNvSpPr txBox="1"/>
      </xdr:nvSpPr>
      <xdr:spPr>
        <a:xfrm>
          <a:off x="20199427" y="1482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83293</xdr:rowOff>
    </xdr:from>
    <xdr:ext cx="469744" cy="259045"/>
    <xdr:sp macro="" textlink="">
      <xdr:nvSpPr>
        <xdr:cNvPr id="719" name="n_3aveValue【消防施設】&#10;一人当たり面積"/>
        <xdr:cNvSpPr txBox="1"/>
      </xdr:nvSpPr>
      <xdr:spPr>
        <a:xfrm>
          <a:off x="19310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84382</xdr:rowOff>
    </xdr:from>
    <xdr:ext cx="469744" cy="259045"/>
    <xdr:sp macro="" textlink="">
      <xdr:nvSpPr>
        <xdr:cNvPr id="720" name="n_4aveValue【消防施設】&#10;一人当たり面積"/>
        <xdr:cNvSpPr txBox="1"/>
      </xdr:nvSpPr>
      <xdr:spPr>
        <a:xfrm>
          <a:off x="18421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89825</xdr:rowOff>
    </xdr:from>
    <xdr:ext cx="469744" cy="259045"/>
    <xdr:sp macro="" textlink="">
      <xdr:nvSpPr>
        <xdr:cNvPr id="721" name="n_1mainValue【消防施設】&#10;一人当たり面積"/>
        <xdr:cNvSpPr txBox="1"/>
      </xdr:nvSpPr>
      <xdr:spPr>
        <a:xfrm>
          <a:off x="21075727" y="148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80390</xdr:rowOff>
    </xdr:from>
    <xdr:ext cx="469744" cy="259045"/>
    <xdr:sp macro="" textlink="">
      <xdr:nvSpPr>
        <xdr:cNvPr id="722" name="n_2mainValue【消防施設】&#10;一人当たり面積"/>
        <xdr:cNvSpPr txBox="1"/>
      </xdr:nvSpPr>
      <xdr:spPr>
        <a:xfrm>
          <a:off x="20199427" y="1448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81478</xdr:rowOff>
    </xdr:from>
    <xdr:ext cx="469744" cy="259045"/>
    <xdr:sp macro="" textlink="">
      <xdr:nvSpPr>
        <xdr:cNvPr id="723" name="n_3mainValue【消防施設】&#10;一人当たり面積"/>
        <xdr:cNvSpPr txBox="1"/>
      </xdr:nvSpPr>
      <xdr:spPr>
        <a:xfrm>
          <a:off x="19310427" y="1448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84745</xdr:rowOff>
    </xdr:from>
    <xdr:ext cx="469744" cy="259045"/>
    <xdr:sp macro="" textlink="">
      <xdr:nvSpPr>
        <xdr:cNvPr id="724" name="n_4mainValue【消防施設】&#10;一人当たり面積"/>
        <xdr:cNvSpPr txBox="1"/>
      </xdr:nvSpPr>
      <xdr:spPr>
        <a:xfrm>
          <a:off x="18421427" y="1448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5" name="正方形/長方形 7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6" name="正方形/長方形 7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7" name="正方形/長方形 7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8" name="正方形/長方形 7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9" name="正方形/長方形 7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0" name="正方形/長方形 7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1" name="正方形/長方形 7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正方形/長方形 7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3" name="テキスト ボックス 7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4" name="直線コネクタ 7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5" name="テキスト ボックス 7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6" name="直線コネクタ 73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7" name="テキスト ボックス 73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8" name="直線コネクタ 73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9" name="テキスト ボックス 73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0" name="直線コネクタ 73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1" name="テキスト ボックス 74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2" name="直線コネクタ 74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3" name="テキスト ボックス 74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4" name="直線コネクタ 74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5" name="テキスト ボックス 74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6" name="直線コネクタ 74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7" name="テキスト ボックス 74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8" name="直線コネクタ 7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750" name="直線コネクタ 749"/>
        <xdr:cNvCxnSpPr/>
      </xdr:nvCxnSpPr>
      <xdr:spPr>
        <a:xfrm flipV="1">
          <a:off x="16318864" y="1716731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51" name="【庁舎】&#10;有形固定資産減価償却率最小値テキスト"/>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52" name="直線コネクタ 751"/>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753" name="【庁舎】&#10;有形固定資産減価償却率最大値テキスト"/>
        <xdr:cNvSpPr txBox="1"/>
      </xdr:nvSpPr>
      <xdr:spPr>
        <a:xfrm>
          <a:off x="16357600" y="1694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754" name="直線コネクタ 753"/>
        <xdr:cNvCxnSpPr/>
      </xdr:nvCxnSpPr>
      <xdr:spPr>
        <a:xfrm>
          <a:off x="16230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755" name="【庁舎】&#10;有形固定資産減価償却率平均値テキスト"/>
        <xdr:cNvSpPr txBox="1"/>
      </xdr:nvSpPr>
      <xdr:spPr>
        <a:xfrm>
          <a:off x="16357600" y="17766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756" name="フローチャート: 判断 755"/>
        <xdr:cNvSpPr/>
      </xdr:nvSpPr>
      <xdr:spPr>
        <a:xfrm>
          <a:off x="16268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757" name="フローチャート: 判断 756"/>
        <xdr:cNvSpPr/>
      </xdr:nvSpPr>
      <xdr:spPr>
        <a:xfrm>
          <a:off x="15430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758" name="フローチャート: 判断 757"/>
        <xdr:cNvSpPr/>
      </xdr:nvSpPr>
      <xdr:spPr>
        <a:xfrm>
          <a:off x="14541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46627</xdr:rowOff>
    </xdr:from>
    <xdr:to>
      <xdr:col>72</xdr:col>
      <xdr:colOff>38100</xdr:colOff>
      <xdr:row>104</xdr:row>
      <xdr:rowOff>148227</xdr:rowOff>
    </xdr:to>
    <xdr:sp macro="" textlink="">
      <xdr:nvSpPr>
        <xdr:cNvPr id="759" name="フローチャート: 判断 758"/>
        <xdr:cNvSpPr/>
      </xdr:nvSpPr>
      <xdr:spPr>
        <a:xfrm>
          <a:off x="13652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60" name="フローチャート: 判断 759"/>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1" name="テキスト ボックス 7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2" name="テキスト ボックス 7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3" name="テキスト ボックス 7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4" name="テキスト ボックス 7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5" name="テキスト ボックス 7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766" name="楕円 765"/>
        <xdr:cNvSpPr/>
      </xdr:nvSpPr>
      <xdr:spPr>
        <a:xfrm>
          <a:off x="16268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108329</xdr:rowOff>
    </xdr:from>
    <xdr:ext cx="405111" cy="259045"/>
    <xdr:sp macro="" textlink="">
      <xdr:nvSpPr>
        <xdr:cNvPr id="767" name="【庁舎】&#10;有形固定資産減価償却率該当値テキスト"/>
        <xdr:cNvSpPr txBox="1"/>
      </xdr:nvSpPr>
      <xdr:spPr>
        <a:xfrm>
          <a:off x="16357600"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164193</xdr:rowOff>
    </xdr:from>
    <xdr:to>
      <xdr:col>81</xdr:col>
      <xdr:colOff>101600</xdr:colOff>
      <xdr:row>106</xdr:row>
      <xdr:rowOff>94343</xdr:rowOff>
    </xdr:to>
    <xdr:sp macro="" textlink="">
      <xdr:nvSpPr>
        <xdr:cNvPr id="768" name="楕円 767"/>
        <xdr:cNvSpPr/>
      </xdr:nvSpPr>
      <xdr:spPr>
        <a:xfrm>
          <a:off x="15430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xdr:rowOff>
    </xdr:from>
    <xdr:to>
      <xdr:col>85</xdr:col>
      <xdr:colOff>127000</xdr:colOff>
      <xdr:row>106</xdr:row>
      <xdr:rowOff>43543</xdr:rowOff>
    </xdr:to>
    <xdr:cxnSp macro="">
      <xdr:nvCxnSpPr>
        <xdr:cNvPr id="769" name="直線コネクタ 768"/>
        <xdr:cNvCxnSpPr/>
      </xdr:nvCxnSpPr>
      <xdr:spPr>
        <a:xfrm flipV="1">
          <a:off x="15481300" y="181829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149498</xdr:rowOff>
    </xdr:from>
    <xdr:to>
      <xdr:col>76</xdr:col>
      <xdr:colOff>165100</xdr:colOff>
      <xdr:row>106</xdr:row>
      <xdr:rowOff>79648</xdr:rowOff>
    </xdr:to>
    <xdr:sp macro="" textlink="">
      <xdr:nvSpPr>
        <xdr:cNvPr id="770" name="楕円 769"/>
        <xdr:cNvSpPr/>
      </xdr:nvSpPr>
      <xdr:spPr>
        <a:xfrm>
          <a:off x="14541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28848</xdr:rowOff>
    </xdr:from>
    <xdr:to>
      <xdr:col>81</xdr:col>
      <xdr:colOff>50800</xdr:colOff>
      <xdr:row>106</xdr:row>
      <xdr:rowOff>43543</xdr:rowOff>
    </xdr:to>
    <xdr:cxnSp macro="">
      <xdr:nvCxnSpPr>
        <xdr:cNvPr id="771" name="直線コネクタ 770"/>
        <xdr:cNvCxnSpPr/>
      </xdr:nvCxnSpPr>
      <xdr:spPr>
        <a:xfrm>
          <a:off x="14592300" y="182025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772" name="楕円 771"/>
        <xdr:cNvSpPr/>
      </xdr:nvSpPr>
      <xdr:spPr>
        <a:xfrm>
          <a:off x="1365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28848</xdr:rowOff>
    </xdr:from>
    <xdr:to>
      <xdr:col>76</xdr:col>
      <xdr:colOff>114300</xdr:colOff>
      <xdr:row>106</xdr:row>
      <xdr:rowOff>38644</xdr:rowOff>
    </xdr:to>
    <xdr:cxnSp macro="">
      <xdr:nvCxnSpPr>
        <xdr:cNvPr id="773" name="直線コネクタ 772"/>
        <xdr:cNvCxnSpPr/>
      </xdr:nvCxnSpPr>
      <xdr:spPr>
        <a:xfrm flipV="1">
          <a:off x="13703300" y="1820254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64588</xdr:rowOff>
    </xdr:from>
    <xdr:to>
      <xdr:col>67</xdr:col>
      <xdr:colOff>101600</xdr:colOff>
      <xdr:row>105</xdr:row>
      <xdr:rowOff>166188</xdr:rowOff>
    </xdr:to>
    <xdr:sp macro="" textlink="">
      <xdr:nvSpPr>
        <xdr:cNvPr id="774" name="楕円 773"/>
        <xdr:cNvSpPr/>
      </xdr:nvSpPr>
      <xdr:spPr>
        <a:xfrm>
          <a:off x="12763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115388</xdr:rowOff>
    </xdr:from>
    <xdr:to>
      <xdr:col>71</xdr:col>
      <xdr:colOff>177800</xdr:colOff>
      <xdr:row>106</xdr:row>
      <xdr:rowOff>38644</xdr:rowOff>
    </xdr:to>
    <xdr:cxnSp macro="">
      <xdr:nvCxnSpPr>
        <xdr:cNvPr id="775" name="直線コネクタ 774"/>
        <xdr:cNvCxnSpPr/>
      </xdr:nvCxnSpPr>
      <xdr:spPr>
        <a:xfrm>
          <a:off x="12814300" y="18117638"/>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776" name="n_1aveValue【庁舎】&#10;有形固定資産減価償却率"/>
        <xdr:cNvSpPr txBox="1"/>
      </xdr:nvSpPr>
      <xdr:spPr>
        <a:xfrm>
          <a:off x="15266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777" name="n_2aveValue【庁舎】&#10;有形固定資産減価償却率"/>
        <xdr:cNvSpPr txBox="1"/>
      </xdr:nvSpPr>
      <xdr:spPr>
        <a:xfrm>
          <a:off x="14389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164754</xdr:rowOff>
    </xdr:from>
    <xdr:ext cx="405111" cy="259045"/>
    <xdr:sp macro="" textlink="">
      <xdr:nvSpPr>
        <xdr:cNvPr id="778" name="n_3aveValue【庁舎】&#10;有形固定資産減価償却率"/>
        <xdr:cNvSpPr txBox="1"/>
      </xdr:nvSpPr>
      <xdr:spPr>
        <a:xfrm>
          <a:off x="13500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145159</xdr:rowOff>
    </xdr:from>
    <xdr:ext cx="405111" cy="259045"/>
    <xdr:sp macro="" textlink="">
      <xdr:nvSpPr>
        <xdr:cNvPr id="779" name="n_4aveValue【庁舎】&#10;有形固定資産減価償却率"/>
        <xdr:cNvSpPr txBox="1"/>
      </xdr:nvSpPr>
      <xdr:spPr>
        <a:xfrm>
          <a:off x="12611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85470</xdr:rowOff>
    </xdr:from>
    <xdr:ext cx="405111" cy="259045"/>
    <xdr:sp macro="" textlink="">
      <xdr:nvSpPr>
        <xdr:cNvPr id="780" name="n_1mainValue【庁舎】&#10;有形固定資産減価償却率"/>
        <xdr:cNvSpPr txBox="1"/>
      </xdr:nvSpPr>
      <xdr:spPr>
        <a:xfrm>
          <a:off x="15266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70775</xdr:rowOff>
    </xdr:from>
    <xdr:ext cx="405111" cy="259045"/>
    <xdr:sp macro="" textlink="">
      <xdr:nvSpPr>
        <xdr:cNvPr id="781" name="n_2mainValue【庁舎】&#10;有形固定資産減価償却率"/>
        <xdr:cNvSpPr txBox="1"/>
      </xdr:nvSpPr>
      <xdr:spPr>
        <a:xfrm>
          <a:off x="14389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782" name="n_3mainValue【庁舎】&#10;有形固定資産減価償却率"/>
        <xdr:cNvSpPr txBox="1"/>
      </xdr:nvSpPr>
      <xdr:spPr>
        <a:xfrm>
          <a:off x="13500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783" name="n_4mainValue【庁舎】&#10;有形固定資産減価償却率"/>
        <xdr:cNvSpPr txBox="1"/>
      </xdr:nvSpPr>
      <xdr:spPr>
        <a:xfrm>
          <a:off x="12611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4" name="正方形/長方形 7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5" name="正方形/長方形 7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6" name="正方形/長方形 7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7" name="正方形/長方形 7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8" name="正方形/長方形 7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9" name="正方形/長方形 7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0" name="正方形/長方形 7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1" name="正方形/長方形 7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2" name="テキスト ボックス 7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3" name="直線コネクタ 7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4" name="直線コネクタ 7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5" name="テキスト ボックス 7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6" name="直線コネクタ 7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7" name="テキスト ボックス 7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8" name="直線コネクタ 7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99" name="テキスト ボックス 7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0" name="直線コネクタ 7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1" name="テキスト ボックス 8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2" name="直線コネクタ 8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3" name="テキスト ボックス 8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4" name="直線コネクタ 8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5" name="テキスト ボックス 8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807" name="直線コネクタ 806"/>
        <xdr:cNvCxnSpPr/>
      </xdr:nvCxnSpPr>
      <xdr:spPr>
        <a:xfrm flipV="1">
          <a:off x="22160864" y="1731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08"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09" name="直線コネクタ 808"/>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810"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811" name="直線コネクタ 810"/>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67327</xdr:rowOff>
    </xdr:from>
    <xdr:ext cx="469744" cy="259045"/>
    <xdr:sp macro="" textlink="">
      <xdr:nvSpPr>
        <xdr:cNvPr id="812" name="【庁舎】&#10;一人当たり面積平均値テキスト"/>
        <xdr:cNvSpPr txBox="1"/>
      </xdr:nvSpPr>
      <xdr:spPr>
        <a:xfrm>
          <a:off x="22199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813" name="フローチャート: 判断 812"/>
        <xdr:cNvSpPr/>
      </xdr:nvSpPr>
      <xdr:spPr>
        <a:xfrm>
          <a:off x="22110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814" name="フローチャート: 判断 813"/>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15" name="フローチャート: 判断 814"/>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16" name="フローチャート: 判断 815"/>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145414</xdr:rowOff>
    </xdr:from>
    <xdr:to>
      <xdr:col>98</xdr:col>
      <xdr:colOff>38100</xdr:colOff>
      <xdr:row>106</xdr:row>
      <xdr:rowOff>75564</xdr:rowOff>
    </xdr:to>
    <xdr:sp macro="" textlink="">
      <xdr:nvSpPr>
        <xdr:cNvPr id="817" name="フローチャート: 判断 816"/>
        <xdr:cNvSpPr/>
      </xdr:nvSpPr>
      <xdr:spPr>
        <a:xfrm>
          <a:off x="18605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8" name="テキスト ボックス 8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9" name="テキスト ボックス 8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0" name="テキスト ボックス 8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1" name="テキスト ボックス 8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2" name="テキスト ボックス 8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3" name="楕円 822"/>
        <xdr:cNvSpPr/>
      </xdr:nvSpPr>
      <xdr:spPr>
        <a:xfrm>
          <a:off x="221107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163847</xdr:rowOff>
    </xdr:from>
    <xdr:ext cx="469744" cy="259045"/>
    <xdr:sp macro="" textlink="">
      <xdr:nvSpPr>
        <xdr:cNvPr id="824" name="【庁舎】&#10;一人当たり面積該当値テキスト"/>
        <xdr:cNvSpPr txBox="1"/>
      </xdr:nvSpPr>
      <xdr:spPr>
        <a:xfrm>
          <a:off x="22199600"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53975</xdr:rowOff>
    </xdr:from>
    <xdr:to>
      <xdr:col>112</xdr:col>
      <xdr:colOff>38100</xdr:colOff>
      <xdr:row>106</xdr:row>
      <xdr:rowOff>155575</xdr:rowOff>
    </xdr:to>
    <xdr:sp macro="" textlink="">
      <xdr:nvSpPr>
        <xdr:cNvPr id="825" name="楕円 824"/>
        <xdr:cNvSpPr/>
      </xdr:nvSpPr>
      <xdr:spPr>
        <a:xfrm>
          <a:off x="21272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64770</xdr:rowOff>
    </xdr:from>
    <xdr:to>
      <xdr:col>116</xdr:col>
      <xdr:colOff>63500</xdr:colOff>
      <xdr:row>106</xdr:row>
      <xdr:rowOff>104775</xdr:rowOff>
    </xdr:to>
    <xdr:cxnSp macro="">
      <xdr:nvCxnSpPr>
        <xdr:cNvPr id="826" name="直線コネクタ 825"/>
        <xdr:cNvCxnSpPr/>
      </xdr:nvCxnSpPr>
      <xdr:spPr>
        <a:xfrm flipV="1">
          <a:off x="21323300" y="182384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99695</xdr:rowOff>
    </xdr:from>
    <xdr:to>
      <xdr:col>107</xdr:col>
      <xdr:colOff>101600</xdr:colOff>
      <xdr:row>107</xdr:row>
      <xdr:rowOff>29845</xdr:rowOff>
    </xdr:to>
    <xdr:sp macro="" textlink="">
      <xdr:nvSpPr>
        <xdr:cNvPr id="827" name="楕円 826"/>
        <xdr:cNvSpPr/>
      </xdr:nvSpPr>
      <xdr:spPr>
        <a:xfrm>
          <a:off x="20383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104775</xdr:rowOff>
    </xdr:from>
    <xdr:to>
      <xdr:col>111</xdr:col>
      <xdr:colOff>177800</xdr:colOff>
      <xdr:row>106</xdr:row>
      <xdr:rowOff>150495</xdr:rowOff>
    </xdr:to>
    <xdr:cxnSp macro="">
      <xdr:nvCxnSpPr>
        <xdr:cNvPr id="828" name="直線コネクタ 827"/>
        <xdr:cNvCxnSpPr/>
      </xdr:nvCxnSpPr>
      <xdr:spPr>
        <a:xfrm flipV="1">
          <a:off x="20434300" y="182784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101600</xdr:rowOff>
    </xdr:from>
    <xdr:to>
      <xdr:col>102</xdr:col>
      <xdr:colOff>165100</xdr:colOff>
      <xdr:row>107</xdr:row>
      <xdr:rowOff>31750</xdr:rowOff>
    </xdr:to>
    <xdr:sp macro="" textlink="">
      <xdr:nvSpPr>
        <xdr:cNvPr id="829" name="楕円 828"/>
        <xdr:cNvSpPr/>
      </xdr:nvSpPr>
      <xdr:spPr>
        <a:xfrm>
          <a:off x="19494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150495</xdr:rowOff>
    </xdr:from>
    <xdr:to>
      <xdr:col>107</xdr:col>
      <xdr:colOff>50800</xdr:colOff>
      <xdr:row>106</xdr:row>
      <xdr:rowOff>152400</xdr:rowOff>
    </xdr:to>
    <xdr:cxnSp macro="">
      <xdr:nvCxnSpPr>
        <xdr:cNvPr id="830" name="直線コネクタ 829"/>
        <xdr:cNvCxnSpPr/>
      </xdr:nvCxnSpPr>
      <xdr:spPr>
        <a:xfrm flipV="1">
          <a:off x="19545300" y="183241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82550</xdr:rowOff>
    </xdr:from>
    <xdr:to>
      <xdr:col>98</xdr:col>
      <xdr:colOff>38100</xdr:colOff>
      <xdr:row>107</xdr:row>
      <xdr:rowOff>12700</xdr:rowOff>
    </xdr:to>
    <xdr:sp macro="" textlink="">
      <xdr:nvSpPr>
        <xdr:cNvPr id="831" name="楕円 830"/>
        <xdr:cNvSpPr/>
      </xdr:nvSpPr>
      <xdr:spPr>
        <a:xfrm>
          <a:off x="18605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133350</xdr:rowOff>
    </xdr:from>
    <xdr:to>
      <xdr:col>102</xdr:col>
      <xdr:colOff>114300</xdr:colOff>
      <xdr:row>106</xdr:row>
      <xdr:rowOff>152400</xdr:rowOff>
    </xdr:to>
    <xdr:cxnSp macro="">
      <xdr:nvCxnSpPr>
        <xdr:cNvPr id="832" name="直線コネクタ 831"/>
        <xdr:cNvCxnSpPr/>
      </xdr:nvCxnSpPr>
      <xdr:spPr>
        <a:xfrm>
          <a:off x="18656300" y="18307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833" name="n_1aveValue【庁舎】&#10;一人当たり面積"/>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34" name="n_2aveValue【庁舎】&#10;一人当たり面積"/>
        <xdr:cNvSpPr txBox="1"/>
      </xdr:nvSpPr>
      <xdr:spPr>
        <a:xfrm>
          <a:off x="20199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835" name="n_3aveValue【庁舎】&#10;一人当たり面積"/>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92091</xdr:rowOff>
    </xdr:from>
    <xdr:ext cx="469744" cy="259045"/>
    <xdr:sp macro="" textlink="">
      <xdr:nvSpPr>
        <xdr:cNvPr id="836" name="n_4aveValue【庁舎】&#10;一人当たり面積"/>
        <xdr:cNvSpPr txBox="1"/>
      </xdr:nvSpPr>
      <xdr:spPr>
        <a:xfrm>
          <a:off x="18421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146702</xdr:rowOff>
    </xdr:from>
    <xdr:ext cx="469744" cy="259045"/>
    <xdr:sp macro="" textlink="">
      <xdr:nvSpPr>
        <xdr:cNvPr id="837" name="n_1mainValue【庁舎】&#10;一人当たり面積"/>
        <xdr:cNvSpPr txBox="1"/>
      </xdr:nvSpPr>
      <xdr:spPr>
        <a:xfrm>
          <a:off x="210757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20972</xdr:rowOff>
    </xdr:from>
    <xdr:ext cx="469744" cy="259045"/>
    <xdr:sp macro="" textlink="">
      <xdr:nvSpPr>
        <xdr:cNvPr id="838" name="n_2mainValue【庁舎】&#10;一人当たり面積"/>
        <xdr:cNvSpPr txBox="1"/>
      </xdr:nvSpPr>
      <xdr:spPr>
        <a:xfrm>
          <a:off x="20199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22877</xdr:rowOff>
    </xdr:from>
    <xdr:ext cx="469744" cy="259045"/>
    <xdr:sp macro="" textlink="">
      <xdr:nvSpPr>
        <xdr:cNvPr id="839" name="n_3mainValue【庁舎】&#10;一人当たり面積"/>
        <xdr:cNvSpPr txBox="1"/>
      </xdr:nvSpPr>
      <xdr:spPr>
        <a:xfrm>
          <a:off x="193104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3827</xdr:rowOff>
    </xdr:from>
    <xdr:ext cx="469744" cy="259045"/>
    <xdr:sp macro="" textlink="">
      <xdr:nvSpPr>
        <xdr:cNvPr id="840" name="n_4mainValue【庁舎】&#10;一人当たり面積"/>
        <xdr:cNvSpPr txBox="1"/>
      </xdr:nvSpPr>
      <xdr:spPr>
        <a:xfrm>
          <a:off x="18421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1" name="正方形/長方形 8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2" name="正方形/長方形 8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3" name="テキスト ボックス 8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有形固定資産減価償却率を類似団体平均と比べると「図書館」「一般廃棄物処理施設」「体育館・プール」「消防施設」「市民会館」は老朽化度合が低いものの、「庁舎」の老朽化度合が高くなっている。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まもなく築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年を迎える本庁舎について、長寿命化を図り、目標使用年数までの使用を目指す必要があることから、公共施設等個別施設計画の再編の際に検討を行っていく。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29,958
29,732
88.02
19,202,732
17,632,630
1,269,952
8,748,050
20,097,249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企業の大規模な設備投資等により、固定資産税が対前年度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217,659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千円増となった。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ポイント上回っている状況であるが、引き続き、税収の徴収向上に努めるとともに事業の見直し等を行い、効率的・効果的な事業実施により、財政の健全化を図る。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26458</xdr:rowOff>
    </xdr:to>
    <xdr:cxnSp macro="">
      <xdr:nvCxnSpPr>
        <xdr:cNvPr id="69" name="直線コネクタ 68"/>
        <xdr:cNvCxnSpPr/>
      </xdr:nvCxnSpPr>
      <xdr:spPr>
        <a:xfrm>
          <a:off x="4114800" y="68643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6350</xdr:rowOff>
    </xdr:to>
    <xdr:cxnSp macro="">
      <xdr:nvCxnSpPr>
        <xdr:cNvPr id="72" name="直線コネクタ 71"/>
        <xdr:cNvCxnSpPr/>
      </xdr:nvCxnSpPr>
      <xdr:spPr>
        <a:xfrm>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71560</xdr:rowOff>
    </xdr:from>
    <xdr:ext cx="736600" cy="259045"/>
    <xdr:sp macro="" textlink="">
      <xdr:nvSpPr>
        <xdr:cNvPr id="74" name="テキスト ボックス 73"/>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157692</xdr:rowOff>
    </xdr:from>
    <xdr:to>
      <xdr:col>15</xdr:col>
      <xdr:colOff>82550</xdr:colOff>
      <xdr:row>40</xdr:row>
      <xdr:rowOff>6350</xdr:rowOff>
    </xdr:to>
    <xdr:cxnSp macro="">
      <xdr:nvCxnSpPr>
        <xdr:cNvPr id="75" name="直線コネクタ 74"/>
        <xdr:cNvCxnSpPr/>
      </xdr:nvCxnSpPr>
      <xdr:spPr>
        <a:xfrm flipV="1">
          <a:off x="2336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46567</xdr:rowOff>
    </xdr:to>
    <xdr:cxnSp macro="">
      <xdr:nvCxnSpPr>
        <xdr:cNvPr id="78" name="直線コネクタ 77"/>
        <xdr:cNvCxnSpPr/>
      </xdr:nvCxnSpPr>
      <xdr:spPr>
        <a:xfrm flipV="1">
          <a:off x="1447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147108</xdr:rowOff>
    </xdr:from>
    <xdr:to>
      <xdr:col>23</xdr:col>
      <xdr:colOff>184150</xdr:colOff>
      <xdr:row>40</xdr:row>
      <xdr:rowOff>77258</xdr:rowOff>
    </xdr:to>
    <xdr:sp macro="" textlink="">
      <xdr:nvSpPr>
        <xdr:cNvPr id="88" name="楕円 87"/>
        <xdr:cNvSpPr/>
      </xdr:nvSpPr>
      <xdr:spPr>
        <a:xfrm>
          <a:off x="49022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163635</xdr:rowOff>
    </xdr:from>
    <xdr:ext cx="762000" cy="259045"/>
    <xdr:sp macro="" textlink="">
      <xdr:nvSpPr>
        <xdr:cNvPr id="89" name="財政力該当値テキスト"/>
        <xdr:cNvSpPr txBox="1"/>
      </xdr:nvSpPr>
      <xdr:spPr>
        <a:xfrm>
          <a:off x="5041900" y="667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エネルギー価格・物価高騰の影響により物件費が増加したこと、安達地方広域行政組合への負担金について、構成市の地方交付税合併算定替が終了し、本市の負担割合が増加したことにより負担額が増加したこと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経常的一般財源支出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295,645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千円増額となり、経常収支比率が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経常的一般財源支出は今後も増加することが見込まれるため、適宜事業内容及び手法を見直し、経費の圧縮に努める。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64</xdr:row>
      <xdr:rowOff>31327</xdr:rowOff>
    </xdr:to>
    <xdr:cxnSp macro="">
      <xdr:nvCxnSpPr>
        <xdr:cNvPr id="132" name="直線コネクタ 131"/>
        <xdr:cNvCxnSpPr/>
      </xdr:nvCxnSpPr>
      <xdr:spPr>
        <a:xfrm>
          <a:off x="4114800" y="10610004"/>
          <a:ext cx="8382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3"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151554</xdr:rowOff>
    </xdr:from>
    <xdr:to>
      <xdr:col>19</xdr:col>
      <xdr:colOff>133350</xdr:colOff>
      <xdr:row>63</xdr:row>
      <xdr:rowOff>17780</xdr:rowOff>
    </xdr:to>
    <xdr:cxnSp macro="">
      <xdr:nvCxnSpPr>
        <xdr:cNvPr id="135" name="直線コネクタ 134"/>
        <xdr:cNvCxnSpPr/>
      </xdr:nvCxnSpPr>
      <xdr:spPr>
        <a:xfrm flipV="1">
          <a:off x="3225800" y="1061000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37" name="テキスト ボックス 136"/>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82127</xdr:rowOff>
    </xdr:to>
    <xdr:cxnSp macro="">
      <xdr:nvCxnSpPr>
        <xdr:cNvPr id="138" name="直線コネクタ 137"/>
        <xdr:cNvCxnSpPr/>
      </xdr:nvCxnSpPr>
      <xdr:spPr>
        <a:xfrm flipV="1">
          <a:off x="2336800" y="1081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63</xdr:row>
      <xdr:rowOff>82127</xdr:rowOff>
    </xdr:to>
    <xdr:cxnSp macro="">
      <xdr:nvCxnSpPr>
        <xdr:cNvPr id="141" name="直線コネクタ 140"/>
        <xdr:cNvCxnSpPr/>
      </xdr:nvCxnSpPr>
      <xdr:spPr>
        <a:xfrm>
          <a:off x="1447800" y="10457180"/>
          <a:ext cx="889000" cy="4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135890</xdr:rowOff>
    </xdr:from>
    <xdr:to>
      <xdr:col>11</xdr:col>
      <xdr:colOff>82550</xdr:colOff>
      <xdr:row>64</xdr:row>
      <xdr:rowOff>66040</xdr:rowOff>
    </xdr:to>
    <xdr:sp macro="" textlink="">
      <xdr:nvSpPr>
        <xdr:cNvPr id="142" name="フローチャート: 判断 141"/>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43" name="テキスト ボックス 142"/>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79587</xdr:rowOff>
    </xdr:from>
    <xdr:to>
      <xdr:col>7</xdr:col>
      <xdr:colOff>31750</xdr:colOff>
      <xdr:row>64</xdr:row>
      <xdr:rowOff>9737</xdr:rowOff>
    </xdr:to>
    <xdr:sp macro="" textlink="">
      <xdr:nvSpPr>
        <xdr:cNvPr id="144" name="フローチャート: 判断 143"/>
        <xdr:cNvSpPr/>
      </xdr:nvSpPr>
      <xdr:spPr>
        <a:xfrm>
          <a:off x="1397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165964</xdr:rowOff>
    </xdr:from>
    <xdr:ext cx="762000" cy="259045"/>
    <xdr:sp macro="" textlink="">
      <xdr:nvSpPr>
        <xdr:cNvPr id="145" name="テキスト ボックス 144"/>
        <xdr:cNvSpPr txBox="1"/>
      </xdr:nvSpPr>
      <xdr:spPr>
        <a:xfrm>
          <a:off x="1066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1" name="楕円 150"/>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2" name="財政構造の弾力性該当値テキスト"/>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100754</xdr:rowOff>
    </xdr:from>
    <xdr:to>
      <xdr:col>19</xdr:col>
      <xdr:colOff>184150</xdr:colOff>
      <xdr:row>62</xdr:row>
      <xdr:rowOff>30904</xdr:rowOff>
    </xdr:to>
    <xdr:sp macro="" textlink="">
      <xdr:nvSpPr>
        <xdr:cNvPr id="153" name="楕円 152"/>
        <xdr:cNvSpPr/>
      </xdr:nvSpPr>
      <xdr:spPr>
        <a:xfrm>
          <a:off x="4064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15681</xdr:rowOff>
    </xdr:from>
    <xdr:ext cx="736600" cy="259045"/>
    <xdr:sp macro="" textlink="">
      <xdr:nvSpPr>
        <xdr:cNvPr id="154" name="テキスト ボックス 153"/>
        <xdr:cNvSpPr txBox="1"/>
      </xdr:nvSpPr>
      <xdr:spPr>
        <a:xfrm>
          <a:off x="3733800" y="10645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5" name="楕円 154"/>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6" name="テキスト ボックス 155"/>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57" name="楕円 156"/>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143104</xdr:rowOff>
    </xdr:from>
    <xdr:ext cx="762000" cy="259045"/>
    <xdr:sp macro="" textlink="">
      <xdr:nvSpPr>
        <xdr:cNvPr id="158" name="テキスト ボックス 157"/>
        <xdr:cNvSpPr txBox="1"/>
      </xdr:nvSpPr>
      <xdr:spPr>
        <a:xfrm>
          <a:off x="1955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59" name="楕円 158"/>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60" name="テキスト ボックス 159"/>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[195,416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除染業務が縮小しているものの令和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年度まで継続されることから、類似団体平均を上回る状況が続くことが想定される。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定員適正化計画に基づいた職員採用を行っており、今後も人件費の適正化と物件費等の抑制に努め、類似団体平均を下回るように努める。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112430</xdr:rowOff>
    </xdr:from>
    <xdr:to>
      <xdr:col>23</xdr:col>
      <xdr:colOff>133350</xdr:colOff>
      <xdr:row>84</xdr:row>
      <xdr:rowOff>166329</xdr:rowOff>
    </xdr:to>
    <xdr:cxnSp macro="">
      <xdr:nvCxnSpPr>
        <xdr:cNvPr id="195" name="直線コネクタ 194"/>
        <xdr:cNvCxnSpPr/>
      </xdr:nvCxnSpPr>
      <xdr:spPr>
        <a:xfrm>
          <a:off x="4114800" y="14514230"/>
          <a:ext cx="838200" cy="5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5551</xdr:rowOff>
    </xdr:from>
    <xdr:ext cx="762000" cy="259045"/>
    <xdr:sp macro="" textlink="">
      <xdr:nvSpPr>
        <xdr:cNvPr id="196" name="人件費・物件費等の状況平均値テキスト"/>
        <xdr:cNvSpPr txBox="1"/>
      </xdr:nvSpPr>
      <xdr:spPr>
        <a:xfrm>
          <a:off x="5041900" y="14235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112430</xdr:rowOff>
    </xdr:from>
    <xdr:to>
      <xdr:col>19</xdr:col>
      <xdr:colOff>133350</xdr:colOff>
      <xdr:row>87</xdr:row>
      <xdr:rowOff>140122</xdr:rowOff>
    </xdr:to>
    <xdr:cxnSp macro="">
      <xdr:nvCxnSpPr>
        <xdr:cNvPr id="198" name="直線コネクタ 197"/>
        <xdr:cNvCxnSpPr/>
      </xdr:nvCxnSpPr>
      <xdr:spPr>
        <a:xfrm flipV="1">
          <a:off x="3225800" y="14514230"/>
          <a:ext cx="889000" cy="5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39648</xdr:rowOff>
    </xdr:from>
    <xdr:ext cx="736600" cy="259045"/>
    <xdr:sp macro="" textlink="">
      <xdr:nvSpPr>
        <xdr:cNvPr id="200" name="テキスト ボックス 199"/>
        <xdr:cNvSpPr txBox="1"/>
      </xdr:nvSpPr>
      <xdr:spPr>
        <a:xfrm>
          <a:off x="3733800" y="14098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11689</xdr:rowOff>
    </xdr:from>
    <xdr:to>
      <xdr:col>15</xdr:col>
      <xdr:colOff>82550</xdr:colOff>
      <xdr:row>87</xdr:row>
      <xdr:rowOff>140122</xdr:rowOff>
    </xdr:to>
    <xdr:cxnSp macro="">
      <xdr:nvCxnSpPr>
        <xdr:cNvPr id="201" name="直線コネクタ 200"/>
        <xdr:cNvCxnSpPr/>
      </xdr:nvCxnSpPr>
      <xdr:spPr>
        <a:xfrm>
          <a:off x="2336800" y="14584939"/>
          <a:ext cx="889000" cy="47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122879</xdr:rowOff>
    </xdr:from>
    <xdr:ext cx="762000" cy="259045"/>
    <xdr:sp macro="" textlink="">
      <xdr:nvSpPr>
        <xdr:cNvPr id="203" name="テキスト ボックス 202"/>
        <xdr:cNvSpPr txBox="1"/>
      </xdr:nvSpPr>
      <xdr:spPr>
        <a:xfrm>
          <a:off x="2844800" y="140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11689</xdr:rowOff>
    </xdr:from>
    <xdr:to>
      <xdr:col>11</xdr:col>
      <xdr:colOff>31750</xdr:colOff>
      <xdr:row>88</xdr:row>
      <xdr:rowOff>91928</xdr:rowOff>
    </xdr:to>
    <xdr:cxnSp macro="">
      <xdr:nvCxnSpPr>
        <xdr:cNvPr id="204" name="直線コネクタ 203"/>
        <xdr:cNvCxnSpPr/>
      </xdr:nvCxnSpPr>
      <xdr:spPr>
        <a:xfrm flipV="1">
          <a:off x="1447800" y="14584939"/>
          <a:ext cx="889000" cy="59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49119</xdr:rowOff>
    </xdr:from>
    <xdr:to>
      <xdr:col>11</xdr:col>
      <xdr:colOff>82550</xdr:colOff>
      <xdr:row>82</xdr:row>
      <xdr:rowOff>150719</xdr:rowOff>
    </xdr:to>
    <xdr:sp macro="" textlink="">
      <xdr:nvSpPr>
        <xdr:cNvPr id="205" name="フローチャート: 判断 204"/>
        <xdr:cNvSpPr/>
      </xdr:nvSpPr>
      <xdr:spPr>
        <a:xfrm>
          <a:off x="2286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160896</xdr:rowOff>
    </xdr:from>
    <xdr:ext cx="762000" cy="259045"/>
    <xdr:sp macro="" textlink="">
      <xdr:nvSpPr>
        <xdr:cNvPr id="206" name="テキスト ボックス 205"/>
        <xdr:cNvSpPr txBox="1"/>
      </xdr:nvSpPr>
      <xdr:spPr>
        <a:xfrm>
          <a:off x="1955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6764</xdr:rowOff>
    </xdr:from>
    <xdr:to>
      <xdr:col>7</xdr:col>
      <xdr:colOff>31750</xdr:colOff>
      <xdr:row>82</xdr:row>
      <xdr:rowOff>108364</xdr:rowOff>
    </xdr:to>
    <xdr:sp macro="" textlink="">
      <xdr:nvSpPr>
        <xdr:cNvPr id="207" name="フローチャート: 判断 206"/>
        <xdr:cNvSpPr/>
      </xdr:nvSpPr>
      <xdr:spPr>
        <a:xfrm>
          <a:off x="1397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118541</xdr:rowOff>
    </xdr:from>
    <xdr:ext cx="762000" cy="259045"/>
    <xdr:sp macro="" textlink="">
      <xdr:nvSpPr>
        <xdr:cNvPr id="208" name="テキスト ボックス 207"/>
        <xdr:cNvSpPr txBox="1"/>
      </xdr:nvSpPr>
      <xdr:spPr>
        <a:xfrm>
          <a:off x="1066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115529</xdr:rowOff>
    </xdr:from>
    <xdr:to>
      <xdr:col>23</xdr:col>
      <xdr:colOff>184150</xdr:colOff>
      <xdr:row>85</xdr:row>
      <xdr:rowOff>45679</xdr:rowOff>
    </xdr:to>
    <xdr:sp macro="" textlink="">
      <xdr:nvSpPr>
        <xdr:cNvPr id="214" name="楕円 213"/>
        <xdr:cNvSpPr/>
      </xdr:nvSpPr>
      <xdr:spPr>
        <a:xfrm>
          <a:off x="4902200" y="145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87606</xdr:rowOff>
    </xdr:from>
    <xdr:ext cx="762000" cy="259045"/>
    <xdr:sp macro="" textlink="">
      <xdr:nvSpPr>
        <xdr:cNvPr id="215" name="人件費・物件費等の状況該当値テキスト"/>
        <xdr:cNvSpPr txBox="1"/>
      </xdr:nvSpPr>
      <xdr:spPr>
        <a:xfrm>
          <a:off x="5041900" y="1448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61630</xdr:rowOff>
    </xdr:from>
    <xdr:to>
      <xdr:col>19</xdr:col>
      <xdr:colOff>184150</xdr:colOff>
      <xdr:row>84</xdr:row>
      <xdr:rowOff>163230</xdr:rowOff>
    </xdr:to>
    <xdr:sp macro="" textlink="">
      <xdr:nvSpPr>
        <xdr:cNvPr id="216" name="楕円 215"/>
        <xdr:cNvSpPr/>
      </xdr:nvSpPr>
      <xdr:spPr>
        <a:xfrm>
          <a:off x="4064000" y="144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148007</xdr:rowOff>
    </xdr:from>
    <xdr:ext cx="736600" cy="259045"/>
    <xdr:sp macro="" textlink="">
      <xdr:nvSpPr>
        <xdr:cNvPr id="217" name="テキスト ボックス 216"/>
        <xdr:cNvSpPr txBox="1"/>
      </xdr:nvSpPr>
      <xdr:spPr>
        <a:xfrm>
          <a:off x="3733800" y="14549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89322</xdr:rowOff>
    </xdr:from>
    <xdr:to>
      <xdr:col>15</xdr:col>
      <xdr:colOff>133350</xdr:colOff>
      <xdr:row>88</xdr:row>
      <xdr:rowOff>19472</xdr:rowOff>
    </xdr:to>
    <xdr:sp macro="" textlink="">
      <xdr:nvSpPr>
        <xdr:cNvPr id="218" name="楕円 217"/>
        <xdr:cNvSpPr/>
      </xdr:nvSpPr>
      <xdr:spPr>
        <a:xfrm>
          <a:off x="3175000" y="1500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4249</xdr:rowOff>
    </xdr:from>
    <xdr:ext cx="762000" cy="259045"/>
    <xdr:sp macro="" textlink="">
      <xdr:nvSpPr>
        <xdr:cNvPr id="219" name="テキスト ボックス 218"/>
        <xdr:cNvSpPr txBox="1"/>
      </xdr:nvSpPr>
      <xdr:spPr>
        <a:xfrm>
          <a:off x="2844800" y="150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132339</xdr:rowOff>
    </xdr:from>
    <xdr:to>
      <xdr:col>11</xdr:col>
      <xdr:colOff>82550</xdr:colOff>
      <xdr:row>85</xdr:row>
      <xdr:rowOff>62489</xdr:rowOff>
    </xdr:to>
    <xdr:sp macro="" textlink="">
      <xdr:nvSpPr>
        <xdr:cNvPr id="220" name="楕円 219"/>
        <xdr:cNvSpPr/>
      </xdr:nvSpPr>
      <xdr:spPr>
        <a:xfrm>
          <a:off x="2286000" y="145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47266</xdr:rowOff>
    </xdr:from>
    <xdr:ext cx="762000" cy="259045"/>
    <xdr:sp macro="" textlink="">
      <xdr:nvSpPr>
        <xdr:cNvPr id="221" name="テキスト ボックス 220"/>
        <xdr:cNvSpPr txBox="1"/>
      </xdr:nvSpPr>
      <xdr:spPr>
        <a:xfrm>
          <a:off x="1955800" y="1462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41128</xdr:rowOff>
    </xdr:from>
    <xdr:to>
      <xdr:col>7</xdr:col>
      <xdr:colOff>31750</xdr:colOff>
      <xdr:row>88</xdr:row>
      <xdr:rowOff>142728</xdr:rowOff>
    </xdr:to>
    <xdr:sp macro="" textlink="">
      <xdr:nvSpPr>
        <xdr:cNvPr id="222" name="楕円 221"/>
        <xdr:cNvSpPr/>
      </xdr:nvSpPr>
      <xdr:spPr>
        <a:xfrm>
          <a:off x="1397000" y="1512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127505</xdr:rowOff>
    </xdr:from>
    <xdr:ext cx="762000" cy="259045"/>
    <xdr:sp macro="" textlink="">
      <xdr:nvSpPr>
        <xdr:cNvPr id="223" name="テキスト ボックス 222"/>
        <xdr:cNvSpPr txBox="1"/>
      </xdr:nvSpPr>
      <xdr:spPr>
        <a:xfrm>
          <a:off x="1066800" y="1521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ラスパイレス指数は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100.4%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で、前年同率となり、類似団体平均を</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ポイント上回っている。時間外勤務手当が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対</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10,289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千円増となっているが、業務の見直し等を行い、効率的な事務執行により、当該手当の縮減に努める。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80963</xdr:rowOff>
    </xdr:to>
    <xdr:cxnSp macro="">
      <xdr:nvCxnSpPr>
        <xdr:cNvPr id="261" name="直線コネクタ 260"/>
        <xdr:cNvCxnSpPr/>
      </xdr:nvCxnSpPr>
      <xdr:spPr>
        <a:xfrm flipV="1">
          <a:off x="16179800" y="14966950"/>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62" name="給与水準   （国との比較）平均値テキスト"/>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87</xdr:row>
      <xdr:rowOff>80963</xdr:rowOff>
    </xdr:to>
    <xdr:cxnSp macro="">
      <xdr:nvCxnSpPr>
        <xdr:cNvPr id="264" name="直線コネクタ 263"/>
        <xdr:cNvCxnSpPr/>
      </xdr:nvCxnSpPr>
      <xdr:spPr>
        <a:xfrm>
          <a:off x="15290800" y="1487646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6" name="テキスト ボックス 265"/>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167481</xdr:rowOff>
    </xdr:from>
    <xdr:to>
      <xdr:col>72</xdr:col>
      <xdr:colOff>203200</xdr:colOff>
      <xdr:row>86</xdr:row>
      <xdr:rowOff>131763</xdr:rowOff>
    </xdr:to>
    <xdr:cxnSp macro="">
      <xdr:nvCxnSpPr>
        <xdr:cNvPr id="267" name="直線コネクタ 266"/>
        <xdr:cNvCxnSpPr/>
      </xdr:nvCxnSpPr>
      <xdr:spPr>
        <a:xfrm>
          <a:off x="14401800" y="14740731"/>
          <a:ext cx="889000" cy="13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107156</xdr:rowOff>
    </xdr:from>
    <xdr:to>
      <xdr:col>73</xdr:col>
      <xdr:colOff>44450</xdr:colOff>
      <xdr:row>85</xdr:row>
      <xdr:rowOff>37306</xdr:rowOff>
    </xdr:to>
    <xdr:sp macro="" textlink="">
      <xdr:nvSpPr>
        <xdr:cNvPr id="268" name="フローチャート: 判断 267"/>
        <xdr:cNvSpPr/>
      </xdr:nvSpPr>
      <xdr:spPr>
        <a:xfrm>
          <a:off x="15240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47483</xdr:rowOff>
    </xdr:from>
    <xdr:ext cx="762000" cy="259045"/>
    <xdr:sp macro="" textlink="">
      <xdr:nvSpPr>
        <xdr:cNvPr id="269" name="テキスト ボックス 268"/>
        <xdr:cNvSpPr txBox="1"/>
      </xdr:nvSpPr>
      <xdr:spPr>
        <a:xfrm>
          <a:off x="14909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167481</xdr:rowOff>
    </xdr:from>
    <xdr:to>
      <xdr:col>68</xdr:col>
      <xdr:colOff>152400</xdr:colOff>
      <xdr:row>86</xdr:row>
      <xdr:rowOff>56356</xdr:rowOff>
    </xdr:to>
    <xdr:cxnSp macro="">
      <xdr:nvCxnSpPr>
        <xdr:cNvPr id="270" name="直線コネクタ 269"/>
        <xdr:cNvCxnSpPr/>
      </xdr:nvCxnSpPr>
      <xdr:spPr>
        <a:xfrm flipV="1">
          <a:off x="13512800" y="1474073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71" name="フローチャート: 判断 270"/>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72" name="テキスト ボックス 271"/>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137319</xdr:rowOff>
    </xdr:from>
    <xdr:to>
      <xdr:col>64</xdr:col>
      <xdr:colOff>152400</xdr:colOff>
      <xdr:row>85</xdr:row>
      <xdr:rowOff>67469</xdr:rowOff>
    </xdr:to>
    <xdr:sp macro="" textlink="">
      <xdr:nvSpPr>
        <xdr:cNvPr id="273" name="フローチャート: 判断 272"/>
        <xdr:cNvSpPr/>
      </xdr:nvSpPr>
      <xdr:spPr>
        <a:xfrm>
          <a:off x="13462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77646</xdr:rowOff>
    </xdr:from>
    <xdr:ext cx="762000" cy="259045"/>
    <xdr:sp macro="" textlink="">
      <xdr:nvSpPr>
        <xdr:cNvPr id="274" name="テキスト ボックス 273"/>
        <xdr:cNvSpPr txBox="1"/>
      </xdr:nvSpPr>
      <xdr:spPr>
        <a:xfrm>
          <a:off x="13131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80" name="楕円 279"/>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81"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30163</xdr:rowOff>
    </xdr:from>
    <xdr:to>
      <xdr:col>77</xdr:col>
      <xdr:colOff>95250</xdr:colOff>
      <xdr:row>87</xdr:row>
      <xdr:rowOff>131763</xdr:rowOff>
    </xdr:to>
    <xdr:sp macro="" textlink="">
      <xdr:nvSpPr>
        <xdr:cNvPr id="282" name="楕円 281"/>
        <xdr:cNvSpPr/>
      </xdr:nvSpPr>
      <xdr:spPr>
        <a:xfrm>
          <a:off x="16129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116540</xdr:rowOff>
    </xdr:from>
    <xdr:ext cx="736600" cy="259045"/>
    <xdr:sp macro="" textlink="">
      <xdr:nvSpPr>
        <xdr:cNvPr id="283" name="テキスト ボックス 282"/>
        <xdr:cNvSpPr txBox="1"/>
      </xdr:nvSpPr>
      <xdr:spPr>
        <a:xfrm>
          <a:off x="15798800" y="1503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84" name="楕円 283"/>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85" name="テキスト ボックス 284"/>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116681</xdr:rowOff>
    </xdr:from>
    <xdr:to>
      <xdr:col>68</xdr:col>
      <xdr:colOff>203200</xdr:colOff>
      <xdr:row>86</xdr:row>
      <xdr:rowOff>46831</xdr:rowOff>
    </xdr:to>
    <xdr:sp macro="" textlink="">
      <xdr:nvSpPr>
        <xdr:cNvPr id="286" name="楕円 285"/>
        <xdr:cNvSpPr/>
      </xdr:nvSpPr>
      <xdr:spPr>
        <a:xfrm>
          <a:off x="14351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31608</xdr:rowOff>
    </xdr:from>
    <xdr:ext cx="762000" cy="259045"/>
    <xdr:sp macro="" textlink="">
      <xdr:nvSpPr>
        <xdr:cNvPr id="287" name="テキスト ボックス 286"/>
        <xdr:cNvSpPr txBox="1"/>
      </xdr:nvSpPr>
      <xdr:spPr>
        <a:xfrm>
          <a:off x="14020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5556</xdr:rowOff>
    </xdr:from>
    <xdr:to>
      <xdr:col>64</xdr:col>
      <xdr:colOff>152400</xdr:colOff>
      <xdr:row>86</xdr:row>
      <xdr:rowOff>107156</xdr:rowOff>
    </xdr:to>
    <xdr:sp macro="" textlink="">
      <xdr:nvSpPr>
        <xdr:cNvPr id="288" name="楕円 287"/>
        <xdr:cNvSpPr/>
      </xdr:nvSpPr>
      <xdr:spPr>
        <a:xfrm>
          <a:off x="13462000" y="147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91933</xdr:rowOff>
    </xdr:from>
    <xdr:ext cx="762000" cy="259045"/>
    <xdr:sp macro="" textlink="">
      <xdr:nvSpPr>
        <xdr:cNvPr id="289" name="テキスト ボックス 288"/>
        <xdr:cNvSpPr txBox="1"/>
      </xdr:nvSpPr>
      <xdr:spPr>
        <a:xfrm>
          <a:off x="13131800" y="14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人口千人当たりの職員数は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人で、類似団体平均値比較では、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人減となってる。市民サービスを低下させることなく、最小の経費で最大の効果を上げられるよう、定員の適正管理と業務の効率化を進めていく。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47131</xdr:rowOff>
    </xdr:from>
    <xdr:to>
      <xdr:col>81</xdr:col>
      <xdr:colOff>44450</xdr:colOff>
      <xdr:row>62</xdr:row>
      <xdr:rowOff>49812</xdr:rowOff>
    </xdr:to>
    <xdr:cxnSp macro="">
      <xdr:nvCxnSpPr>
        <xdr:cNvPr id="324" name="直線コネクタ 323"/>
        <xdr:cNvCxnSpPr/>
      </xdr:nvCxnSpPr>
      <xdr:spPr>
        <a:xfrm>
          <a:off x="16179800" y="10677031"/>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74312</xdr:rowOff>
    </xdr:from>
    <xdr:ext cx="762000" cy="259045"/>
    <xdr:sp macro="" textlink="">
      <xdr:nvSpPr>
        <xdr:cNvPr id="325" name="定員管理の状況平均値テキスト"/>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43110</xdr:rowOff>
    </xdr:from>
    <xdr:to>
      <xdr:col>77</xdr:col>
      <xdr:colOff>44450</xdr:colOff>
      <xdr:row>62</xdr:row>
      <xdr:rowOff>47131</xdr:rowOff>
    </xdr:to>
    <xdr:cxnSp macro="">
      <xdr:nvCxnSpPr>
        <xdr:cNvPr id="327" name="直線コネクタ 326"/>
        <xdr:cNvCxnSpPr/>
      </xdr:nvCxnSpPr>
      <xdr:spPr>
        <a:xfrm>
          <a:off x="15290800" y="1067301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9119</xdr:rowOff>
    </xdr:from>
    <xdr:ext cx="736600" cy="259045"/>
    <xdr:sp macro="" textlink="">
      <xdr:nvSpPr>
        <xdr:cNvPr id="329" name="テキスト ボックス 328"/>
        <xdr:cNvSpPr txBox="1"/>
      </xdr:nvSpPr>
      <xdr:spPr>
        <a:xfrm>
          <a:off x="15798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23001</xdr:rowOff>
    </xdr:from>
    <xdr:to>
      <xdr:col>72</xdr:col>
      <xdr:colOff>203200</xdr:colOff>
      <xdr:row>62</xdr:row>
      <xdr:rowOff>43110</xdr:rowOff>
    </xdr:to>
    <xdr:cxnSp macro="">
      <xdr:nvCxnSpPr>
        <xdr:cNvPr id="330" name="直線コネクタ 329"/>
        <xdr:cNvCxnSpPr/>
      </xdr:nvCxnSpPr>
      <xdr:spPr>
        <a:xfrm>
          <a:off x="14401800" y="1065290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136331</xdr:rowOff>
    </xdr:from>
    <xdr:ext cx="762000" cy="259045"/>
    <xdr:sp macro="" textlink="">
      <xdr:nvSpPr>
        <xdr:cNvPr id="332" name="テキスト ボックス 331"/>
        <xdr:cNvSpPr txBox="1"/>
      </xdr:nvSpPr>
      <xdr:spPr>
        <a:xfrm>
          <a:off x="14909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9596</xdr:rowOff>
    </xdr:from>
    <xdr:to>
      <xdr:col>68</xdr:col>
      <xdr:colOff>152400</xdr:colOff>
      <xdr:row>62</xdr:row>
      <xdr:rowOff>23001</xdr:rowOff>
    </xdr:to>
    <xdr:cxnSp macro="">
      <xdr:nvCxnSpPr>
        <xdr:cNvPr id="333" name="直線コネクタ 332"/>
        <xdr:cNvCxnSpPr/>
      </xdr:nvCxnSpPr>
      <xdr:spPr>
        <a:xfrm>
          <a:off x="13512800" y="10639496"/>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20461</xdr:rowOff>
    </xdr:from>
    <xdr:to>
      <xdr:col>68</xdr:col>
      <xdr:colOff>203200</xdr:colOff>
      <xdr:row>62</xdr:row>
      <xdr:rowOff>122061</xdr:rowOff>
    </xdr:to>
    <xdr:sp macro="" textlink="">
      <xdr:nvSpPr>
        <xdr:cNvPr id="334" name="フローチャート: 判断 333"/>
        <xdr:cNvSpPr/>
      </xdr:nvSpPr>
      <xdr:spPr>
        <a:xfrm>
          <a:off x="14351000" y="106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106838</xdr:rowOff>
    </xdr:from>
    <xdr:ext cx="762000" cy="259045"/>
    <xdr:sp macro="" textlink="">
      <xdr:nvSpPr>
        <xdr:cNvPr id="335" name="テキスト ボックス 334"/>
        <xdr:cNvSpPr txBox="1"/>
      </xdr:nvSpPr>
      <xdr:spPr>
        <a:xfrm>
          <a:off x="14020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162419</xdr:rowOff>
    </xdr:from>
    <xdr:to>
      <xdr:col>64</xdr:col>
      <xdr:colOff>152400</xdr:colOff>
      <xdr:row>62</xdr:row>
      <xdr:rowOff>92569</xdr:rowOff>
    </xdr:to>
    <xdr:sp macro="" textlink="">
      <xdr:nvSpPr>
        <xdr:cNvPr id="336" name="フローチャート: 判断 335"/>
        <xdr:cNvSpPr/>
      </xdr:nvSpPr>
      <xdr:spPr>
        <a:xfrm>
          <a:off x="13462000" y="1062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77346</xdr:rowOff>
    </xdr:from>
    <xdr:ext cx="762000" cy="259045"/>
    <xdr:sp macro="" textlink="">
      <xdr:nvSpPr>
        <xdr:cNvPr id="337" name="テキスト ボックス 336"/>
        <xdr:cNvSpPr txBox="1"/>
      </xdr:nvSpPr>
      <xdr:spPr>
        <a:xfrm>
          <a:off x="13131800" y="1070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170462</xdr:rowOff>
    </xdr:from>
    <xdr:to>
      <xdr:col>81</xdr:col>
      <xdr:colOff>95250</xdr:colOff>
      <xdr:row>62</xdr:row>
      <xdr:rowOff>100612</xdr:rowOff>
    </xdr:to>
    <xdr:sp macro="" textlink="">
      <xdr:nvSpPr>
        <xdr:cNvPr id="343" name="楕円 342"/>
        <xdr:cNvSpPr/>
      </xdr:nvSpPr>
      <xdr:spPr>
        <a:xfrm>
          <a:off x="16967200" y="1062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15539</xdr:rowOff>
    </xdr:from>
    <xdr:ext cx="762000" cy="259045"/>
    <xdr:sp macro="" textlink="">
      <xdr:nvSpPr>
        <xdr:cNvPr id="344" name="定員管理の状況該当値テキスト"/>
        <xdr:cNvSpPr txBox="1"/>
      </xdr:nvSpPr>
      <xdr:spPr>
        <a:xfrm>
          <a:off x="17106900" y="1047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167781</xdr:rowOff>
    </xdr:from>
    <xdr:to>
      <xdr:col>77</xdr:col>
      <xdr:colOff>95250</xdr:colOff>
      <xdr:row>62</xdr:row>
      <xdr:rowOff>97931</xdr:rowOff>
    </xdr:to>
    <xdr:sp macro="" textlink="">
      <xdr:nvSpPr>
        <xdr:cNvPr id="345" name="楕円 344"/>
        <xdr:cNvSpPr/>
      </xdr:nvSpPr>
      <xdr:spPr>
        <a:xfrm>
          <a:off x="16129000" y="106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108108</xdr:rowOff>
    </xdr:from>
    <xdr:ext cx="736600" cy="259045"/>
    <xdr:sp macro="" textlink="">
      <xdr:nvSpPr>
        <xdr:cNvPr id="346" name="テキスト ボックス 345"/>
        <xdr:cNvSpPr txBox="1"/>
      </xdr:nvSpPr>
      <xdr:spPr>
        <a:xfrm>
          <a:off x="15798800" y="10395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163760</xdr:rowOff>
    </xdr:from>
    <xdr:to>
      <xdr:col>73</xdr:col>
      <xdr:colOff>44450</xdr:colOff>
      <xdr:row>62</xdr:row>
      <xdr:rowOff>93910</xdr:rowOff>
    </xdr:to>
    <xdr:sp macro="" textlink="">
      <xdr:nvSpPr>
        <xdr:cNvPr id="347" name="楕円 346"/>
        <xdr:cNvSpPr/>
      </xdr:nvSpPr>
      <xdr:spPr>
        <a:xfrm>
          <a:off x="15240000" y="106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104087</xdr:rowOff>
    </xdr:from>
    <xdr:ext cx="762000" cy="259045"/>
    <xdr:sp macro="" textlink="">
      <xdr:nvSpPr>
        <xdr:cNvPr id="348" name="テキスト ボックス 347"/>
        <xdr:cNvSpPr txBox="1"/>
      </xdr:nvSpPr>
      <xdr:spPr>
        <a:xfrm>
          <a:off x="14909800" y="1039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143651</xdr:rowOff>
    </xdr:from>
    <xdr:to>
      <xdr:col>68</xdr:col>
      <xdr:colOff>203200</xdr:colOff>
      <xdr:row>62</xdr:row>
      <xdr:rowOff>73801</xdr:rowOff>
    </xdr:to>
    <xdr:sp macro="" textlink="">
      <xdr:nvSpPr>
        <xdr:cNvPr id="349" name="楕円 348"/>
        <xdr:cNvSpPr/>
      </xdr:nvSpPr>
      <xdr:spPr>
        <a:xfrm>
          <a:off x="14351000" y="1060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83978</xdr:rowOff>
    </xdr:from>
    <xdr:ext cx="762000" cy="259045"/>
    <xdr:sp macro="" textlink="">
      <xdr:nvSpPr>
        <xdr:cNvPr id="350" name="テキスト ボックス 349"/>
        <xdr:cNvSpPr txBox="1"/>
      </xdr:nvSpPr>
      <xdr:spPr>
        <a:xfrm>
          <a:off x="14020800" y="1037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130246</xdr:rowOff>
    </xdr:from>
    <xdr:to>
      <xdr:col>64</xdr:col>
      <xdr:colOff>152400</xdr:colOff>
      <xdr:row>62</xdr:row>
      <xdr:rowOff>60396</xdr:rowOff>
    </xdr:to>
    <xdr:sp macro="" textlink="">
      <xdr:nvSpPr>
        <xdr:cNvPr id="351" name="楕円 350"/>
        <xdr:cNvSpPr/>
      </xdr:nvSpPr>
      <xdr:spPr>
        <a:xfrm>
          <a:off x="13462000" y="105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70573</xdr:rowOff>
    </xdr:from>
    <xdr:ext cx="762000" cy="259045"/>
    <xdr:sp macro="" textlink="">
      <xdr:nvSpPr>
        <xdr:cNvPr id="352" name="テキスト ボックス 351"/>
        <xdr:cNvSpPr txBox="1"/>
      </xdr:nvSpPr>
      <xdr:spPr>
        <a:xfrm>
          <a:off x="13131800" y="103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元利償還金の額が</a:t>
          </a:r>
          <a:r>
            <a:rPr kumimoji="1" lang="en-US" altLang="ja-JP" sz="1100">
              <a:latin typeface="ＭＳ Ｐゴシック" panose="020B0600070205080204" pitchFamily="50" charset="-128"/>
              <a:ea typeface="ＭＳ Ｐゴシック" panose="020B0600070205080204" pitchFamily="50" charset="-128"/>
            </a:rPr>
            <a:t>69,209</a:t>
          </a:r>
          <a:r>
            <a:rPr kumimoji="1" lang="ja-JP" altLang="en-US" sz="1100">
              <a:latin typeface="ＭＳ Ｐゴシック" panose="020B0600070205080204" pitchFamily="50" charset="-128"/>
              <a:ea typeface="ＭＳ Ｐゴシック" panose="020B0600070205080204" pitchFamily="50" charset="-128"/>
            </a:rPr>
            <a:t>千円増額となったが、標準税収入額等が</a:t>
          </a:r>
          <a:r>
            <a:rPr kumimoji="1" lang="en-US" altLang="ja-JP" sz="1100">
              <a:latin typeface="ＭＳ Ｐゴシック" panose="020B0600070205080204" pitchFamily="50" charset="-128"/>
              <a:ea typeface="ＭＳ Ｐゴシック" panose="020B0600070205080204" pitchFamily="50" charset="-128"/>
            </a:rPr>
            <a:t>431,892</a:t>
          </a:r>
          <a:r>
            <a:rPr kumimoji="1" lang="ja-JP" altLang="en-US" sz="1100">
              <a:latin typeface="ＭＳ Ｐゴシック" panose="020B0600070205080204" pitchFamily="50" charset="-128"/>
              <a:ea typeface="ＭＳ Ｐゴシック" panose="020B0600070205080204" pitchFamily="50" charset="-128"/>
            </a:rPr>
            <a:t>千円増額となったことから、実質公債費比率は３カ年平均で５．２となり、前年度よりも０．５ポイント改善された。</a:t>
          </a:r>
        </a:p>
        <a:p>
          <a:r>
            <a:rPr kumimoji="1" lang="ja-JP" altLang="en-US" sz="1100">
              <a:latin typeface="ＭＳ Ｐゴシック" panose="020B0600070205080204" pitchFamily="50" charset="-128"/>
              <a:ea typeface="ＭＳ Ｐゴシック" panose="020B0600070205080204" pitchFamily="50" charset="-128"/>
            </a:rPr>
            <a:t>　今後も本宮市財政運営計画に基づき、計画的な市債の発行と償還に努め、当該比率を減少させていく。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34169</xdr:rowOff>
    </xdr:from>
    <xdr:to>
      <xdr:col>81</xdr:col>
      <xdr:colOff>44450</xdr:colOff>
      <xdr:row>39</xdr:row>
      <xdr:rowOff>91622</xdr:rowOff>
    </xdr:to>
    <xdr:cxnSp macro="">
      <xdr:nvCxnSpPr>
        <xdr:cNvPr id="388" name="直線コネクタ 387"/>
        <xdr:cNvCxnSpPr/>
      </xdr:nvCxnSpPr>
      <xdr:spPr>
        <a:xfrm flipV="1">
          <a:off x="16179800" y="6720719"/>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9" name="公債費負担の状況平均値テキスト"/>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40</xdr:row>
      <xdr:rowOff>605</xdr:rowOff>
    </xdr:to>
    <xdr:cxnSp macro="">
      <xdr:nvCxnSpPr>
        <xdr:cNvPr id="391" name="直線コネクタ 390"/>
        <xdr:cNvCxnSpPr/>
      </xdr:nvCxnSpPr>
      <xdr:spPr>
        <a:xfrm flipV="1">
          <a:off x="15290800" y="67781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393" name="テキスト ボックス 392"/>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605</xdr:rowOff>
    </xdr:from>
    <xdr:to>
      <xdr:col>72</xdr:col>
      <xdr:colOff>203200</xdr:colOff>
      <xdr:row>40</xdr:row>
      <xdr:rowOff>81038</xdr:rowOff>
    </xdr:to>
    <xdr:cxnSp macro="">
      <xdr:nvCxnSpPr>
        <xdr:cNvPr id="394" name="直線コネクタ 393"/>
        <xdr:cNvCxnSpPr/>
      </xdr:nvCxnSpPr>
      <xdr:spPr>
        <a:xfrm flipV="1">
          <a:off x="14401800" y="68586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396" name="テキスト ボックス 395"/>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81038</xdr:rowOff>
    </xdr:from>
    <xdr:to>
      <xdr:col>68</xdr:col>
      <xdr:colOff>152400</xdr:colOff>
      <xdr:row>40</xdr:row>
      <xdr:rowOff>138491</xdr:rowOff>
    </xdr:to>
    <xdr:cxnSp macro="">
      <xdr:nvCxnSpPr>
        <xdr:cNvPr id="397" name="直線コネクタ 396"/>
        <xdr:cNvCxnSpPr/>
      </xdr:nvCxnSpPr>
      <xdr:spPr>
        <a:xfrm flipV="1">
          <a:off x="13512800" y="693903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15015</xdr:rowOff>
    </xdr:from>
    <xdr:ext cx="762000" cy="259045"/>
    <xdr:sp macro="" textlink="">
      <xdr:nvSpPr>
        <xdr:cNvPr id="399" name="テキスト ボックス 398"/>
        <xdr:cNvSpPr txBox="1"/>
      </xdr:nvSpPr>
      <xdr:spPr>
        <a:xfrm>
          <a:off x="14020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49486</xdr:rowOff>
    </xdr:from>
    <xdr:ext cx="762000" cy="259045"/>
    <xdr:sp macro="" textlink="">
      <xdr:nvSpPr>
        <xdr:cNvPr id="401" name="テキスト ボックス 400"/>
        <xdr:cNvSpPr txBox="1"/>
      </xdr:nvSpPr>
      <xdr:spPr>
        <a:xfrm>
          <a:off x="13131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7" name="楕円 406"/>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8" name="公債費負担の状況該当値テキスト"/>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9" name="楕円 408"/>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10" name="テキスト ボックス 409"/>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121255</xdr:rowOff>
    </xdr:from>
    <xdr:to>
      <xdr:col>73</xdr:col>
      <xdr:colOff>44450</xdr:colOff>
      <xdr:row>40</xdr:row>
      <xdr:rowOff>51405</xdr:rowOff>
    </xdr:to>
    <xdr:sp macro="" textlink="">
      <xdr:nvSpPr>
        <xdr:cNvPr id="411" name="楕円 410"/>
        <xdr:cNvSpPr/>
      </xdr:nvSpPr>
      <xdr:spPr>
        <a:xfrm>
          <a:off x="15240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61582</xdr:rowOff>
    </xdr:from>
    <xdr:ext cx="762000" cy="259045"/>
    <xdr:sp macro="" textlink="">
      <xdr:nvSpPr>
        <xdr:cNvPr id="412" name="テキスト ボックス 411"/>
        <xdr:cNvSpPr txBox="1"/>
      </xdr:nvSpPr>
      <xdr:spPr>
        <a:xfrm>
          <a:off x="14909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30238</xdr:rowOff>
    </xdr:from>
    <xdr:to>
      <xdr:col>68</xdr:col>
      <xdr:colOff>203200</xdr:colOff>
      <xdr:row>40</xdr:row>
      <xdr:rowOff>131838</xdr:rowOff>
    </xdr:to>
    <xdr:sp macro="" textlink="">
      <xdr:nvSpPr>
        <xdr:cNvPr id="413" name="楕円 412"/>
        <xdr:cNvSpPr/>
      </xdr:nvSpPr>
      <xdr:spPr>
        <a:xfrm>
          <a:off x="14351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142015</xdr:rowOff>
    </xdr:from>
    <xdr:ext cx="762000" cy="259045"/>
    <xdr:sp macro="" textlink="">
      <xdr:nvSpPr>
        <xdr:cNvPr id="414" name="テキスト ボックス 413"/>
        <xdr:cNvSpPr txBox="1"/>
      </xdr:nvSpPr>
      <xdr:spPr>
        <a:xfrm>
          <a:off x="14020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87691</xdr:rowOff>
    </xdr:from>
    <xdr:to>
      <xdr:col>64</xdr:col>
      <xdr:colOff>152400</xdr:colOff>
      <xdr:row>41</xdr:row>
      <xdr:rowOff>17841</xdr:rowOff>
    </xdr:to>
    <xdr:sp macro="" textlink="">
      <xdr:nvSpPr>
        <xdr:cNvPr id="415" name="楕円 414"/>
        <xdr:cNvSpPr/>
      </xdr:nvSpPr>
      <xdr:spPr>
        <a:xfrm>
          <a:off x="13462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28018</xdr:rowOff>
    </xdr:from>
    <xdr:ext cx="762000" cy="259045"/>
    <xdr:sp macro="" textlink="">
      <xdr:nvSpPr>
        <xdr:cNvPr id="416" name="テキスト ボックス 415"/>
        <xdr:cNvSpPr txBox="1"/>
      </xdr:nvSpPr>
      <xdr:spPr>
        <a:xfrm>
          <a:off x="13131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標準財政規模が１５０，０４５千円減額（前年度比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％減）となったが、充当可能財源等が５６７，５８９千円増額となったこと。また、公営企業債等繰入見込額が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454,055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千円減額となるなど将来負担比率への影響が小さくなったことから、本年度の将来負担比率は、５８．４％となり、前年度よりも１．６ポイント改善した。</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災害復旧事業債の発行額の増加等に伴い、地方債残高が増加傾向にあるため、今後も本宮市財政運営計画に基づき、計画的な市債の発行と償還に努め、当該比率を減少させていく。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161188</xdr:rowOff>
    </xdr:from>
    <xdr:to>
      <xdr:col>81</xdr:col>
      <xdr:colOff>44450</xdr:colOff>
      <xdr:row>15</xdr:row>
      <xdr:rowOff>168910</xdr:rowOff>
    </xdr:to>
    <xdr:cxnSp macro="">
      <xdr:nvCxnSpPr>
        <xdr:cNvPr id="448" name="直線コネクタ 447"/>
        <xdr:cNvCxnSpPr/>
      </xdr:nvCxnSpPr>
      <xdr:spPr>
        <a:xfrm flipV="1">
          <a:off x="16179800" y="2732938"/>
          <a:ext cx="8382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9" name="将来負担の状況平均値テキスト"/>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156362</xdr:rowOff>
    </xdr:from>
    <xdr:to>
      <xdr:col>77</xdr:col>
      <xdr:colOff>44450</xdr:colOff>
      <xdr:row>15</xdr:row>
      <xdr:rowOff>168910</xdr:rowOff>
    </xdr:to>
    <xdr:cxnSp macro="">
      <xdr:nvCxnSpPr>
        <xdr:cNvPr id="451" name="直線コネクタ 450"/>
        <xdr:cNvCxnSpPr/>
      </xdr:nvCxnSpPr>
      <xdr:spPr>
        <a:xfrm>
          <a:off x="15290800" y="2728112"/>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156362</xdr:rowOff>
    </xdr:from>
    <xdr:to>
      <xdr:col>72</xdr:col>
      <xdr:colOff>203200</xdr:colOff>
      <xdr:row>15</xdr:row>
      <xdr:rowOff>168427</xdr:rowOff>
    </xdr:to>
    <xdr:cxnSp macro="">
      <xdr:nvCxnSpPr>
        <xdr:cNvPr id="454" name="直線コネクタ 453"/>
        <xdr:cNvCxnSpPr/>
      </xdr:nvCxnSpPr>
      <xdr:spPr>
        <a:xfrm flipV="1">
          <a:off x="14401800" y="272811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6" name="テキスト ボックス 455"/>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160706</xdr:rowOff>
    </xdr:from>
    <xdr:to>
      <xdr:col>68</xdr:col>
      <xdr:colOff>152400</xdr:colOff>
      <xdr:row>15</xdr:row>
      <xdr:rowOff>168427</xdr:rowOff>
    </xdr:to>
    <xdr:cxnSp macro="">
      <xdr:nvCxnSpPr>
        <xdr:cNvPr id="457" name="直線コネクタ 456"/>
        <xdr:cNvCxnSpPr/>
      </xdr:nvCxnSpPr>
      <xdr:spPr>
        <a:xfrm>
          <a:off x="13512800" y="2732456"/>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68402</xdr:rowOff>
    </xdr:from>
    <xdr:to>
      <xdr:col>68</xdr:col>
      <xdr:colOff>203200</xdr:colOff>
      <xdr:row>15</xdr:row>
      <xdr:rowOff>170002</xdr:rowOff>
    </xdr:to>
    <xdr:sp macro="" textlink="">
      <xdr:nvSpPr>
        <xdr:cNvPr id="458" name="フローチャート: 判断 457"/>
        <xdr:cNvSpPr/>
      </xdr:nvSpPr>
      <xdr:spPr>
        <a:xfrm>
          <a:off x="14351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8729</xdr:rowOff>
    </xdr:from>
    <xdr:ext cx="762000" cy="259045"/>
    <xdr:sp macro="" textlink="">
      <xdr:nvSpPr>
        <xdr:cNvPr id="459" name="テキスト ボックス 458"/>
        <xdr:cNvSpPr txBox="1"/>
      </xdr:nvSpPr>
      <xdr:spPr>
        <a:xfrm>
          <a:off x="14020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82880</xdr:rowOff>
    </xdr:from>
    <xdr:to>
      <xdr:col>64</xdr:col>
      <xdr:colOff>152400</xdr:colOff>
      <xdr:row>16</xdr:row>
      <xdr:rowOff>13030</xdr:rowOff>
    </xdr:to>
    <xdr:sp macro="" textlink="">
      <xdr:nvSpPr>
        <xdr:cNvPr id="460" name="フローチャート: 判断 459"/>
        <xdr:cNvSpPr/>
      </xdr:nvSpPr>
      <xdr:spPr>
        <a:xfrm>
          <a:off x="13462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23207</xdr:rowOff>
    </xdr:from>
    <xdr:ext cx="762000" cy="259045"/>
    <xdr:sp macro="" textlink="">
      <xdr:nvSpPr>
        <xdr:cNvPr id="461" name="テキスト ボックス 460"/>
        <xdr:cNvSpPr txBox="1"/>
      </xdr:nvSpPr>
      <xdr:spPr>
        <a:xfrm>
          <a:off x="13131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110388</xdr:rowOff>
    </xdr:from>
    <xdr:to>
      <xdr:col>81</xdr:col>
      <xdr:colOff>95250</xdr:colOff>
      <xdr:row>16</xdr:row>
      <xdr:rowOff>40538</xdr:rowOff>
    </xdr:to>
    <xdr:sp macro="" textlink="">
      <xdr:nvSpPr>
        <xdr:cNvPr id="467" name="楕円 466"/>
        <xdr:cNvSpPr/>
      </xdr:nvSpPr>
      <xdr:spPr>
        <a:xfrm>
          <a:off x="16967200" y="268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82465</xdr:rowOff>
    </xdr:from>
    <xdr:ext cx="762000" cy="259045"/>
    <xdr:sp macro="" textlink="">
      <xdr:nvSpPr>
        <xdr:cNvPr id="468" name="将来負担の状況該当値テキスト"/>
        <xdr:cNvSpPr txBox="1"/>
      </xdr:nvSpPr>
      <xdr:spPr>
        <a:xfrm>
          <a:off x="17106900" y="265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118110</xdr:rowOff>
    </xdr:from>
    <xdr:to>
      <xdr:col>77</xdr:col>
      <xdr:colOff>95250</xdr:colOff>
      <xdr:row>16</xdr:row>
      <xdr:rowOff>48260</xdr:rowOff>
    </xdr:to>
    <xdr:sp macro="" textlink="">
      <xdr:nvSpPr>
        <xdr:cNvPr id="469" name="楕円 468"/>
        <xdr:cNvSpPr/>
      </xdr:nvSpPr>
      <xdr:spPr>
        <a:xfrm>
          <a:off x="16129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33037</xdr:rowOff>
    </xdr:from>
    <xdr:ext cx="736600" cy="259045"/>
    <xdr:sp macro="" textlink="">
      <xdr:nvSpPr>
        <xdr:cNvPr id="470" name="テキスト ボックス 469"/>
        <xdr:cNvSpPr txBox="1"/>
      </xdr:nvSpPr>
      <xdr:spPr>
        <a:xfrm>
          <a:off x="15798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105562</xdr:rowOff>
    </xdr:from>
    <xdr:to>
      <xdr:col>73</xdr:col>
      <xdr:colOff>44450</xdr:colOff>
      <xdr:row>16</xdr:row>
      <xdr:rowOff>35712</xdr:rowOff>
    </xdr:to>
    <xdr:sp macro="" textlink="">
      <xdr:nvSpPr>
        <xdr:cNvPr id="471" name="楕円 470"/>
        <xdr:cNvSpPr/>
      </xdr:nvSpPr>
      <xdr:spPr>
        <a:xfrm>
          <a:off x="15240000" y="26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20489</xdr:rowOff>
    </xdr:from>
    <xdr:ext cx="762000" cy="259045"/>
    <xdr:sp macro="" textlink="">
      <xdr:nvSpPr>
        <xdr:cNvPr id="472" name="テキスト ボックス 471"/>
        <xdr:cNvSpPr txBox="1"/>
      </xdr:nvSpPr>
      <xdr:spPr>
        <a:xfrm>
          <a:off x="14909800" y="276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117627</xdr:rowOff>
    </xdr:from>
    <xdr:to>
      <xdr:col>68</xdr:col>
      <xdr:colOff>203200</xdr:colOff>
      <xdr:row>16</xdr:row>
      <xdr:rowOff>47777</xdr:rowOff>
    </xdr:to>
    <xdr:sp macro="" textlink="">
      <xdr:nvSpPr>
        <xdr:cNvPr id="473" name="楕円 472"/>
        <xdr:cNvSpPr/>
      </xdr:nvSpPr>
      <xdr:spPr>
        <a:xfrm>
          <a:off x="14351000" y="268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32554</xdr:rowOff>
    </xdr:from>
    <xdr:ext cx="762000" cy="259045"/>
    <xdr:sp macro="" textlink="">
      <xdr:nvSpPr>
        <xdr:cNvPr id="474" name="テキスト ボックス 473"/>
        <xdr:cNvSpPr txBox="1"/>
      </xdr:nvSpPr>
      <xdr:spPr>
        <a:xfrm>
          <a:off x="14020800" y="2775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109906</xdr:rowOff>
    </xdr:from>
    <xdr:to>
      <xdr:col>64</xdr:col>
      <xdr:colOff>152400</xdr:colOff>
      <xdr:row>16</xdr:row>
      <xdr:rowOff>40056</xdr:rowOff>
    </xdr:to>
    <xdr:sp macro="" textlink="">
      <xdr:nvSpPr>
        <xdr:cNvPr id="475" name="楕円 474"/>
        <xdr:cNvSpPr/>
      </xdr:nvSpPr>
      <xdr:spPr>
        <a:xfrm>
          <a:off x="13462000" y="26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24833</xdr:rowOff>
    </xdr:from>
    <xdr:ext cx="762000" cy="259045"/>
    <xdr:sp macro="" textlink="">
      <xdr:nvSpPr>
        <xdr:cNvPr id="476" name="テキスト ボックス 475"/>
        <xdr:cNvSpPr txBox="1"/>
      </xdr:nvSpPr>
      <xdr:spPr>
        <a:xfrm>
          <a:off x="13131800" y="27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29,958
29,732
88.02
19,202,732
17,632,630
1,269,952
8,748,050
20,097,249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人事院勧告に伴うベースアップにより対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45,639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となった。依然として類似団体平均を上回っているため、今後も本宮市財政運営計画及び定員適正化計画に基づき人件費の抑制に努める。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133350</xdr:rowOff>
    </xdr:from>
    <xdr:to>
      <xdr:col>24</xdr:col>
      <xdr:colOff>25400</xdr:colOff>
      <xdr:row>38</xdr:row>
      <xdr:rowOff>101600</xdr:rowOff>
    </xdr:to>
    <xdr:cxnSp macro="">
      <xdr:nvCxnSpPr>
        <xdr:cNvPr id="66" name="直線コネクタ 65"/>
        <xdr:cNvCxnSpPr/>
      </xdr:nvCxnSpPr>
      <xdr:spPr>
        <a:xfrm>
          <a:off x="3987800" y="64770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133350</xdr:rowOff>
    </xdr:from>
    <xdr:to>
      <xdr:col>19</xdr:col>
      <xdr:colOff>187325</xdr:colOff>
      <xdr:row>39</xdr:row>
      <xdr:rowOff>69850</xdr:rowOff>
    </xdr:to>
    <xdr:cxnSp macro="">
      <xdr:nvCxnSpPr>
        <xdr:cNvPr id="69" name="直線コネクタ 68"/>
        <xdr:cNvCxnSpPr/>
      </xdr:nvCxnSpPr>
      <xdr:spPr>
        <a:xfrm flipV="1">
          <a:off x="3098800" y="64770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139700</xdr:rowOff>
    </xdr:from>
    <xdr:to>
      <xdr:col>15</xdr:col>
      <xdr:colOff>98425</xdr:colOff>
      <xdr:row>39</xdr:row>
      <xdr:rowOff>69850</xdr:rowOff>
    </xdr:to>
    <xdr:cxnSp macro="">
      <xdr:nvCxnSpPr>
        <xdr:cNvPr id="72" name="直線コネクタ 71"/>
        <xdr:cNvCxnSpPr/>
      </xdr:nvCxnSpPr>
      <xdr:spPr>
        <a:xfrm>
          <a:off x="2209800" y="63119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63500</xdr:rowOff>
    </xdr:from>
    <xdr:to>
      <xdr:col>11</xdr:col>
      <xdr:colOff>9525</xdr:colOff>
      <xdr:row>36</xdr:row>
      <xdr:rowOff>139700</xdr:rowOff>
    </xdr:to>
    <xdr:cxnSp macro="">
      <xdr:nvCxnSpPr>
        <xdr:cNvPr id="75" name="直線コネクタ 74"/>
        <xdr:cNvCxnSpPr/>
      </xdr:nvCxnSpPr>
      <xdr:spPr>
        <a:xfrm>
          <a:off x="1320800" y="6235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146050</xdr:rowOff>
    </xdr:from>
    <xdr:to>
      <xdr:col>11</xdr:col>
      <xdr:colOff>60325</xdr:colOff>
      <xdr:row>36</xdr:row>
      <xdr:rowOff>76200</xdr:rowOff>
    </xdr:to>
    <xdr:sp macro="" textlink="">
      <xdr:nvSpPr>
        <xdr:cNvPr id="76" name="フローチャート: 判断 75"/>
        <xdr:cNvSpPr/>
      </xdr:nvSpPr>
      <xdr:spPr>
        <a:xfrm>
          <a:off x="2159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86377</xdr:rowOff>
    </xdr:from>
    <xdr:ext cx="762000" cy="259045"/>
    <xdr:sp macro="" textlink="">
      <xdr:nvSpPr>
        <xdr:cNvPr id="77" name="テキスト ボックス 76"/>
        <xdr:cNvSpPr txBox="1"/>
      </xdr:nvSpPr>
      <xdr:spPr>
        <a:xfrm>
          <a:off x="1828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50800</xdr:rowOff>
    </xdr:from>
    <xdr:to>
      <xdr:col>24</xdr:col>
      <xdr:colOff>76200</xdr:colOff>
      <xdr:row>38</xdr:row>
      <xdr:rowOff>152400</xdr:rowOff>
    </xdr:to>
    <xdr:sp macro="" textlink="">
      <xdr:nvSpPr>
        <xdr:cNvPr id="85" name="楕円 84"/>
        <xdr:cNvSpPr/>
      </xdr:nvSpPr>
      <xdr:spPr>
        <a:xfrm>
          <a:off x="47752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22877</xdr:rowOff>
    </xdr:from>
    <xdr:ext cx="762000" cy="259045"/>
    <xdr:sp macro="" textlink="">
      <xdr:nvSpPr>
        <xdr:cNvPr id="86" name="人件費該当値テキスト"/>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82550</xdr:rowOff>
    </xdr:from>
    <xdr:to>
      <xdr:col>20</xdr:col>
      <xdr:colOff>38100</xdr:colOff>
      <xdr:row>38</xdr:row>
      <xdr:rowOff>12700</xdr:rowOff>
    </xdr:to>
    <xdr:sp macro="" textlink="">
      <xdr:nvSpPr>
        <xdr:cNvPr id="87" name="楕円 86"/>
        <xdr:cNvSpPr/>
      </xdr:nvSpPr>
      <xdr:spPr>
        <a:xfrm>
          <a:off x="3937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168927</xdr:rowOff>
    </xdr:from>
    <xdr:ext cx="736600" cy="259045"/>
    <xdr:sp macro="" textlink="">
      <xdr:nvSpPr>
        <xdr:cNvPr id="88" name="テキスト ボックス 87"/>
        <xdr:cNvSpPr txBox="1"/>
      </xdr:nvSpPr>
      <xdr:spPr>
        <a:xfrm>
          <a:off x="3606800" y="651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88900</xdr:rowOff>
    </xdr:from>
    <xdr:to>
      <xdr:col>11</xdr:col>
      <xdr:colOff>60325</xdr:colOff>
      <xdr:row>37</xdr:row>
      <xdr:rowOff>19050</xdr:rowOff>
    </xdr:to>
    <xdr:sp macro="" textlink="">
      <xdr:nvSpPr>
        <xdr:cNvPr id="91" name="楕円 90"/>
        <xdr:cNvSpPr/>
      </xdr:nvSpPr>
      <xdr:spPr>
        <a:xfrm>
          <a:off x="21590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3827</xdr:rowOff>
    </xdr:from>
    <xdr:ext cx="762000" cy="259045"/>
    <xdr:sp macro="" textlink="">
      <xdr:nvSpPr>
        <xdr:cNvPr id="92" name="テキスト ボックス 91"/>
        <xdr:cNvSpPr txBox="1"/>
      </xdr:nvSpPr>
      <xdr:spPr>
        <a:xfrm>
          <a:off x="1828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xdr:rowOff>
    </xdr:from>
    <xdr:to>
      <xdr:col>6</xdr:col>
      <xdr:colOff>171450</xdr:colOff>
      <xdr:row>36</xdr:row>
      <xdr:rowOff>114300</xdr:rowOff>
    </xdr:to>
    <xdr:sp macro="" textlink="">
      <xdr:nvSpPr>
        <xdr:cNvPr id="93" name="楕円 92"/>
        <xdr:cNvSpPr/>
      </xdr:nvSpPr>
      <xdr:spPr>
        <a:xfrm>
          <a:off x="1270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99077</xdr:rowOff>
    </xdr:from>
    <xdr:ext cx="762000" cy="259045"/>
    <xdr:sp macro="" textlink="">
      <xdr:nvSpPr>
        <xdr:cNvPr id="94" name="テキスト ボックス 93"/>
        <xdr:cNvSpPr txBox="1"/>
      </xdr:nvSpPr>
      <xdr:spPr>
        <a:xfrm>
          <a:off x="939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施設の維持管理に係る支出が多く、依然として類似団体平均を上回っている状況である。特にエネルギー価格の高騰による光熱水費は前年度比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48,108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千円増となっており、この傾向は次年度以降も続くことが想定される。管理方法の見直しを行い経費の縮減に努める。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27940</xdr:rowOff>
    </xdr:from>
    <xdr:to>
      <xdr:col>82</xdr:col>
      <xdr:colOff>107950</xdr:colOff>
      <xdr:row>18</xdr:row>
      <xdr:rowOff>119380</xdr:rowOff>
    </xdr:to>
    <xdr:cxnSp macro="">
      <xdr:nvCxnSpPr>
        <xdr:cNvPr id="127" name="直線コネクタ 126"/>
        <xdr:cNvCxnSpPr/>
      </xdr:nvCxnSpPr>
      <xdr:spPr>
        <a:xfrm>
          <a:off x="15671800" y="31140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153670</xdr:rowOff>
    </xdr:from>
    <xdr:to>
      <xdr:col>78</xdr:col>
      <xdr:colOff>69850</xdr:colOff>
      <xdr:row>18</xdr:row>
      <xdr:rowOff>27940</xdr:rowOff>
    </xdr:to>
    <xdr:cxnSp macro="">
      <xdr:nvCxnSpPr>
        <xdr:cNvPr id="130" name="直線コネクタ 129"/>
        <xdr:cNvCxnSpPr/>
      </xdr:nvCxnSpPr>
      <xdr:spPr>
        <a:xfrm>
          <a:off x="14782800" y="3068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2" name="テキスト ボックス 131"/>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153670</xdr:rowOff>
    </xdr:from>
    <xdr:to>
      <xdr:col>73</xdr:col>
      <xdr:colOff>180975</xdr:colOff>
      <xdr:row>18</xdr:row>
      <xdr:rowOff>142240</xdr:rowOff>
    </xdr:to>
    <xdr:cxnSp macro="">
      <xdr:nvCxnSpPr>
        <xdr:cNvPr id="133" name="直線コネクタ 132"/>
        <xdr:cNvCxnSpPr/>
      </xdr:nvCxnSpPr>
      <xdr:spPr>
        <a:xfrm flipV="1">
          <a:off x="13893800" y="30683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5" name="テキスト ボックス 134"/>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142240</xdr:rowOff>
    </xdr:to>
    <xdr:cxnSp macro="">
      <xdr:nvCxnSpPr>
        <xdr:cNvPr id="136" name="直線コネクタ 135"/>
        <xdr:cNvCxnSpPr/>
      </xdr:nvCxnSpPr>
      <xdr:spPr>
        <a:xfrm>
          <a:off x="13004800" y="3098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46" name="楕円 145"/>
        <xdr:cNvSpPr/>
      </xdr:nvSpPr>
      <xdr:spPr>
        <a:xfrm>
          <a:off x="164592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40657</xdr:rowOff>
    </xdr:from>
    <xdr:ext cx="762000" cy="259045"/>
    <xdr:sp macro="" textlink="">
      <xdr:nvSpPr>
        <xdr:cNvPr id="147" name="物件費該当値テキスト"/>
        <xdr:cNvSpPr txBox="1"/>
      </xdr:nvSpPr>
      <xdr:spPr>
        <a:xfrm>
          <a:off x="165989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148590</xdr:rowOff>
    </xdr:from>
    <xdr:to>
      <xdr:col>78</xdr:col>
      <xdr:colOff>120650</xdr:colOff>
      <xdr:row>18</xdr:row>
      <xdr:rowOff>78740</xdr:rowOff>
    </xdr:to>
    <xdr:sp macro="" textlink="">
      <xdr:nvSpPr>
        <xdr:cNvPr id="148" name="楕円 147"/>
        <xdr:cNvSpPr/>
      </xdr:nvSpPr>
      <xdr:spPr>
        <a:xfrm>
          <a:off x="15621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49" name="テキスト ボックス 148"/>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102870</xdr:rowOff>
    </xdr:from>
    <xdr:to>
      <xdr:col>74</xdr:col>
      <xdr:colOff>31750</xdr:colOff>
      <xdr:row>18</xdr:row>
      <xdr:rowOff>33020</xdr:rowOff>
    </xdr:to>
    <xdr:sp macro="" textlink="">
      <xdr:nvSpPr>
        <xdr:cNvPr id="150" name="楕円 149"/>
        <xdr:cNvSpPr/>
      </xdr:nvSpPr>
      <xdr:spPr>
        <a:xfrm>
          <a:off x="1473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17797</xdr:rowOff>
    </xdr:from>
    <xdr:ext cx="762000" cy="259045"/>
    <xdr:sp macro="" textlink="">
      <xdr:nvSpPr>
        <xdr:cNvPr id="151" name="テキスト ボックス 150"/>
        <xdr:cNvSpPr txBox="1"/>
      </xdr:nvSpPr>
      <xdr:spPr>
        <a:xfrm>
          <a:off x="14401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91440</xdr:rowOff>
    </xdr:from>
    <xdr:to>
      <xdr:col>69</xdr:col>
      <xdr:colOff>142875</xdr:colOff>
      <xdr:row>19</xdr:row>
      <xdr:rowOff>21590</xdr:rowOff>
    </xdr:to>
    <xdr:sp macro="" textlink="">
      <xdr:nvSpPr>
        <xdr:cNvPr id="152" name="楕円 151"/>
        <xdr:cNvSpPr/>
      </xdr:nvSpPr>
      <xdr:spPr>
        <a:xfrm>
          <a:off x="13843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6367</xdr:rowOff>
    </xdr:from>
    <xdr:ext cx="762000" cy="259045"/>
    <xdr:sp macro="" textlink="">
      <xdr:nvSpPr>
        <xdr:cNvPr id="153" name="テキスト ボックス 152"/>
        <xdr:cNvSpPr txBox="1"/>
      </xdr:nvSpPr>
      <xdr:spPr>
        <a:xfrm>
          <a:off x="13512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54" name="楕円 153"/>
        <xdr:cNvSpPr/>
      </xdr:nvSpPr>
      <xdr:spPr>
        <a:xfrm>
          <a:off x="12954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55" name="テキスト ボックス 154"/>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類似団体平均よりも下回っており、前年同率となっている。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電力・ガス・食料品等価格高騰緊急支援給付金、住民税非課税世帯等臨時特別給付金給付により対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181,458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千円増となっており、給付費全体としては今後増加していくことが想定されるため、引き続き注視していく。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63500</xdr:rowOff>
    </xdr:to>
    <xdr:cxnSp macro="">
      <xdr:nvCxnSpPr>
        <xdr:cNvPr id="188" name="直線コネクタ 187"/>
        <xdr:cNvCxnSpPr/>
      </xdr:nvCxnSpPr>
      <xdr:spPr>
        <a:xfrm flipV="1">
          <a:off x="3987800" y="9309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63500</xdr:rowOff>
    </xdr:to>
    <xdr:cxnSp macro="">
      <xdr:nvCxnSpPr>
        <xdr:cNvPr id="191" name="直線コネクタ 190"/>
        <xdr:cNvCxnSpPr/>
      </xdr:nvCxnSpPr>
      <xdr:spPr>
        <a:xfrm>
          <a:off x="3098800" y="932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111777</xdr:rowOff>
    </xdr:from>
    <xdr:ext cx="736600" cy="259045"/>
    <xdr:sp macro="" textlink="">
      <xdr:nvSpPr>
        <xdr:cNvPr id="193" name="テキスト ボックス 192"/>
        <xdr:cNvSpPr txBox="1"/>
      </xdr:nvSpPr>
      <xdr:spPr>
        <a:xfrm>
          <a:off x="3606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165100</xdr:rowOff>
    </xdr:to>
    <xdr:cxnSp macro="">
      <xdr:nvCxnSpPr>
        <xdr:cNvPr id="194" name="直線コネクタ 193"/>
        <xdr:cNvCxnSpPr/>
      </xdr:nvCxnSpPr>
      <xdr:spPr>
        <a:xfrm flipV="1">
          <a:off x="2209800" y="9321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6" name="テキスト ボックス 195"/>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76200</xdr:rowOff>
    </xdr:from>
    <xdr:to>
      <xdr:col>11</xdr:col>
      <xdr:colOff>9525</xdr:colOff>
      <xdr:row>54</xdr:row>
      <xdr:rowOff>165100</xdr:rowOff>
    </xdr:to>
    <xdr:cxnSp macro="">
      <xdr:nvCxnSpPr>
        <xdr:cNvPr id="197" name="直線コネクタ 196"/>
        <xdr:cNvCxnSpPr/>
      </xdr:nvCxnSpPr>
      <xdr:spPr>
        <a:xfrm>
          <a:off x="1320800" y="9334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8" name="フローチャート: 判断 197"/>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9" name="テキスト ボックス 198"/>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7" name="楕円 206"/>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8"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xdr:rowOff>
    </xdr:from>
    <xdr:to>
      <xdr:col>20</xdr:col>
      <xdr:colOff>38100</xdr:colOff>
      <xdr:row>54</xdr:row>
      <xdr:rowOff>114300</xdr:rowOff>
    </xdr:to>
    <xdr:sp macro="" textlink="">
      <xdr:nvSpPr>
        <xdr:cNvPr id="209" name="楕円 208"/>
        <xdr:cNvSpPr/>
      </xdr:nvSpPr>
      <xdr:spPr>
        <a:xfrm>
          <a:off x="3937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124477</xdr:rowOff>
    </xdr:from>
    <xdr:ext cx="736600" cy="259045"/>
    <xdr:sp macro="" textlink="">
      <xdr:nvSpPr>
        <xdr:cNvPr id="210" name="テキスト ボックス 209"/>
        <xdr:cNvSpPr txBox="1"/>
      </xdr:nvSpPr>
      <xdr:spPr>
        <a:xfrm>
          <a:off x="3606800" y="903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11" name="楕円 210"/>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12" name="テキスト ボックス 211"/>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3" name="楕円 212"/>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4" name="テキスト ボックス 213"/>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15" name="楕円 214"/>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6" name="テキスト ボックス 215"/>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他会計等への繰出金は前年度比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23,695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千円減となったが、前年度比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ポイント増となった。少子高齢化により、後期高齢者療養給付費負担事業及び介護保険特別会計繰出金事業への繰出金は今後増加することが見込まれる。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各特別会計事業については、経費の削減に努め、普通会計からの負担額を減らしていくよう努める。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27940</xdr:rowOff>
    </xdr:to>
    <xdr:cxnSp macro="">
      <xdr:nvCxnSpPr>
        <xdr:cNvPr id="249" name="直線コネクタ 248"/>
        <xdr:cNvCxnSpPr/>
      </xdr:nvCxnSpPr>
      <xdr:spPr>
        <a:xfrm>
          <a:off x="15671800" y="9598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166387</xdr:rowOff>
    </xdr:from>
    <xdr:ext cx="762000" cy="259045"/>
    <xdr:sp macro="" textlink="">
      <xdr:nvSpPr>
        <xdr:cNvPr id="250" name="その他平均値テキスト"/>
        <xdr:cNvSpPr txBox="1"/>
      </xdr:nvSpPr>
      <xdr:spPr>
        <a:xfrm>
          <a:off x="16598900" y="9596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55</xdr:row>
      <xdr:rowOff>168910</xdr:rowOff>
    </xdr:to>
    <xdr:cxnSp macro="">
      <xdr:nvCxnSpPr>
        <xdr:cNvPr id="252" name="直線コネクタ 251"/>
        <xdr:cNvCxnSpPr/>
      </xdr:nvCxnSpPr>
      <xdr:spPr>
        <a:xfrm>
          <a:off x="14782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78757</xdr:rowOff>
    </xdr:from>
    <xdr:ext cx="736600" cy="259045"/>
    <xdr:sp macro="" textlink="">
      <xdr:nvSpPr>
        <xdr:cNvPr id="254" name="テキスト ボックス 253"/>
        <xdr:cNvSpPr txBox="1"/>
      </xdr:nvSpPr>
      <xdr:spPr>
        <a:xfrm>
          <a:off x="15290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146050</xdr:rowOff>
    </xdr:from>
    <xdr:to>
      <xdr:col>73</xdr:col>
      <xdr:colOff>180975</xdr:colOff>
      <xdr:row>55</xdr:row>
      <xdr:rowOff>153670</xdr:rowOff>
    </xdr:to>
    <xdr:cxnSp macro="">
      <xdr:nvCxnSpPr>
        <xdr:cNvPr id="255" name="直線コネクタ 254"/>
        <xdr:cNvCxnSpPr/>
      </xdr:nvCxnSpPr>
      <xdr:spPr>
        <a:xfrm>
          <a:off x="13893800" y="957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57" name="テキスト ボックス 256"/>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57</xdr:row>
      <xdr:rowOff>85090</xdr:rowOff>
    </xdr:to>
    <xdr:cxnSp macro="">
      <xdr:nvCxnSpPr>
        <xdr:cNvPr id="258" name="直線コネクタ 257"/>
        <xdr:cNvCxnSpPr/>
      </xdr:nvCxnSpPr>
      <xdr:spPr>
        <a:xfrm flipV="1">
          <a:off x="13004800" y="957580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160020</xdr:rowOff>
    </xdr:from>
    <xdr:to>
      <xdr:col>69</xdr:col>
      <xdr:colOff>142875</xdr:colOff>
      <xdr:row>57</xdr:row>
      <xdr:rowOff>90170</xdr:rowOff>
    </xdr:to>
    <xdr:sp macro="" textlink="">
      <xdr:nvSpPr>
        <xdr:cNvPr id="259" name="フローチャート: 判断 258"/>
        <xdr:cNvSpPr/>
      </xdr:nvSpPr>
      <xdr:spPr>
        <a:xfrm>
          <a:off x="13843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60" name="テキスト ボックス 259"/>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1" name="フローチャート: 判断 260"/>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2" name="テキスト ボックス 261"/>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8" name="楕円 267"/>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9" name="その他該当値テキスト"/>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0" name="楕円 269"/>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1" name="テキスト ボックス 270"/>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72" name="楕円 271"/>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3" name="テキスト ボックス 272"/>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95250</xdr:rowOff>
    </xdr:from>
    <xdr:to>
      <xdr:col>69</xdr:col>
      <xdr:colOff>142875</xdr:colOff>
      <xdr:row>56</xdr:row>
      <xdr:rowOff>25400</xdr:rowOff>
    </xdr:to>
    <xdr:sp macro="" textlink="">
      <xdr:nvSpPr>
        <xdr:cNvPr id="274" name="楕円 273"/>
        <xdr:cNvSpPr/>
      </xdr:nvSpPr>
      <xdr:spPr>
        <a:xfrm>
          <a:off x="13843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35577</xdr:rowOff>
    </xdr:from>
    <xdr:ext cx="762000" cy="259045"/>
    <xdr:sp macro="" textlink="">
      <xdr:nvSpPr>
        <xdr:cNvPr id="275" name="テキスト ボックス 274"/>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76" name="楕円 275"/>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77" name="テキスト ボックス 276"/>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依然として類似団体平均を上回っている状況であるため、既存の補助金の見直し等を行い、経費の圧縮に努めていく。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8890</xdr:rowOff>
    </xdr:from>
    <xdr:to>
      <xdr:col>82</xdr:col>
      <xdr:colOff>107950</xdr:colOff>
      <xdr:row>37</xdr:row>
      <xdr:rowOff>66040</xdr:rowOff>
    </xdr:to>
    <xdr:cxnSp macro="">
      <xdr:nvCxnSpPr>
        <xdr:cNvPr id="309" name="直線コネクタ 308"/>
        <xdr:cNvCxnSpPr/>
      </xdr:nvCxnSpPr>
      <xdr:spPr>
        <a:xfrm>
          <a:off x="15671800" y="63525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0" name="補助費等平均値テキスト"/>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8890</xdr:rowOff>
    </xdr:from>
    <xdr:to>
      <xdr:col>78</xdr:col>
      <xdr:colOff>69850</xdr:colOff>
      <xdr:row>37</xdr:row>
      <xdr:rowOff>24130</xdr:rowOff>
    </xdr:to>
    <xdr:cxnSp macro="">
      <xdr:nvCxnSpPr>
        <xdr:cNvPr id="312" name="直線コネクタ 311"/>
        <xdr:cNvCxnSpPr/>
      </xdr:nvCxnSpPr>
      <xdr:spPr>
        <a:xfrm flipV="1">
          <a:off x="14782800" y="6352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62247</xdr:rowOff>
    </xdr:from>
    <xdr:ext cx="736600" cy="259045"/>
    <xdr:sp macro="" textlink="">
      <xdr:nvSpPr>
        <xdr:cNvPr id="314" name="テキスト ボックス 313"/>
        <xdr:cNvSpPr txBox="1"/>
      </xdr:nvSpPr>
      <xdr:spPr>
        <a:xfrm>
          <a:off x="15290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69850</xdr:rowOff>
    </xdr:to>
    <xdr:cxnSp macro="">
      <xdr:nvCxnSpPr>
        <xdr:cNvPr id="315" name="直線コネクタ 314"/>
        <xdr:cNvCxnSpPr/>
      </xdr:nvCxnSpPr>
      <xdr:spPr>
        <a:xfrm flipV="1">
          <a:off x="13893800" y="636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7" name="テキスト ボックス 316"/>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27940</xdr:rowOff>
    </xdr:from>
    <xdr:to>
      <xdr:col>69</xdr:col>
      <xdr:colOff>92075</xdr:colOff>
      <xdr:row>37</xdr:row>
      <xdr:rowOff>69850</xdr:rowOff>
    </xdr:to>
    <xdr:cxnSp macro="">
      <xdr:nvCxnSpPr>
        <xdr:cNvPr id="318" name="直線コネクタ 317"/>
        <xdr:cNvCxnSpPr/>
      </xdr:nvCxnSpPr>
      <xdr:spPr>
        <a:xfrm>
          <a:off x="13004800" y="62001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121920</xdr:rowOff>
    </xdr:from>
    <xdr:to>
      <xdr:col>69</xdr:col>
      <xdr:colOff>142875</xdr:colOff>
      <xdr:row>36</xdr:row>
      <xdr:rowOff>52070</xdr:rowOff>
    </xdr:to>
    <xdr:sp macro="" textlink="">
      <xdr:nvSpPr>
        <xdr:cNvPr id="319" name="フローチャート: 判断 318"/>
        <xdr:cNvSpPr/>
      </xdr:nvSpPr>
      <xdr:spPr>
        <a:xfrm>
          <a:off x="13843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62247</xdr:rowOff>
    </xdr:from>
    <xdr:ext cx="762000" cy="259045"/>
    <xdr:sp macro="" textlink="">
      <xdr:nvSpPr>
        <xdr:cNvPr id="320" name="テキスト ボックス 319"/>
        <xdr:cNvSpPr txBox="1"/>
      </xdr:nvSpPr>
      <xdr:spPr>
        <a:xfrm>
          <a:off x="13512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21" name="フローチャート: 判断 320"/>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39387</xdr:rowOff>
    </xdr:from>
    <xdr:ext cx="762000" cy="259045"/>
    <xdr:sp macro="" textlink="">
      <xdr:nvSpPr>
        <xdr:cNvPr id="322" name="テキスト ボックス 321"/>
        <xdr:cNvSpPr txBox="1"/>
      </xdr:nvSpPr>
      <xdr:spPr>
        <a:xfrm>
          <a:off x="12623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15240</xdr:rowOff>
    </xdr:from>
    <xdr:to>
      <xdr:col>82</xdr:col>
      <xdr:colOff>158750</xdr:colOff>
      <xdr:row>37</xdr:row>
      <xdr:rowOff>116840</xdr:rowOff>
    </xdr:to>
    <xdr:sp macro="" textlink="">
      <xdr:nvSpPr>
        <xdr:cNvPr id="328" name="楕円 327"/>
        <xdr:cNvSpPr/>
      </xdr:nvSpPr>
      <xdr:spPr>
        <a:xfrm>
          <a:off x="164592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158767</xdr:rowOff>
    </xdr:from>
    <xdr:ext cx="762000" cy="259045"/>
    <xdr:sp macro="" textlink="">
      <xdr:nvSpPr>
        <xdr:cNvPr id="329" name="補助費等該当値テキスト"/>
        <xdr:cNvSpPr txBox="1"/>
      </xdr:nvSpPr>
      <xdr:spPr>
        <a:xfrm>
          <a:off x="165989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129540</xdr:rowOff>
    </xdr:from>
    <xdr:to>
      <xdr:col>78</xdr:col>
      <xdr:colOff>120650</xdr:colOff>
      <xdr:row>37</xdr:row>
      <xdr:rowOff>59690</xdr:rowOff>
    </xdr:to>
    <xdr:sp macro="" textlink="">
      <xdr:nvSpPr>
        <xdr:cNvPr id="330" name="楕円 329"/>
        <xdr:cNvSpPr/>
      </xdr:nvSpPr>
      <xdr:spPr>
        <a:xfrm>
          <a:off x="15621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31" name="テキスト ボックス 330"/>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2" name="楕円 331"/>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3" name="テキスト ボックス 332"/>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4" name="楕円 333"/>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5" name="テキスト ボックス 334"/>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148590</xdr:rowOff>
    </xdr:from>
    <xdr:to>
      <xdr:col>65</xdr:col>
      <xdr:colOff>53975</xdr:colOff>
      <xdr:row>36</xdr:row>
      <xdr:rowOff>78740</xdr:rowOff>
    </xdr:to>
    <xdr:sp macro="" textlink="">
      <xdr:nvSpPr>
        <xdr:cNvPr id="336" name="楕円 335"/>
        <xdr:cNvSpPr/>
      </xdr:nvSpPr>
      <xdr:spPr>
        <a:xfrm>
          <a:off x="12954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63517</xdr:rowOff>
    </xdr:from>
    <xdr:ext cx="762000" cy="259045"/>
    <xdr:sp macro="" textlink="">
      <xdr:nvSpPr>
        <xdr:cNvPr id="337" name="テキスト ボックス 336"/>
        <xdr:cNvSpPr txBox="1"/>
      </xdr:nvSpPr>
      <xdr:spPr>
        <a:xfrm>
          <a:off x="126238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令和元年東日本台風災害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の償還が始まったことから、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、類似団体平均を下回っている状況である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後年度財政負担を考慮しながら、計画的な地方債の発行及び償還を行う。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76708</xdr:rowOff>
    </xdr:from>
    <xdr:to>
      <xdr:col>24</xdr:col>
      <xdr:colOff>25400</xdr:colOff>
      <xdr:row>76</xdr:row>
      <xdr:rowOff>113285</xdr:rowOff>
    </xdr:to>
    <xdr:cxnSp macro="">
      <xdr:nvCxnSpPr>
        <xdr:cNvPr id="367" name="直線コネクタ 366"/>
        <xdr:cNvCxnSpPr/>
      </xdr:nvCxnSpPr>
      <xdr:spPr>
        <a:xfrm>
          <a:off x="3987800" y="13106908"/>
          <a:ext cx="8382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68" name="公債費平均値テキスト"/>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113285</xdr:rowOff>
    </xdr:to>
    <xdr:cxnSp macro="">
      <xdr:nvCxnSpPr>
        <xdr:cNvPr id="370" name="直線コネクタ 369"/>
        <xdr:cNvCxnSpPr/>
      </xdr:nvCxnSpPr>
      <xdr:spPr>
        <a:xfrm flipV="1">
          <a:off x="3098800" y="131069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72" name="テキスト ボックス 371"/>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127000</xdr:rowOff>
    </xdr:to>
    <xdr:cxnSp macro="">
      <xdr:nvCxnSpPr>
        <xdr:cNvPr id="373" name="直線コネクタ 372"/>
        <xdr:cNvCxnSpPr/>
      </xdr:nvCxnSpPr>
      <xdr:spPr>
        <a:xfrm flipV="1">
          <a:off x="2209800" y="131434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75" name="テキスト ボックス 374"/>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127000</xdr:rowOff>
    </xdr:to>
    <xdr:cxnSp macro="">
      <xdr:nvCxnSpPr>
        <xdr:cNvPr id="376" name="直線コネクタ 375"/>
        <xdr:cNvCxnSpPr/>
      </xdr:nvCxnSpPr>
      <xdr:spPr>
        <a:xfrm>
          <a:off x="1320800" y="131389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7" name="フローチャート: 判断 376"/>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78" name="テキスト ボックス 377"/>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0" name="テキスト ボックス 379"/>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6" name="楕円 385"/>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7"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25908</xdr:rowOff>
    </xdr:from>
    <xdr:to>
      <xdr:col>20</xdr:col>
      <xdr:colOff>38100</xdr:colOff>
      <xdr:row>76</xdr:row>
      <xdr:rowOff>127508</xdr:rowOff>
    </xdr:to>
    <xdr:sp macro="" textlink="">
      <xdr:nvSpPr>
        <xdr:cNvPr id="388" name="楕円 387"/>
        <xdr:cNvSpPr/>
      </xdr:nvSpPr>
      <xdr:spPr>
        <a:xfrm>
          <a:off x="3937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137685</xdr:rowOff>
    </xdr:from>
    <xdr:ext cx="736600" cy="259045"/>
    <xdr:sp macro="" textlink="">
      <xdr:nvSpPr>
        <xdr:cNvPr id="389" name="テキスト ボックス 388"/>
        <xdr:cNvSpPr txBox="1"/>
      </xdr:nvSpPr>
      <xdr:spPr>
        <a:xfrm>
          <a:off x="3606800" y="12824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90" name="楕円 389"/>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1" name="テキスト ボックス 390"/>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2" name="楕円 391"/>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3" name="テキスト ボックス 392"/>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94" name="楕円 393"/>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5" name="テキスト ボックス 394"/>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ポイント上回っている。繰出金が大きなウエイトを占めていることから、各特別会計の経費を節減するとともに、各種使用料や保険料等の適正化を図り、普通会計からの負担額を減らしていくよう努める。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129287</xdr:rowOff>
    </xdr:from>
    <xdr:to>
      <xdr:col>82</xdr:col>
      <xdr:colOff>107950</xdr:colOff>
      <xdr:row>78</xdr:row>
      <xdr:rowOff>145287</xdr:rowOff>
    </xdr:to>
    <xdr:cxnSp macro="">
      <xdr:nvCxnSpPr>
        <xdr:cNvPr id="426" name="直線コネクタ 425"/>
        <xdr:cNvCxnSpPr/>
      </xdr:nvCxnSpPr>
      <xdr:spPr>
        <a:xfrm>
          <a:off x="15671800" y="13330937"/>
          <a:ext cx="838200" cy="1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143019</xdr:rowOff>
    </xdr:from>
    <xdr:ext cx="762000" cy="259045"/>
    <xdr:sp macro="" textlink="">
      <xdr:nvSpPr>
        <xdr:cNvPr id="427" name="公債費以外平均値テキスト"/>
        <xdr:cNvSpPr txBox="1"/>
      </xdr:nvSpPr>
      <xdr:spPr>
        <a:xfrm>
          <a:off x="16598900" y="1300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129287</xdr:rowOff>
    </xdr:from>
    <xdr:to>
      <xdr:col>78</xdr:col>
      <xdr:colOff>69850</xdr:colOff>
      <xdr:row>78</xdr:row>
      <xdr:rowOff>40132</xdr:rowOff>
    </xdr:to>
    <xdr:cxnSp macro="">
      <xdr:nvCxnSpPr>
        <xdr:cNvPr id="429" name="直線コネクタ 428"/>
        <xdr:cNvCxnSpPr/>
      </xdr:nvCxnSpPr>
      <xdr:spPr>
        <a:xfrm flipV="1">
          <a:off x="14782800" y="133309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110253</xdr:rowOff>
    </xdr:from>
    <xdr:ext cx="736600" cy="259045"/>
    <xdr:sp macro="" textlink="">
      <xdr:nvSpPr>
        <xdr:cNvPr id="431" name="テキスト ボックス 430"/>
        <xdr:cNvSpPr txBox="1"/>
      </xdr:nvSpPr>
      <xdr:spPr>
        <a:xfrm>
          <a:off x="15290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40132</xdr:rowOff>
    </xdr:from>
    <xdr:to>
      <xdr:col>73</xdr:col>
      <xdr:colOff>180975</xdr:colOff>
      <xdr:row>78</xdr:row>
      <xdr:rowOff>62992</xdr:rowOff>
    </xdr:to>
    <xdr:cxnSp macro="">
      <xdr:nvCxnSpPr>
        <xdr:cNvPr id="432" name="直線コネクタ 431"/>
        <xdr:cNvCxnSpPr/>
      </xdr:nvCxnSpPr>
      <xdr:spPr>
        <a:xfrm flipV="1">
          <a:off x="13893800" y="134132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89679</xdr:rowOff>
    </xdr:from>
    <xdr:ext cx="762000" cy="259045"/>
    <xdr:sp macro="" textlink="">
      <xdr:nvSpPr>
        <xdr:cNvPr id="434" name="テキスト ボックス 433"/>
        <xdr:cNvSpPr txBox="1"/>
      </xdr:nvSpPr>
      <xdr:spPr>
        <a:xfrm>
          <a:off x="14401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xdr:rowOff>
    </xdr:from>
    <xdr:to>
      <xdr:col>69</xdr:col>
      <xdr:colOff>92075</xdr:colOff>
      <xdr:row>78</xdr:row>
      <xdr:rowOff>62992</xdr:rowOff>
    </xdr:to>
    <xdr:cxnSp macro="">
      <xdr:nvCxnSpPr>
        <xdr:cNvPr id="435" name="直線コネクタ 434"/>
        <xdr:cNvCxnSpPr/>
      </xdr:nvCxnSpPr>
      <xdr:spPr>
        <a:xfrm>
          <a:off x="13004800" y="13212063"/>
          <a:ext cx="889000" cy="22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28194</xdr:rowOff>
    </xdr:from>
    <xdr:to>
      <xdr:col>69</xdr:col>
      <xdr:colOff>142875</xdr:colOff>
      <xdr:row>77</xdr:row>
      <xdr:rowOff>129794</xdr:rowOff>
    </xdr:to>
    <xdr:sp macro="" textlink="">
      <xdr:nvSpPr>
        <xdr:cNvPr id="436" name="フローチャート: 判断 435"/>
        <xdr:cNvSpPr/>
      </xdr:nvSpPr>
      <xdr:spPr>
        <a:xfrm>
          <a:off x="13843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37" name="テキスト ボックス 436"/>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94487</xdr:rowOff>
    </xdr:from>
    <xdr:to>
      <xdr:col>82</xdr:col>
      <xdr:colOff>158750</xdr:colOff>
      <xdr:row>79</xdr:row>
      <xdr:rowOff>24637</xdr:rowOff>
    </xdr:to>
    <xdr:sp macro="" textlink="">
      <xdr:nvSpPr>
        <xdr:cNvPr id="445" name="楕円 444"/>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66564</xdr:rowOff>
    </xdr:from>
    <xdr:ext cx="762000" cy="259045"/>
    <xdr:sp macro="" textlink="">
      <xdr:nvSpPr>
        <xdr:cNvPr id="446" name="公債費以外該当値テキスト"/>
        <xdr:cNvSpPr txBox="1"/>
      </xdr:nvSpPr>
      <xdr:spPr>
        <a:xfrm>
          <a:off x="16598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47" name="楕円 446"/>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164864</xdr:rowOff>
    </xdr:from>
    <xdr:ext cx="736600" cy="259045"/>
    <xdr:sp macro="" textlink="">
      <xdr:nvSpPr>
        <xdr:cNvPr id="448" name="テキスト ボックス 447"/>
        <xdr:cNvSpPr txBox="1"/>
      </xdr:nvSpPr>
      <xdr:spPr>
        <a:xfrm>
          <a:off x="15290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160782</xdr:rowOff>
    </xdr:from>
    <xdr:to>
      <xdr:col>74</xdr:col>
      <xdr:colOff>31750</xdr:colOff>
      <xdr:row>78</xdr:row>
      <xdr:rowOff>90932</xdr:rowOff>
    </xdr:to>
    <xdr:sp macro="" textlink="">
      <xdr:nvSpPr>
        <xdr:cNvPr id="449" name="楕円 448"/>
        <xdr:cNvSpPr/>
      </xdr:nvSpPr>
      <xdr:spPr>
        <a:xfrm>
          <a:off x="14732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75709</xdr:rowOff>
    </xdr:from>
    <xdr:ext cx="762000" cy="259045"/>
    <xdr:sp macro="" textlink="">
      <xdr:nvSpPr>
        <xdr:cNvPr id="450" name="テキスト ボックス 449"/>
        <xdr:cNvSpPr txBox="1"/>
      </xdr:nvSpPr>
      <xdr:spPr>
        <a:xfrm>
          <a:off x="14401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xdr:rowOff>
    </xdr:from>
    <xdr:to>
      <xdr:col>69</xdr:col>
      <xdr:colOff>142875</xdr:colOff>
      <xdr:row>78</xdr:row>
      <xdr:rowOff>113792</xdr:rowOff>
    </xdr:to>
    <xdr:sp macro="" textlink="">
      <xdr:nvSpPr>
        <xdr:cNvPr id="451" name="楕円 450"/>
        <xdr:cNvSpPr/>
      </xdr:nvSpPr>
      <xdr:spPr>
        <a:xfrm>
          <a:off x="13843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98569</xdr:rowOff>
    </xdr:from>
    <xdr:ext cx="762000" cy="259045"/>
    <xdr:sp macro="" textlink="">
      <xdr:nvSpPr>
        <xdr:cNvPr id="452" name="テキスト ボックス 451"/>
        <xdr:cNvSpPr txBox="1"/>
      </xdr:nvSpPr>
      <xdr:spPr>
        <a:xfrm>
          <a:off x="13512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53" name="楕円 452"/>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54" name="テキスト ボックス 453"/>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62240</xdr:rowOff>
    </xdr:from>
    <xdr:to>
      <xdr:col>29</xdr:col>
      <xdr:colOff>127000</xdr:colOff>
      <xdr:row>16</xdr:row>
      <xdr:rowOff>131120</xdr:rowOff>
    </xdr:to>
    <xdr:cxnSp macro="">
      <xdr:nvCxnSpPr>
        <xdr:cNvPr id="54" name="直線コネクタ 53"/>
        <xdr:cNvCxnSpPr/>
      </xdr:nvCxnSpPr>
      <xdr:spPr bwMode="auto">
        <a:xfrm flipV="1">
          <a:off x="5003800" y="2853065"/>
          <a:ext cx="647700" cy="68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10307</xdr:rowOff>
    </xdr:from>
    <xdr:ext cx="762000" cy="259045"/>
    <xdr:sp macro="" textlink="">
      <xdr:nvSpPr>
        <xdr:cNvPr id="55" name="人口1人当たり決算額の推移平均値テキスト130"/>
        <xdr:cNvSpPr txBox="1"/>
      </xdr:nvSpPr>
      <xdr:spPr>
        <a:xfrm>
          <a:off x="5740400" y="262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112417</xdr:rowOff>
    </xdr:from>
    <xdr:to>
      <xdr:col>26</xdr:col>
      <xdr:colOff>50800</xdr:colOff>
      <xdr:row>16</xdr:row>
      <xdr:rowOff>131120</xdr:rowOff>
    </xdr:to>
    <xdr:cxnSp macro="">
      <xdr:nvCxnSpPr>
        <xdr:cNvPr id="57" name="直線コネクタ 56"/>
        <xdr:cNvCxnSpPr/>
      </xdr:nvCxnSpPr>
      <xdr:spPr bwMode="auto">
        <a:xfrm>
          <a:off x="4305300" y="2903242"/>
          <a:ext cx="698500" cy="18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129189</xdr:rowOff>
    </xdr:from>
    <xdr:ext cx="736600" cy="259045"/>
    <xdr:sp macro="" textlink="">
      <xdr:nvSpPr>
        <xdr:cNvPr id="59" name="テキスト ボックス 58"/>
        <xdr:cNvSpPr txBox="1"/>
      </xdr:nvSpPr>
      <xdr:spPr>
        <a:xfrm>
          <a:off x="4622800" y="257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112417</xdr:rowOff>
    </xdr:from>
    <xdr:to>
      <xdr:col>22</xdr:col>
      <xdr:colOff>114300</xdr:colOff>
      <xdr:row>16</xdr:row>
      <xdr:rowOff>153894</xdr:rowOff>
    </xdr:to>
    <xdr:cxnSp macro="">
      <xdr:nvCxnSpPr>
        <xdr:cNvPr id="60" name="直線コネクタ 59"/>
        <xdr:cNvCxnSpPr/>
      </xdr:nvCxnSpPr>
      <xdr:spPr bwMode="auto">
        <a:xfrm flipV="1">
          <a:off x="3606800" y="2903242"/>
          <a:ext cx="698500" cy="41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154195</xdr:rowOff>
    </xdr:from>
    <xdr:ext cx="762000" cy="259045"/>
    <xdr:sp macro="" textlink="">
      <xdr:nvSpPr>
        <xdr:cNvPr id="62" name="テキスト ボックス 61"/>
        <xdr:cNvSpPr txBox="1"/>
      </xdr:nvSpPr>
      <xdr:spPr>
        <a:xfrm>
          <a:off x="3924300" y="29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153894</xdr:rowOff>
    </xdr:from>
    <xdr:to>
      <xdr:col>18</xdr:col>
      <xdr:colOff>177800</xdr:colOff>
      <xdr:row>17</xdr:row>
      <xdr:rowOff>31793</xdr:rowOff>
    </xdr:to>
    <xdr:cxnSp macro="">
      <xdr:nvCxnSpPr>
        <xdr:cNvPr id="63" name="直線コネクタ 62"/>
        <xdr:cNvCxnSpPr/>
      </xdr:nvCxnSpPr>
      <xdr:spPr bwMode="auto">
        <a:xfrm flipV="1">
          <a:off x="2908300" y="2944719"/>
          <a:ext cx="698500" cy="49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137670</xdr:rowOff>
    </xdr:from>
    <xdr:to>
      <xdr:col>19</xdr:col>
      <xdr:colOff>38100</xdr:colOff>
      <xdr:row>17</xdr:row>
      <xdr:rowOff>67820</xdr:rowOff>
    </xdr:to>
    <xdr:sp macro="" textlink="">
      <xdr:nvSpPr>
        <xdr:cNvPr id="64" name="フローチャート: 判断 63"/>
        <xdr:cNvSpPr/>
      </xdr:nvSpPr>
      <xdr:spPr bwMode="auto">
        <a:xfrm>
          <a:off x="35560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52597</xdr:rowOff>
    </xdr:from>
    <xdr:ext cx="762000" cy="259045"/>
    <xdr:sp macro="" textlink="">
      <xdr:nvSpPr>
        <xdr:cNvPr id="65" name="テキスト ボックス 64"/>
        <xdr:cNvSpPr txBox="1"/>
      </xdr:nvSpPr>
      <xdr:spPr>
        <a:xfrm>
          <a:off x="32258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159158</xdr:rowOff>
    </xdr:from>
    <xdr:to>
      <xdr:col>15</xdr:col>
      <xdr:colOff>101600</xdr:colOff>
      <xdr:row>17</xdr:row>
      <xdr:rowOff>89308</xdr:rowOff>
    </xdr:to>
    <xdr:sp macro="" textlink="">
      <xdr:nvSpPr>
        <xdr:cNvPr id="66" name="フローチャート: 判断 65"/>
        <xdr:cNvSpPr/>
      </xdr:nvSpPr>
      <xdr:spPr bwMode="auto">
        <a:xfrm>
          <a:off x="28575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74085</xdr:rowOff>
    </xdr:from>
    <xdr:ext cx="762000" cy="259045"/>
    <xdr:sp macro="" textlink="">
      <xdr:nvSpPr>
        <xdr:cNvPr id="67" name="テキスト ボックス 66"/>
        <xdr:cNvSpPr txBox="1"/>
      </xdr:nvSpPr>
      <xdr:spPr>
        <a:xfrm>
          <a:off x="25273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11440</xdr:rowOff>
    </xdr:from>
    <xdr:to>
      <xdr:col>29</xdr:col>
      <xdr:colOff>177800</xdr:colOff>
      <xdr:row>16</xdr:row>
      <xdr:rowOff>113040</xdr:rowOff>
    </xdr:to>
    <xdr:sp macro="" textlink="">
      <xdr:nvSpPr>
        <xdr:cNvPr id="73" name="楕円 72"/>
        <xdr:cNvSpPr/>
      </xdr:nvSpPr>
      <xdr:spPr bwMode="auto">
        <a:xfrm>
          <a:off x="5600700" y="2802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154967</xdr:rowOff>
    </xdr:from>
    <xdr:ext cx="762000" cy="259045"/>
    <xdr:sp macro="" textlink="">
      <xdr:nvSpPr>
        <xdr:cNvPr id="74" name="人口1人当たり決算額の推移該当値テキスト130"/>
        <xdr:cNvSpPr txBox="1"/>
      </xdr:nvSpPr>
      <xdr:spPr>
        <a:xfrm>
          <a:off x="5740400" y="277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80320</xdr:rowOff>
    </xdr:from>
    <xdr:to>
      <xdr:col>26</xdr:col>
      <xdr:colOff>101600</xdr:colOff>
      <xdr:row>17</xdr:row>
      <xdr:rowOff>10470</xdr:rowOff>
    </xdr:to>
    <xdr:sp macro="" textlink="">
      <xdr:nvSpPr>
        <xdr:cNvPr id="75" name="楕円 74"/>
        <xdr:cNvSpPr/>
      </xdr:nvSpPr>
      <xdr:spPr bwMode="auto">
        <a:xfrm>
          <a:off x="4953000" y="287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166697</xdr:rowOff>
    </xdr:from>
    <xdr:ext cx="736600" cy="259045"/>
    <xdr:sp macro="" textlink="">
      <xdr:nvSpPr>
        <xdr:cNvPr id="76" name="テキスト ボックス 75"/>
        <xdr:cNvSpPr txBox="1"/>
      </xdr:nvSpPr>
      <xdr:spPr>
        <a:xfrm>
          <a:off x="4622800" y="295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61617</xdr:rowOff>
    </xdr:from>
    <xdr:to>
      <xdr:col>22</xdr:col>
      <xdr:colOff>165100</xdr:colOff>
      <xdr:row>16</xdr:row>
      <xdr:rowOff>163217</xdr:rowOff>
    </xdr:to>
    <xdr:sp macro="" textlink="">
      <xdr:nvSpPr>
        <xdr:cNvPr id="77" name="楕円 76"/>
        <xdr:cNvSpPr/>
      </xdr:nvSpPr>
      <xdr:spPr bwMode="auto">
        <a:xfrm>
          <a:off x="4254500" y="2852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1944</xdr:rowOff>
    </xdr:from>
    <xdr:ext cx="762000" cy="259045"/>
    <xdr:sp macro="" textlink="">
      <xdr:nvSpPr>
        <xdr:cNvPr id="78" name="テキスト ボックス 77"/>
        <xdr:cNvSpPr txBox="1"/>
      </xdr:nvSpPr>
      <xdr:spPr>
        <a:xfrm>
          <a:off x="3924300" y="262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103094</xdr:rowOff>
    </xdr:from>
    <xdr:to>
      <xdr:col>19</xdr:col>
      <xdr:colOff>38100</xdr:colOff>
      <xdr:row>17</xdr:row>
      <xdr:rowOff>33244</xdr:rowOff>
    </xdr:to>
    <xdr:sp macro="" textlink="">
      <xdr:nvSpPr>
        <xdr:cNvPr id="79" name="楕円 78"/>
        <xdr:cNvSpPr/>
      </xdr:nvSpPr>
      <xdr:spPr bwMode="auto">
        <a:xfrm>
          <a:off x="3556000" y="2893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43421</xdr:rowOff>
    </xdr:from>
    <xdr:ext cx="762000" cy="259045"/>
    <xdr:sp macro="" textlink="">
      <xdr:nvSpPr>
        <xdr:cNvPr id="80" name="テキスト ボックス 79"/>
        <xdr:cNvSpPr txBox="1"/>
      </xdr:nvSpPr>
      <xdr:spPr>
        <a:xfrm>
          <a:off x="3225800" y="266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152443</xdr:rowOff>
    </xdr:from>
    <xdr:to>
      <xdr:col>15</xdr:col>
      <xdr:colOff>101600</xdr:colOff>
      <xdr:row>17</xdr:row>
      <xdr:rowOff>82593</xdr:rowOff>
    </xdr:to>
    <xdr:sp macro="" textlink="">
      <xdr:nvSpPr>
        <xdr:cNvPr id="81" name="楕円 80"/>
        <xdr:cNvSpPr/>
      </xdr:nvSpPr>
      <xdr:spPr bwMode="auto">
        <a:xfrm>
          <a:off x="2857500" y="294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92770</xdr:rowOff>
    </xdr:from>
    <xdr:ext cx="762000" cy="259045"/>
    <xdr:sp macro="" textlink="">
      <xdr:nvSpPr>
        <xdr:cNvPr id="82" name="テキスト ボックス 81"/>
        <xdr:cNvSpPr txBox="1"/>
      </xdr:nvSpPr>
      <xdr:spPr>
        <a:xfrm>
          <a:off x="2527300" y="271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39969</xdr:rowOff>
    </xdr:from>
    <xdr:to>
      <xdr:col>29</xdr:col>
      <xdr:colOff>127000</xdr:colOff>
      <xdr:row>37</xdr:row>
      <xdr:rowOff>47284</xdr:rowOff>
    </xdr:to>
    <xdr:cxnSp macro="">
      <xdr:nvCxnSpPr>
        <xdr:cNvPr id="118" name="直線コネクタ 117"/>
        <xdr:cNvCxnSpPr/>
      </xdr:nvCxnSpPr>
      <xdr:spPr bwMode="auto">
        <a:xfrm>
          <a:off x="5003800" y="7164669"/>
          <a:ext cx="6477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9" name="人口1人当たり決算額の推移平均値テキスト445"/>
        <xdr:cNvSpPr txBox="1"/>
      </xdr:nvSpPr>
      <xdr:spPr>
        <a:xfrm>
          <a:off x="5740400" y="665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39969</xdr:rowOff>
    </xdr:from>
    <xdr:to>
      <xdr:col>26</xdr:col>
      <xdr:colOff>50800</xdr:colOff>
      <xdr:row>37</xdr:row>
      <xdr:rowOff>46794</xdr:rowOff>
    </xdr:to>
    <xdr:cxnSp macro="">
      <xdr:nvCxnSpPr>
        <xdr:cNvPr id="121" name="直線コネクタ 120"/>
        <xdr:cNvCxnSpPr/>
      </xdr:nvCxnSpPr>
      <xdr:spPr bwMode="auto">
        <a:xfrm flipV="1">
          <a:off x="4305300" y="7164669"/>
          <a:ext cx="698500" cy="6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23" name="テキスト ボックス 122"/>
        <xdr:cNvSpPr txBox="1"/>
      </xdr:nvSpPr>
      <xdr:spPr>
        <a:xfrm>
          <a:off x="4622800" y="662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119293</xdr:rowOff>
    </xdr:from>
    <xdr:to>
      <xdr:col>22</xdr:col>
      <xdr:colOff>114300</xdr:colOff>
      <xdr:row>37</xdr:row>
      <xdr:rowOff>46794</xdr:rowOff>
    </xdr:to>
    <xdr:cxnSp macro="">
      <xdr:nvCxnSpPr>
        <xdr:cNvPr id="124" name="直線コネクタ 123"/>
        <xdr:cNvCxnSpPr/>
      </xdr:nvCxnSpPr>
      <xdr:spPr bwMode="auto">
        <a:xfrm>
          <a:off x="3606800" y="7072543"/>
          <a:ext cx="698500" cy="98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105120</xdr:rowOff>
    </xdr:from>
    <xdr:to>
      <xdr:col>18</xdr:col>
      <xdr:colOff>177800</xdr:colOff>
      <xdr:row>36</xdr:row>
      <xdr:rowOff>119293</xdr:rowOff>
    </xdr:to>
    <xdr:cxnSp macro="">
      <xdr:nvCxnSpPr>
        <xdr:cNvPr id="127" name="直線コネクタ 126"/>
        <xdr:cNvCxnSpPr/>
      </xdr:nvCxnSpPr>
      <xdr:spPr bwMode="auto">
        <a:xfrm>
          <a:off x="2908300" y="7058370"/>
          <a:ext cx="698500" cy="14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255553</xdr:rowOff>
    </xdr:from>
    <xdr:to>
      <xdr:col>19</xdr:col>
      <xdr:colOff>38100</xdr:colOff>
      <xdr:row>36</xdr:row>
      <xdr:rowOff>14253</xdr:rowOff>
    </xdr:to>
    <xdr:sp macro="" textlink="">
      <xdr:nvSpPr>
        <xdr:cNvPr id="128" name="フローチャート: 判断 127"/>
        <xdr:cNvSpPr/>
      </xdr:nvSpPr>
      <xdr:spPr bwMode="auto">
        <a:xfrm>
          <a:off x="35560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24430</xdr:rowOff>
    </xdr:from>
    <xdr:ext cx="762000" cy="259045"/>
    <xdr:sp macro="" textlink="">
      <xdr:nvSpPr>
        <xdr:cNvPr id="129" name="テキスト ボックス 128"/>
        <xdr:cNvSpPr txBox="1"/>
      </xdr:nvSpPr>
      <xdr:spPr>
        <a:xfrm>
          <a:off x="32258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261399</xdr:rowOff>
    </xdr:from>
    <xdr:to>
      <xdr:col>15</xdr:col>
      <xdr:colOff>101600</xdr:colOff>
      <xdr:row>36</xdr:row>
      <xdr:rowOff>20099</xdr:rowOff>
    </xdr:to>
    <xdr:sp macro="" textlink="">
      <xdr:nvSpPr>
        <xdr:cNvPr id="130" name="フローチャート: 判断 129"/>
        <xdr:cNvSpPr/>
      </xdr:nvSpPr>
      <xdr:spPr bwMode="auto">
        <a:xfrm>
          <a:off x="28575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30276</xdr:rowOff>
    </xdr:from>
    <xdr:ext cx="762000" cy="259045"/>
    <xdr:sp macro="" textlink="">
      <xdr:nvSpPr>
        <xdr:cNvPr id="131" name="テキスト ボックス 130"/>
        <xdr:cNvSpPr txBox="1"/>
      </xdr:nvSpPr>
      <xdr:spPr>
        <a:xfrm>
          <a:off x="25273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167934</xdr:rowOff>
    </xdr:from>
    <xdr:to>
      <xdr:col>29</xdr:col>
      <xdr:colOff>177800</xdr:colOff>
      <xdr:row>37</xdr:row>
      <xdr:rowOff>98084</xdr:rowOff>
    </xdr:to>
    <xdr:sp macro="" textlink="">
      <xdr:nvSpPr>
        <xdr:cNvPr id="137" name="楕円 136"/>
        <xdr:cNvSpPr/>
      </xdr:nvSpPr>
      <xdr:spPr bwMode="auto">
        <a:xfrm>
          <a:off x="5600700" y="712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140011</xdr:rowOff>
    </xdr:from>
    <xdr:ext cx="762000" cy="259045"/>
    <xdr:sp macro="" textlink="">
      <xdr:nvSpPr>
        <xdr:cNvPr id="138" name="人口1人当たり決算額の推移該当値テキスト445"/>
        <xdr:cNvSpPr txBox="1"/>
      </xdr:nvSpPr>
      <xdr:spPr>
        <a:xfrm>
          <a:off x="5740400" y="709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160619</xdr:rowOff>
    </xdr:from>
    <xdr:to>
      <xdr:col>26</xdr:col>
      <xdr:colOff>101600</xdr:colOff>
      <xdr:row>37</xdr:row>
      <xdr:rowOff>90769</xdr:rowOff>
    </xdr:to>
    <xdr:sp macro="" textlink="">
      <xdr:nvSpPr>
        <xdr:cNvPr id="139" name="楕円 138"/>
        <xdr:cNvSpPr/>
      </xdr:nvSpPr>
      <xdr:spPr bwMode="auto">
        <a:xfrm>
          <a:off x="4953000" y="7113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75546</xdr:rowOff>
    </xdr:from>
    <xdr:ext cx="736600" cy="259045"/>
    <xdr:sp macro="" textlink="">
      <xdr:nvSpPr>
        <xdr:cNvPr id="140" name="テキスト ボックス 139"/>
        <xdr:cNvSpPr txBox="1"/>
      </xdr:nvSpPr>
      <xdr:spPr>
        <a:xfrm>
          <a:off x="4622800" y="7200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167444</xdr:rowOff>
    </xdr:from>
    <xdr:to>
      <xdr:col>22</xdr:col>
      <xdr:colOff>165100</xdr:colOff>
      <xdr:row>37</xdr:row>
      <xdr:rowOff>97594</xdr:rowOff>
    </xdr:to>
    <xdr:sp macro="" textlink="">
      <xdr:nvSpPr>
        <xdr:cNvPr id="141" name="楕円 140"/>
        <xdr:cNvSpPr/>
      </xdr:nvSpPr>
      <xdr:spPr bwMode="auto">
        <a:xfrm>
          <a:off x="4254500" y="7120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82371</xdr:rowOff>
    </xdr:from>
    <xdr:ext cx="762000" cy="259045"/>
    <xdr:sp macro="" textlink="">
      <xdr:nvSpPr>
        <xdr:cNvPr id="142" name="テキスト ボックス 141"/>
        <xdr:cNvSpPr txBox="1"/>
      </xdr:nvSpPr>
      <xdr:spPr>
        <a:xfrm>
          <a:off x="3924300" y="720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68493</xdr:rowOff>
    </xdr:from>
    <xdr:to>
      <xdr:col>19</xdr:col>
      <xdr:colOff>38100</xdr:colOff>
      <xdr:row>36</xdr:row>
      <xdr:rowOff>170093</xdr:rowOff>
    </xdr:to>
    <xdr:sp macro="" textlink="">
      <xdr:nvSpPr>
        <xdr:cNvPr id="143" name="楕円 142"/>
        <xdr:cNvSpPr/>
      </xdr:nvSpPr>
      <xdr:spPr bwMode="auto">
        <a:xfrm>
          <a:off x="3556000" y="7021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154870</xdr:rowOff>
    </xdr:from>
    <xdr:ext cx="762000" cy="259045"/>
    <xdr:sp macro="" textlink="">
      <xdr:nvSpPr>
        <xdr:cNvPr id="144" name="テキスト ボックス 143"/>
        <xdr:cNvSpPr txBox="1"/>
      </xdr:nvSpPr>
      <xdr:spPr>
        <a:xfrm>
          <a:off x="3225800" y="71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54320</xdr:rowOff>
    </xdr:from>
    <xdr:to>
      <xdr:col>15</xdr:col>
      <xdr:colOff>101600</xdr:colOff>
      <xdr:row>36</xdr:row>
      <xdr:rowOff>155920</xdr:rowOff>
    </xdr:to>
    <xdr:sp macro="" textlink="">
      <xdr:nvSpPr>
        <xdr:cNvPr id="145" name="楕円 144"/>
        <xdr:cNvSpPr/>
      </xdr:nvSpPr>
      <xdr:spPr bwMode="auto">
        <a:xfrm>
          <a:off x="2857500" y="7007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140697</xdr:rowOff>
    </xdr:from>
    <xdr:ext cx="762000" cy="259045"/>
    <xdr:sp macro="" textlink="">
      <xdr:nvSpPr>
        <xdr:cNvPr id="146" name="テキスト ボックス 145"/>
        <xdr:cNvSpPr txBox="1"/>
      </xdr:nvSpPr>
      <xdr:spPr>
        <a:xfrm>
          <a:off x="2527300" y="709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29,958
29,732
88.02
19,202,732
17,632,630
1,269,952
8,748,050
20,097,249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27784</xdr:rowOff>
    </xdr:from>
    <xdr:to>
      <xdr:col>24</xdr:col>
      <xdr:colOff>63500</xdr:colOff>
      <xdr:row>35</xdr:row>
      <xdr:rowOff>56441</xdr:rowOff>
    </xdr:to>
    <xdr:cxnSp macro="">
      <xdr:nvCxnSpPr>
        <xdr:cNvPr id="63" name="直線コネクタ 62"/>
        <xdr:cNvCxnSpPr/>
      </xdr:nvCxnSpPr>
      <xdr:spPr>
        <a:xfrm flipV="1">
          <a:off x="3797300" y="6028534"/>
          <a:ext cx="8382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138899</xdr:rowOff>
    </xdr:from>
    <xdr:ext cx="534377" cy="259045"/>
    <xdr:sp macro="" textlink="">
      <xdr:nvSpPr>
        <xdr:cNvPr id="64" name="人件費平均値テキスト"/>
        <xdr:cNvSpPr txBox="1"/>
      </xdr:nvSpPr>
      <xdr:spPr>
        <a:xfrm>
          <a:off x="4686300" y="579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50399</xdr:rowOff>
    </xdr:from>
    <xdr:to>
      <xdr:col>19</xdr:col>
      <xdr:colOff>177800</xdr:colOff>
      <xdr:row>35</xdr:row>
      <xdr:rowOff>56441</xdr:rowOff>
    </xdr:to>
    <xdr:cxnSp macro="">
      <xdr:nvCxnSpPr>
        <xdr:cNvPr id="66" name="直線コネクタ 65"/>
        <xdr:cNvCxnSpPr/>
      </xdr:nvCxnSpPr>
      <xdr:spPr>
        <a:xfrm>
          <a:off x="2908300" y="6051149"/>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79534</xdr:rowOff>
    </xdr:from>
    <xdr:ext cx="534377" cy="259045"/>
    <xdr:sp macro="" textlink="">
      <xdr:nvSpPr>
        <xdr:cNvPr id="68" name="テキスト ボックス 67"/>
        <xdr:cNvSpPr txBox="1"/>
      </xdr:nvSpPr>
      <xdr:spPr>
        <a:xfrm>
          <a:off x="3530111" y="57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50399</xdr:rowOff>
    </xdr:from>
    <xdr:to>
      <xdr:col>15</xdr:col>
      <xdr:colOff>50800</xdr:colOff>
      <xdr:row>36</xdr:row>
      <xdr:rowOff>135683</xdr:rowOff>
    </xdr:to>
    <xdr:cxnSp macro="">
      <xdr:nvCxnSpPr>
        <xdr:cNvPr id="69" name="直線コネクタ 68"/>
        <xdr:cNvCxnSpPr/>
      </xdr:nvCxnSpPr>
      <xdr:spPr>
        <a:xfrm flipV="1">
          <a:off x="2019300" y="6051149"/>
          <a:ext cx="889000" cy="25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116737</xdr:rowOff>
    </xdr:from>
    <xdr:ext cx="534377" cy="259045"/>
    <xdr:sp macro="" textlink="">
      <xdr:nvSpPr>
        <xdr:cNvPr id="71" name="テキスト ボックス 70"/>
        <xdr:cNvSpPr txBox="1"/>
      </xdr:nvSpPr>
      <xdr:spPr>
        <a:xfrm>
          <a:off x="2641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135683</xdr:rowOff>
    </xdr:from>
    <xdr:to>
      <xdr:col>10</xdr:col>
      <xdr:colOff>114300</xdr:colOff>
      <xdr:row>36</xdr:row>
      <xdr:rowOff>153138</xdr:rowOff>
    </xdr:to>
    <xdr:cxnSp macro="">
      <xdr:nvCxnSpPr>
        <xdr:cNvPr id="72" name="直線コネクタ 71"/>
        <xdr:cNvCxnSpPr/>
      </xdr:nvCxnSpPr>
      <xdr:spPr>
        <a:xfrm flipV="1">
          <a:off x="1130300" y="6307883"/>
          <a:ext cx="889000" cy="1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62285</xdr:rowOff>
    </xdr:from>
    <xdr:to>
      <xdr:col>10</xdr:col>
      <xdr:colOff>165100</xdr:colOff>
      <xdr:row>36</xdr:row>
      <xdr:rowOff>163885</xdr:rowOff>
    </xdr:to>
    <xdr:sp macro="" textlink="">
      <xdr:nvSpPr>
        <xdr:cNvPr id="73" name="フローチャート: 判断 72"/>
        <xdr:cNvSpPr/>
      </xdr:nvSpPr>
      <xdr:spPr>
        <a:xfrm>
          <a:off x="1968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8962</xdr:rowOff>
    </xdr:from>
    <xdr:ext cx="534377" cy="259045"/>
    <xdr:sp macro="" textlink="">
      <xdr:nvSpPr>
        <xdr:cNvPr id="74" name="テキスト ボックス 73"/>
        <xdr:cNvSpPr txBox="1"/>
      </xdr:nvSpPr>
      <xdr:spPr>
        <a:xfrm>
          <a:off x="1752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79952</xdr:rowOff>
    </xdr:from>
    <xdr:to>
      <xdr:col>6</xdr:col>
      <xdr:colOff>38100</xdr:colOff>
      <xdr:row>37</xdr:row>
      <xdr:rowOff>10102</xdr:rowOff>
    </xdr:to>
    <xdr:sp macro="" textlink="">
      <xdr:nvSpPr>
        <xdr:cNvPr id="75" name="フローチャート: 判断 74"/>
        <xdr:cNvSpPr/>
      </xdr:nvSpPr>
      <xdr:spPr>
        <a:xfrm>
          <a:off x="1079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26629</xdr:rowOff>
    </xdr:from>
    <xdr:ext cx="534377" cy="259045"/>
    <xdr:sp macro="" textlink="">
      <xdr:nvSpPr>
        <xdr:cNvPr id="76" name="テキスト ボックス 75"/>
        <xdr:cNvSpPr txBox="1"/>
      </xdr:nvSpPr>
      <xdr:spPr>
        <a:xfrm>
          <a:off x="863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148434</xdr:rowOff>
    </xdr:from>
    <xdr:to>
      <xdr:col>24</xdr:col>
      <xdr:colOff>114300</xdr:colOff>
      <xdr:row>35</xdr:row>
      <xdr:rowOff>78584</xdr:rowOff>
    </xdr:to>
    <xdr:sp macro="" textlink="">
      <xdr:nvSpPr>
        <xdr:cNvPr id="82" name="楕円 81"/>
        <xdr:cNvSpPr/>
      </xdr:nvSpPr>
      <xdr:spPr>
        <a:xfrm>
          <a:off x="4584700" y="597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126861</xdr:rowOff>
    </xdr:from>
    <xdr:ext cx="534377" cy="259045"/>
    <xdr:sp macro="" textlink="">
      <xdr:nvSpPr>
        <xdr:cNvPr id="83" name="人件費該当値テキスト"/>
        <xdr:cNvSpPr txBox="1"/>
      </xdr:nvSpPr>
      <xdr:spPr>
        <a:xfrm>
          <a:off x="4686300" y="595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5641</xdr:rowOff>
    </xdr:from>
    <xdr:to>
      <xdr:col>20</xdr:col>
      <xdr:colOff>38100</xdr:colOff>
      <xdr:row>35</xdr:row>
      <xdr:rowOff>107241</xdr:rowOff>
    </xdr:to>
    <xdr:sp macro="" textlink="">
      <xdr:nvSpPr>
        <xdr:cNvPr id="84" name="楕円 83"/>
        <xdr:cNvSpPr/>
      </xdr:nvSpPr>
      <xdr:spPr>
        <a:xfrm>
          <a:off x="3746500" y="60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98368</xdr:rowOff>
    </xdr:from>
    <xdr:ext cx="534377" cy="259045"/>
    <xdr:sp macro="" textlink="">
      <xdr:nvSpPr>
        <xdr:cNvPr id="85" name="テキスト ボックス 84"/>
        <xdr:cNvSpPr txBox="1"/>
      </xdr:nvSpPr>
      <xdr:spPr>
        <a:xfrm>
          <a:off x="3530111" y="609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171049</xdr:rowOff>
    </xdr:from>
    <xdr:to>
      <xdr:col>15</xdr:col>
      <xdr:colOff>101600</xdr:colOff>
      <xdr:row>35</xdr:row>
      <xdr:rowOff>101199</xdr:rowOff>
    </xdr:to>
    <xdr:sp macro="" textlink="">
      <xdr:nvSpPr>
        <xdr:cNvPr id="86" name="楕円 85"/>
        <xdr:cNvSpPr/>
      </xdr:nvSpPr>
      <xdr:spPr>
        <a:xfrm>
          <a:off x="2857500" y="600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117726</xdr:rowOff>
    </xdr:from>
    <xdr:ext cx="534377" cy="259045"/>
    <xdr:sp macro="" textlink="">
      <xdr:nvSpPr>
        <xdr:cNvPr id="87" name="テキスト ボックス 86"/>
        <xdr:cNvSpPr txBox="1"/>
      </xdr:nvSpPr>
      <xdr:spPr>
        <a:xfrm>
          <a:off x="2641111" y="57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84883</xdr:rowOff>
    </xdr:from>
    <xdr:to>
      <xdr:col>10</xdr:col>
      <xdr:colOff>165100</xdr:colOff>
      <xdr:row>37</xdr:row>
      <xdr:rowOff>15033</xdr:rowOff>
    </xdr:to>
    <xdr:sp macro="" textlink="">
      <xdr:nvSpPr>
        <xdr:cNvPr id="88" name="楕円 87"/>
        <xdr:cNvSpPr/>
      </xdr:nvSpPr>
      <xdr:spPr>
        <a:xfrm>
          <a:off x="1968500" y="625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6160</xdr:rowOff>
    </xdr:from>
    <xdr:ext cx="534377" cy="259045"/>
    <xdr:sp macro="" textlink="">
      <xdr:nvSpPr>
        <xdr:cNvPr id="89" name="テキスト ボックス 88"/>
        <xdr:cNvSpPr txBox="1"/>
      </xdr:nvSpPr>
      <xdr:spPr>
        <a:xfrm>
          <a:off x="1752111" y="634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102338</xdr:rowOff>
    </xdr:from>
    <xdr:to>
      <xdr:col>6</xdr:col>
      <xdr:colOff>38100</xdr:colOff>
      <xdr:row>37</xdr:row>
      <xdr:rowOff>32488</xdr:rowOff>
    </xdr:to>
    <xdr:sp macro="" textlink="">
      <xdr:nvSpPr>
        <xdr:cNvPr id="90" name="楕円 89"/>
        <xdr:cNvSpPr/>
      </xdr:nvSpPr>
      <xdr:spPr>
        <a:xfrm>
          <a:off x="1079500" y="627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23615</xdr:rowOff>
    </xdr:from>
    <xdr:ext cx="534377" cy="259045"/>
    <xdr:sp macro="" textlink="">
      <xdr:nvSpPr>
        <xdr:cNvPr id="91" name="テキスト ボックス 90"/>
        <xdr:cNvSpPr txBox="1"/>
      </xdr:nvSpPr>
      <xdr:spPr>
        <a:xfrm>
          <a:off x="863111" y="636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136143</xdr:rowOff>
    </xdr:from>
    <xdr:to>
      <xdr:col>24</xdr:col>
      <xdr:colOff>63500</xdr:colOff>
      <xdr:row>55</xdr:row>
      <xdr:rowOff>160393</xdr:rowOff>
    </xdr:to>
    <xdr:cxnSp macro="">
      <xdr:nvCxnSpPr>
        <xdr:cNvPr id="119" name="直線コネクタ 118"/>
        <xdr:cNvCxnSpPr/>
      </xdr:nvCxnSpPr>
      <xdr:spPr>
        <a:xfrm flipV="1">
          <a:off x="3797300" y="9565893"/>
          <a:ext cx="838200" cy="2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65462</xdr:rowOff>
    </xdr:from>
    <xdr:ext cx="534377" cy="259045"/>
    <xdr:sp macro="" textlink="">
      <xdr:nvSpPr>
        <xdr:cNvPr id="120" name="物件費平均値テキスト"/>
        <xdr:cNvSpPr txBox="1"/>
      </xdr:nvSpPr>
      <xdr:spPr>
        <a:xfrm>
          <a:off x="4686300" y="966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36007</xdr:rowOff>
    </xdr:from>
    <xdr:to>
      <xdr:col>19</xdr:col>
      <xdr:colOff>177800</xdr:colOff>
      <xdr:row>55</xdr:row>
      <xdr:rowOff>160393</xdr:rowOff>
    </xdr:to>
    <xdr:cxnSp macro="">
      <xdr:nvCxnSpPr>
        <xdr:cNvPr id="122" name="直線コネクタ 121"/>
        <xdr:cNvCxnSpPr/>
      </xdr:nvCxnSpPr>
      <xdr:spPr>
        <a:xfrm>
          <a:off x="2908300" y="8951407"/>
          <a:ext cx="889000" cy="63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73179</xdr:rowOff>
    </xdr:from>
    <xdr:ext cx="534377" cy="259045"/>
    <xdr:sp macro="" textlink="">
      <xdr:nvSpPr>
        <xdr:cNvPr id="124" name="テキスト ボックス 123"/>
        <xdr:cNvSpPr txBox="1"/>
      </xdr:nvSpPr>
      <xdr:spPr>
        <a:xfrm>
          <a:off x="3530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36007</xdr:rowOff>
    </xdr:from>
    <xdr:to>
      <xdr:col>15</xdr:col>
      <xdr:colOff>50800</xdr:colOff>
      <xdr:row>54</xdr:row>
      <xdr:rowOff>90441</xdr:rowOff>
    </xdr:to>
    <xdr:cxnSp macro="">
      <xdr:nvCxnSpPr>
        <xdr:cNvPr id="125" name="直線コネクタ 124"/>
        <xdr:cNvCxnSpPr/>
      </xdr:nvCxnSpPr>
      <xdr:spPr>
        <a:xfrm flipV="1">
          <a:off x="2019300" y="8951407"/>
          <a:ext cx="889000" cy="39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134874</xdr:rowOff>
    </xdr:from>
    <xdr:ext cx="534377" cy="259045"/>
    <xdr:sp macro="" textlink="">
      <xdr:nvSpPr>
        <xdr:cNvPr id="127" name="テキスト ボックス 126"/>
        <xdr:cNvSpPr txBox="1"/>
      </xdr:nvSpPr>
      <xdr:spPr>
        <a:xfrm>
          <a:off x="2641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86034</xdr:rowOff>
    </xdr:from>
    <xdr:to>
      <xdr:col>10</xdr:col>
      <xdr:colOff>114300</xdr:colOff>
      <xdr:row>54</xdr:row>
      <xdr:rowOff>90441</xdr:rowOff>
    </xdr:to>
    <xdr:cxnSp macro="">
      <xdr:nvCxnSpPr>
        <xdr:cNvPr id="128" name="直線コネクタ 127"/>
        <xdr:cNvCxnSpPr/>
      </xdr:nvCxnSpPr>
      <xdr:spPr>
        <a:xfrm>
          <a:off x="1130300" y="8658534"/>
          <a:ext cx="889000" cy="69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48685</xdr:rowOff>
    </xdr:from>
    <xdr:to>
      <xdr:col>10</xdr:col>
      <xdr:colOff>165100</xdr:colOff>
      <xdr:row>57</xdr:row>
      <xdr:rowOff>150285</xdr:rowOff>
    </xdr:to>
    <xdr:sp macro="" textlink="">
      <xdr:nvSpPr>
        <xdr:cNvPr id="129" name="フローチャート: 判断 128"/>
        <xdr:cNvSpPr/>
      </xdr:nvSpPr>
      <xdr:spPr>
        <a:xfrm>
          <a:off x="1968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141412</xdr:rowOff>
    </xdr:from>
    <xdr:ext cx="534377" cy="259045"/>
    <xdr:sp macro="" textlink="">
      <xdr:nvSpPr>
        <xdr:cNvPr id="130" name="テキスト ボックス 129"/>
        <xdr:cNvSpPr txBox="1"/>
      </xdr:nvSpPr>
      <xdr:spPr>
        <a:xfrm>
          <a:off x="1752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1" name="フローチャート: 判断 130"/>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9857</xdr:rowOff>
    </xdr:from>
    <xdr:ext cx="534377" cy="259045"/>
    <xdr:sp macro="" textlink="">
      <xdr:nvSpPr>
        <xdr:cNvPr id="132" name="テキスト ボックス 131"/>
        <xdr:cNvSpPr txBox="1"/>
      </xdr:nvSpPr>
      <xdr:spPr>
        <a:xfrm>
          <a:off x="863111" y="995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85343</xdr:rowOff>
    </xdr:from>
    <xdr:to>
      <xdr:col>24</xdr:col>
      <xdr:colOff>114300</xdr:colOff>
      <xdr:row>56</xdr:row>
      <xdr:rowOff>15493</xdr:rowOff>
    </xdr:to>
    <xdr:sp macro="" textlink="">
      <xdr:nvSpPr>
        <xdr:cNvPr id="138" name="楕円 137"/>
        <xdr:cNvSpPr/>
      </xdr:nvSpPr>
      <xdr:spPr>
        <a:xfrm>
          <a:off x="4584700" y="951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108220</xdr:rowOff>
    </xdr:from>
    <xdr:ext cx="599010" cy="259045"/>
    <xdr:sp macro="" textlink="">
      <xdr:nvSpPr>
        <xdr:cNvPr id="139" name="物件費該当値テキスト"/>
        <xdr:cNvSpPr txBox="1"/>
      </xdr:nvSpPr>
      <xdr:spPr>
        <a:xfrm>
          <a:off x="4686300" y="936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109593</xdr:rowOff>
    </xdr:from>
    <xdr:to>
      <xdr:col>20</xdr:col>
      <xdr:colOff>38100</xdr:colOff>
      <xdr:row>56</xdr:row>
      <xdr:rowOff>39743</xdr:rowOff>
    </xdr:to>
    <xdr:sp macro="" textlink="">
      <xdr:nvSpPr>
        <xdr:cNvPr id="140" name="楕円 139"/>
        <xdr:cNvSpPr/>
      </xdr:nvSpPr>
      <xdr:spPr>
        <a:xfrm>
          <a:off x="3746500" y="953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56270</xdr:rowOff>
    </xdr:from>
    <xdr:ext cx="599010" cy="259045"/>
    <xdr:sp macro="" textlink="">
      <xdr:nvSpPr>
        <xdr:cNvPr id="141" name="テキスト ボックス 140"/>
        <xdr:cNvSpPr txBox="1"/>
      </xdr:nvSpPr>
      <xdr:spPr>
        <a:xfrm>
          <a:off x="3497795" y="931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156657</xdr:rowOff>
    </xdr:from>
    <xdr:to>
      <xdr:col>15</xdr:col>
      <xdr:colOff>101600</xdr:colOff>
      <xdr:row>52</xdr:row>
      <xdr:rowOff>86807</xdr:rowOff>
    </xdr:to>
    <xdr:sp macro="" textlink="">
      <xdr:nvSpPr>
        <xdr:cNvPr id="142" name="楕円 141"/>
        <xdr:cNvSpPr/>
      </xdr:nvSpPr>
      <xdr:spPr>
        <a:xfrm>
          <a:off x="2857500" y="890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103334</xdr:rowOff>
    </xdr:from>
    <xdr:ext cx="599010" cy="259045"/>
    <xdr:sp macro="" textlink="">
      <xdr:nvSpPr>
        <xdr:cNvPr id="143" name="テキスト ボックス 142"/>
        <xdr:cNvSpPr txBox="1"/>
      </xdr:nvSpPr>
      <xdr:spPr>
        <a:xfrm>
          <a:off x="2608795" y="867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39641</xdr:rowOff>
    </xdr:from>
    <xdr:to>
      <xdr:col>10</xdr:col>
      <xdr:colOff>165100</xdr:colOff>
      <xdr:row>54</xdr:row>
      <xdr:rowOff>141241</xdr:rowOff>
    </xdr:to>
    <xdr:sp macro="" textlink="">
      <xdr:nvSpPr>
        <xdr:cNvPr id="144" name="楕円 143"/>
        <xdr:cNvSpPr/>
      </xdr:nvSpPr>
      <xdr:spPr>
        <a:xfrm>
          <a:off x="1968500" y="929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157768</xdr:rowOff>
    </xdr:from>
    <xdr:ext cx="599010" cy="259045"/>
    <xdr:sp macro="" textlink="">
      <xdr:nvSpPr>
        <xdr:cNvPr id="145" name="テキスト ボックス 144"/>
        <xdr:cNvSpPr txBox="1"/>
      </xdr:nvSpPr>
      <xdr:spPr>
        <a:xfrm>
          <a:off x="1719795" y="907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35234</xdr:rowOff>
    </xdr:from>
    <xdr:to>
      <xdr:col>6</xdr:col>
      <xdr:colOff>38100</xdr:colOff>
      <xdr:row>50</xdr:row>
      <xdr:rowOff>136834</xdr:rowOff>
    </xdr:to>
    <xdr:sp macro="" textlink="">
      <xdr:nvSpPr>
        <xdr:cNvPr id="146" name="楕円 145"/>
        <xdr:cNvSpPr/>
      </xdr:nvSpPr>
      <xdr:spPr>
        <a:xfrm>
          <a:off x="1079500" y="860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153361</xdr:rowOff>
    </xdr:from>
    <xdr:ext cx="599010" cy="259045"/>
    <xdr:sp macro="" textlink="">
      <xdr:nvSpPr>
        <xdr:cNvPr id="147" name="テキスト ボックス 146"/>
        <xdr:cNvSpPr txBox="1"/>
      </xdr:nvSpPr>
      <xdr:spPr>
        <a:xfrm>
          <a:off x="830795" y="838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152136</xdr:rowOff>
    </xdr:from>
    <xdr:to>
      <xdr:col>24</xdr:col>
      <xdr:colOff>63500</xdr:colOff>
      <xdr:row>77</xdr:row>
      <xdr:rowOff>169030</xdr:rowOff>
    </xdr:to>
    <xdr:cxnSp macro="">
      <xdr:nvCxnSpPr>
        <xdr:cNvPr id="174" name="直線コネクタ 173"/>
        <xdr:cNvCxnSpPr/>
      </xdr:nvCxnSpPr>
      <xdr:spPr>
        <a:xfrm flipV="1">
          <a:off x="3797300" y="13353786"/>
          <a:ext cx="83820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100530</xdr:rowOff>
    </xdr:from>
    <xdr:ext cx="469744" cy="259045"/>
    <xdr:sp macro="" textlink="">
      <xdr:nvSpPr>
        <xdr:cNvPr id="175" name="維持補修費平均値テキスト"/>
        <xdr:cNvSpPr txBox="1"/>
      </xdr:nvSpPr>
      <xdr:spPr>
        <a:xfrm>
          <a:off x="4686300" y="13130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169030</xdr:rowOff>
    </xdr:from>
    <xdr:to>
      <xdr:col>19</xdr:col>
      <xdr:colOff>177800</xdr:colOff>
      <xdr:row>78</xdr:row>
      <xdr:rowOff>63302</xdr:rowOff>
    </xdr:to>
    <xdr:cxnSp macro="">
      <xdr:nvCxnSpPr>
        <xdr:cNvPr id="177" name="直線コネクタ 176"/>
        <xdr:cNvCxnSpPr/>
      </xdr:nvCxnSpPr>
      <xdr:spPr>
        <a:xfrm flipV="1">
          <a:off x="2908300" y="13370680"/>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7779</xdr:rowOff>
    </xdr:from>
    <xdr:ext cx="469744" cy="259045"/>
    <xdr:sp macro="" textlink="">
      <xdr:nvSpPr>
        <xdr:cNvPr id="179" name="テキスト ボックス 178"/>
        <xdr:cNvSpPr txBox="1"/>
      </xdr:nvSpPr>
      <xdr:spPr>
        <a:xfrm>
          <a:off x="3562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63302</xdr:rowOff>
    </xdr:from>
    <xdr:to>
      <xdr:col>15</xdr:col>
      <xdr:colOff>50800</xdr:colOff>
      <xdr:row>78</xdr:row>
      <xdr:rowOff>65565</xdr:rowOff>
    </xdr:to>
    <xdr:cxnSp macro="">
      <xdr:nvCxnSpPr>
        <xdr:cNvPr id="180" name="直線コネクタ 179"/>
        <xdr:cNvCxnSpPr/>
      </xdr:nvCxnSpPr>
      <xdr:spPr>
        <a:xfrm flipV="1">
          <a:off x="2019300" y="13436402"/>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21998</xdr:rowOff>
    </xdr:from>
    <xdr:ext cx="469744" cy="259045"/>
    <xdr:sp macro="" textlink="">
      <xdr:nvSpPr>
        <xdr:cNvPr id="182" name="テキスト ボックス 181"/>
        <xdr:cNvSpPr txBox="1"/>
      </xdr:nvSpPr>
      <xdr:spPr>
        <a:xfrm>
          <a:off x="2673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56283</xdr:rowOff>
    </xdr:from>
    <xdr:to>
      <xdr:col>10</xdr:col>
      <xdr:colOff>114300</xdr:colOff>
      <xdr:row>78</xdr:row>
      <xdr:rowOff>65565</xdr:rowOff>
    </xdr:to>
    <xdr:cxnSp macro="">
      <xdr:nvCxnSpPr>
        <xdr:cNvPr id="183" name="直線コネクタ 182"/>
        <xdr:cNvCxnSpPr/>
      </xdr:nvCxnSpPr>
      <xdr:spPr>
        <a:xfrm>
          <a:off x="1130300" y="13429383"/>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143901</xdr:rowOff>
    </xdr:from>
    <xdr:to>
      <xdr:col>10</xdr:col>
      <xdr:colOff>165100</xdr:colOff>
      <xdr:row>78</xdr:row>
      <xdr:rowOff>74051</xdr:rowOff>
    </xdr:to>
    <xdr:sp macro="" textlink="">
      <xdr:nvSpPr>
        <xdr:cNvPr id="184" name="フローチャート: 判断 183"/>
        <xdr:cNvSpPr/>
      </xdr:nvSpPr>
      <xdr:spPr>
        <a:xfrm>
          <a:off x="1968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90578</xdr:rowOff>
    </xdr:from>
    <xdr:ext cx="469744" cy="259045"/>
    <xdr:sp macro="" textlink="">
      <xdr:nvSpPr>
        <xdr:cNvPr id="185" name="テキスト ボックス 184"/>
        <xdr:cNvSpPr txBox="1"/>
      </xdr:nvSpPr>
      <xdr:spPr>
        <a:xfrm>
          <a:off x="1784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132883</xdr:rowOff>
    </xdr:from>
    <xdr:to>
      <xdr:col>6</xdr:col>
      <xdr:colOff>38100</xdr:colOff>
      <xdr:row>78</xdr:row>
      <xdr:rowOff>63033</xdr:rowOff>
    </xdr:to>
    <xdr:sp macro="" textlink="">
      <xdr:nvSpPr>
        <xdr:cNvPr id="186" name="フローチャート: 判断 185"/>
        <xdr:cNvSpPr/>
      </xdr:nvSpPr>
      <xdr:spPr>
        <a:xfrm>
          <a:off x="1079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79560</xdr:rowOff>
    </xdr:from>
    <xdr:ext cx="469744" cy="259045"/>
    <xdr:sp macro="" textlink="">
      <xdr:nvSpPr>
        <xdr:cNvPr id="187" name="テキスト ボックス 186"/>
        <xdr:cNvSpPr txBox="1"/>
      </xdr:nvSpPr>
      <xdr:spPr>
        <a:xfrm>
          <a:off x="895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101336</xdr:rowOff>
    </xdr:from>
    <xdr:to>
      <xdr:col>24</xdr:col>
      <xdr:colOff>114300</xdr:colOff>
      <xdr:row>78</xdr:row>
      <xdr:rowOff>31486</xdr:rowOff>
    </xdr:to>
    <xdr:sp macro="" textlink="">
      <xdr:nvSpPr>
        <xdr:cNvPr id="193" name="楕円 192"/>
        <xdr:cNvSpPr/>
      </xdr:nvSpPr>
      <xdr:spPr>
        <a:xfrm>
          <a:off x="4584700" y="1330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79763</xdr:rowOff>
    </xdr:from>
    <xdr:ext cx="469744" cy="259045"/>
    <xdr:sp macro="" textlink="">
      <xdr:nvSpPr>
        <xdr:cNvPr id="194" name="維持補修費該当値テキスト"/>
        <xdr:cNvSpPr txBox="1"/>
      </xdr:nvSpPr>
      <xdr:spPr>
        <a:xfrm>
          <a:off x="4686300" y="1328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118230</xdr:rowOff>
    </xdr:from>
    <xdr:to>
      <xdr:col>20</xdr:col>
      <xdr:colOff>38100</xdr:colOff>
      <xdr:row>78</xdr:row>
      <xdr:rowOff>48380</xdr:rowOff>
    </xdr:to>
    <xdr:sp macro="" textlink="">
      <xdr:nvSpPr>
        <xdr:cNvPr id="195" name="楕円 194"/>
        <xdr:cNvSpPr/>
      </xdr:nvSpPr>
      <xdr:spPr>
        <a:xfrm>
          <a:off x="3746500" y="133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39507</xdr:rowOff>
    </xdr:from>
    <xdr:ext cx="469744" cy="259045"/>
    <xdr:sp macro="" textlink="">
      <xdr:nvSpPr>
        <xdr:cNvPr id="196" name="テキスト ボックス 195"/>
        <xdr:cNvSpPr txBox="1"/>
      </xdr:nvSpPr>
      <xdr:spPr>
        <a:xfrm>
          <a:off x="3562428" y="1341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12502</xdr:rowOff>
    </xdr:from>
    <xdr:to>
      <xdr:col>15</xdr:col>
      <xdr:colOff>101600</xdr:colOff>
      <xdr:row>78</xdr:row>
      <xdr:rowOff>114102</xdr:rowOff>
    </xdr:to>
    <xdr:sp macro="" textlink="">
      <xdr:nvSpPr>
        <xdr:cNvPr id="197" name="楕円 196"/>
        <xdr:cNvSpPr/>
      </xdr:nvSpPr>
      <xdr:spPr>
        <a:xfrm>
          <a:off x="2857500" y="133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105229</xdr:rowOff>
    </xdr:from>
    <xdr:ext cx="469744" cy="259045"/>
    <xdr:sp macro="" textlink="">
      <xdr:nvSpPr>
        <xdr:cNvPr id="198" name="テキスト ボックス 197"/>
        <xdr:cNvSpPr txBox="1"/>
      </xdr:nvSpPr>
      <xdr:spPr>
        <a:xfrm>
          <a:off x="2673428" y="134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14765</xdr:rowOff>
    </xdr:from>
    <xdr:to>
      <xdr:col>10</xdr:col>
      <xdr:colOff>165100</xdr:colOff>
      <xdr:row>78</xdr:row>
      <xdr:rowOff>116365</xdr:rowOff>
    </xdr:to>
    <xdr:sp macro="" textlink="">
      <xdr:nvSpPr>
        <xdr:cNvPr id="199" name="楕円 198"/>
        <xdr:cNvSpPr/>
      </xdr:nvSpPr>
      <xdr:spPr>
        <a:xfrm>
          <a:off x="1968500" y="133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107492</xdr:rowOff>
    </xdr:from>
    <xdr:ext cx="469744" cy="259045"/>
    <xdr:sp macro="" textlink="">
      <xdr:nvSpPr>
        <xdr:cNvPr id="200" name="テキスト ボックス 199"/>
        <xdr:cNvSpPr txBox="1"/>
      </xdr:nvSpPr>
      <xdr:spPr>
        <a:xfrm>
          <a:off x="1784428" y="1348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5483</xdr:rowOff>
    </xdr:from>
    <xdr:to>
      <xdr:col>6</xdr:col>
      <xdr:colOff>38100</xdr:colOff>
      <xdr:row>78</xdr:row>
      <xdr:rowOff>107083</xdr:rowOff>
    </xdr:to>
    <xdr:sp macro="" textlink="">
      <xdr:nvSpPr>
        <xdr:cNvPr id="201" name="楕円 200"/>
        <xdr:cNvSpPr/>
      </xdr:nvSpPr>
      <xdr:spPr>
        <a:xfrm>
          <a:off x="1079500" y="1337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98210</xdr:rowOff>
    </xdr:from>
    <xdr:ext cx="469744" cy="259045"/>
    <xdr:sp macro="" textlink="">
      <xdr:nvSpPr>
        <xdr:cNvPr id="202" name="テキスト ボックス 201"/>
        <xdr:cNvSpPr txBox="1"/>
      </xdr:nvSpPr>
      <xdr:spPr>
        <a:xfrm>
          <a:off x="895428" y="1347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52657</xdr:rowOff>
    </xdr:from>
    <xdr:to>
      <xdr:col>24</xdr:col>
      <xdr:colOff>62865</xdr:colOff>
      <xdr:row>97</xdr:row>
      <xdr:rowOff>101730</xdr:rowOff>
    </xdr:to>
    <xdr:cxnSp macro="">
      <xdr:nvCxnSpPr>
        <xdr:cNvPr id="229" name="直線コネクタ 228"/>
        <xdr:cNvCxnSpPr/>
      </xdr:nvCxnSpPr>
      <xdr:spPr>
        <a:xfrm flipV="1">
          <a:off x="4633595" y="15483157"/>
          <a:ext cx="1270" cy="124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105557</xdr:rowOff>
    </xdr:from>
    <xdr:ext cx="534377" cy="259045"/>
    <xdr:sp macro="" textlink="">
      <xdr:nvSpPr>
        <xdr:cNvPr id="230" name="扶助費最小値テキスト"/>
        <xdr:cNvSpPr txBox="1"/>
      </xdr:nvSpPr>
      <xdr:spPr>
        <a:xfrm>
          <a:off x="4686300" y="1673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101730</xdr:rowOff>
    </xdr:from>
    <xdr:to>
      <xdr:col>24</xdr:col>
      <xdr:colOff>152400</xdr:colOff>
      <xdr:row>97</xdr:row>
      <xdr:rowOff>101730</xdr:rowOff>
    </xdr:to>
    <xdr:cxnSp macro="">
      <xdr:nvCxnSpPr>
        <xdr:cNvPr id="231" name="直線コネクタ 230"/>
        <xdr:cNvCxnSpPr/>
      </xdr:nvCxnSpPr>
      <xdr:spPr>
        <a:xfrm>
          <a:off x="4546600" y="167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170784</xdr:rowOff>
    </xdr:from>
    <xdr:ext cx="599010" cy="259045"/>
    <xdr:sp macro="" textlink="">
      <xdr:nvSpPr>
        <xdr:cNvPr id="232" name="扶助費最大値テキスト"/>
        <xdr:cNvSpPr txBox="1"/>
      </xdr:nvSpPr>
      <xdr:spPr>
        <a:xfrm>
          <a:off x="4686300" y="1525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52657</xdr:rowOff>
    </xdr:from>
    <xdr:to>
      <xdr:col>24</xdr:col>
      <xdr:colOff>152400</xdr:colOff>
      <xdr:row>90</xdr:row>
      <xdr:rowOff>52657</xdr:rowOff>
    </xdr:to>
    <xdr:cxnSp macro="">
      <xdr:nvCxnSpPr>
        <xdr:cNvPr id="233" name="直線コネクタ 232"/>
        <xdr:cNvCxnSpPr/>
      </xdr:nvCxnSpPr>
      <xdr:spPr>
        <a:xfrm>
          <a:off x="4546600" y="1548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101730</xdr:rowOff>
    </xdr:from>
    <xdr:to>
      <xdr:col>24</xdr:col>
      <xdr:colOff>63500</xdr:colOff>
      <xdr:row>97</xdr:row>
      <xdr:rowOff>169309</xdr:rowOff>
    </xdr:to>
    <xdr:cxnSp macro="">
      <xdr:nvCxnSpPr>
        <xdr:cNvPr id="234" name="直線コネクタ 233"/>
        <xdr:cNvCxnSpPr/>
      </xdr:nvCxnSpPr>
      <xdr:spPr>
        <a:xfrm flipV="1">
          <a:off x="3797300" y="16732380"/>
          <a:ext cx="838200" cy="6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58111</xdr:rowOff>
    </xdr:from>
    <xdr:ext cx="534377" cy="259045"/>
    <xdr:sp macro="" textlink="">
      <xdr:nvSpPr>
        <xdr:cNvPr id="235" name="扶助費平均値テキスト"/>
        <xdr:cNvSpPr txBox="1"/>
      </xdr:nvSpPr>
      <xdr:spPr>
        <a:xfrm>
          <a:off x="4686300" y="161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35234</xdr:rowOff>
    </xdr:from>
    <xdr:to>
      <xdr:col>24</xdr:col>
      <xdr:colOff>114300</xdr:colOff>
      <xdr:row>95</xdr:row>
      <xdr:rowOff>136834</xdr:rowOff>
    </xdr:to>
    <xdr:sp macro="" textlink="">
      <xdr:nvSpPr>
        <xdr:cNvPr id="236" name="フローチャート: 判断 235"/>
        <xdr:cNvSpPr/>
      </xdr:nvSpPr>
      <xdr:spPr>
        <a:xfrm>
          <a:off x="4584700" y="163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169309</xdr:rowOff>
    </xdr:from>
    <xdr:to>
      <xdr:col>19</xdr:col>
      <xdr:colOff>177800</xdr:colOff>
      <xdr:row>98</xdr:row>
      <xdr:rowOff>4707</xdr:rowOff>
    </xdr:to>
    <xdr:cxnSp macro="">
      <xdr:nvCxnSpPr>
        <xdr:cNvPr id="237" name="直線コネクタ 236"/>
        <xdr:cNvCxnSpPr/>
      </xdr:nvCxnSpPr>
      <xdr:spPr>
        <a:xfrm flipV="1">
          <a:off x="2908300" y="16799959"/>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80725</xdr:rowOff>
    </xdr:from>
    <xdr:to>
      <xdr:col>20</xdr:col>
      <xdr:colOff>38100</xdr:colOff>
      <xdr:row>95</xdr:row>
      <xdr:rowOff>10875</xdr:rowOff>
    </xdr:to>
    <xdr:sp macro="" textlink="">
      <xdr:nvSpPr>
        <xdr:cNvPr id="238" name="フローチャート: 判断 237"/>
        <xdr:cNvSpPr/>
      </xdr:nvSpPr>
      <xdr:spPr>
        <a:xfrm>
          <a:off x="3746500" y="1619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27402</xdr:rowOff>
    </xdr:from>
    <xdr:ext cx="599010" cy="259045"/>
    <xdr:sp macro="" textlink="">
      <xdr:nvSpPr>
        <xdr:cNvPr id="239" name="テキスト ボックス 238"/>
        <xdr:cNvSpPr txBox="1"/>
      </xdr:nvSpPr>
      <xdr:spPr>
        <a:xfrm>
          <a:off x="3497795" y="1597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121869</xdr:rowOff>
    </xdr:from>
    <xdr:to>
      <xdr:col>15</xdr:col>
      <xdr:colOff>50800</xdr:colOff>
      <xdr:row>98</xdr:row>
      <xdr:rowOff>4707</xdr:rowOff>
    </xdr:to>
    <xdr:cxnSp macro="">
      <xdr:nvCxnSpPr>
        <xdr:cNvPr id="240" name="直線コネクタ 239"/>
        <xdr:cNvCxnSpPr/>
      </xdr:nvCxnSpPr>
      <xdr:spPr>
        <a:xfrm>
          <a:off x="2019300" y="16752519"/>
          <a:ext cx="889000" cy="5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150351</xdr:rowOff>
    </xdr:from>
    <xdr:to>
      <xdr:col>15</xdr:col>
      <xdr:colOff>101600</xdr:colOff>
      <xdr:row>96</xdr:row>
      <xdr:rowOff>80501</xdr:rowOff>
    </xdr:to>
    <xdr:sp macro="" textlink="">
      <xdr:nvSpPr>
        <xdr:cNvPr id="241" name="フローチャート: 判断 240"/>
        <xdr:cNvSpPr/>
      </xdr:nvSpPr>
      <xdr:spPr>
        <a:xfrm>
          <a:off x="2857500" y="1643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97028</xdr:rowOff>
    </xdr:from>
    <xdr:ext cx="534377" cy="259045"/>
    <xdr:sp macro="" textlink="">
      <xdr:nvSpPr>
        <xdr:cNvPr id="242" name="テキスト ボックス 241"/>
        <xdr:cNvSpPr txBox="1"/>
      </xdr:nvSpPr>
      <xdr:spPr>
        <a:xfrm>
          <a:off x="2641111" y="1621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121869</xdr:rowOff>
    </xdr:from>
    <xdr:to>
      <xdr:col>10</xdr:col>
      <xdr:colOff>114300</xdr:colOff>
      <xdr:row>98</xdr:row>
      <xdr:rowOff>55618</xdr:rowOff>
    </xdr:to>
    <xdr:cxnSp macro="">
      <xdr:nvCxnSpPr>
        <xdr:cNvPr id="243" name="直線コネクタ 242"/>
        <xdr:cNvCxnSpPr/>
      </xdr:nvCxnSpPr>
      <xdr:spPr>
        <a:xfrm flipV="1">
          <a:off x="1130300" y="16752519"/>
          <a:ext cx="889000" cy="10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166145</xdr:rowOff>
    </xdr:from>
    <xdr:to>
      <xdr:col>10</xdr:col>
      <xdr:colOff>165100</xdr:colOff>
      <xdr:row>96</xdr:row>
      <xdr:rowOff>96295</xdr:rowOff>
    </xdr:to>
    <xdr:sp macro="" textlink="">
      <xdr:nvSpPr>
        <xdr:cNvPr id="244" name="フローチャート: 判断 243"/>
        <xdr:cNvSpPr/>
      </xdr:nvSpPr>
      <xdr:spPr>
        <a:xfrm>
          <a:off x="1968500" y="1645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112822</xdr:rowOff>
    </xdr:from>
    <xdr:ext cx="534377" cy="259045"/>
    <xdr:sp macro="" textlink="">
      <xdr:nvSpPr>
        <xdr:cNvPr id="245" name="テキスト ボックス 244"/>
        <xdr:cNvSpPr txBox="1"/>
      </xdr:nvSpPr>
      <xdr:spPr>
        <a:xfrm>
          <a:off x="1752111" y="1622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37694</xdr:rowOff>
    </xdr:from>
    <xdr:to>
      <xdr:col>6</xdr:col>
      <xdr:colOff>38100</xdr:colOff>
      <xdr:row>96</xdr:row>
      <xdr:rowOff>139294</xdr:rowOff>
    </xdr:to>
    <xdr:sp macro="" textlink="">
      <xdr:nvSpPr>
        <xdr:cNvPr id="246" name="フローチャート: 判断 245"/>
        <xdr:cNvSpPr/>
      </xdr:nvSpPr>
      <xdr:spPr>
        <a:xfrm>
          <a:off x="10795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155821</xdr:rowOff>
    </xdr:from>
    <xdr:ext cx="534377" cy="259045"/>
    <xdr:sp macro="" textlink="">
      <xdr:nvSpPr>
        <xdr:cNvPr id="247" name="テキスト ボックス 246"/>
        <xdr:cNvSpPr txBox="1"/>
      </xdr:nvSpPr>
      <xdr:spPr>
        <a:xfrm>
          <a:off x="863111" y="1627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50930</xdr:rowOff>
    </xdr:from>
    <xdr:to>
      <xdr:col>24</xdr:col>
      <xdr:colOff>114300</xdr:colOff>
      <xdr:row>97</xdr:row>
      <xdr:rowOff>152530</xdr:rowOff>
    </xdr:to>
    <xdr:sp macro="" textlink="">
      <xdr:nvSpPr>
        <xdr:cNvPr id="253" name="楕円 252"/>
        <xdr:cNvSpPr/>
      </xdr:nvSpPr>
      <xdr:spPr>
        <a:xfrm>
          <a:off x="4584700" y="166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137307</xdr:rowOff>
    </xdr:from>
    <xdr:ext cx="534377" cy="259045"/>
    <xdr:sp macro="" textlink="">
      <xdr:nvSpPr>
        <xdr:cNvPr id="254" name="扶助費該当値テキスト"/>
        <xdr:cNvSpPr txBox="1"/>
      </xdr:nvSpPr>
      <xdr:spPr>
        <a:xfrm>
          <a:off x="4686300" y="165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118509</xdr:rowOff>
    </xdr:from>
    <xdr:to>
      <xdr:col>20</xdr:col>
      <xdr:colOff>38100</xdr:colOff>
      <xdr:row>98</xdr:row>
      <xdr:rowOff>48659</xdr:rowOff>
    </xdr:to>
    <xdr:sp macro="" textlink="">
      <xdr:nvSpPr>
        <xdr:cNvPr id="255" name="楕円 254"/>
        <xdr:cNvSpPr/>
      </xdr:nvSpPr>
      <xdr:spPr>
        <a:xfrm>
          <a:off x="3746500" y="1674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39786</xdr:rowOff>
    </xdr:from>
    <xdr:ext cx="534377" cy="259045"/>
    <xdr:sp macro="" textlink="">
      <xdr:nvSpPr>
        <xdr:cNvPr id="256" name="テキスト ボックス 255"/>
        <xdr:cNvSpPr txBox="1"/>
      </xdr:nvSpPr>
      <xdr:spPr>
        <a:xfrm>
          <a:off x="3530111" y="1684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125357</xdr:rowOff>
    </xdr:from>
    <xdr:to>
      <xdr:col>15</xdr:col>
      <xdr:colOff>101600</xdr:colOff>
      <xdr:row>98</xdr:row>
      <xdr:rowOff>55507</xdr:rowOff>
    </xdr:to>
    <xdr:sp macro="" textlink="">
      <xdr:nvSpPr>
        <xdr:cNvPr id="257" name="楕円 256"/>
        <xdr:cNvSpPr/>
      </xdr:nvSpPr>
      <xdr:spPr>
        <a:xfrm>
          <a:off x="2857500" y="167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46634</xdr:rowOff>
    </xdr:from>
    <xdr:ext cx="534377" cy="259045"/>
    <xdr:sp macro="" textlink="">
      <xdr:nvSpPr>
        <xdr:cNvPr id="258" name="テキスト ボックス 257"/>
        <xdr:cNvSpPr txBox="1"/>
      </xdr:nvSpPr>
      <xdr:spPr>
        <a:xfrm>
          <a:off x="2641111" y="168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71069</xdr:rowOff>
    </xdr:from>
    <xdr:to>
      <xdr:col>10</xdr:col>
      <xdr:colOff>165100</xdr:colOff>
      <xdr:row>98</xdr:row>
      <xdr:rowOff>1219</xdr:rowOff>
    </xdr:to>
    <xdr:sp macro="" textlink="">
      <xdr:nvSpPr>
        <xdr:cNvPr id="259" name="楕円 258"/>
        <xdr:cNvSpPr/>
      </xdr:nvSpPr>
      <xdr:spPr>
        <a:xfrm>
          <a:off x="1968500" y="167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163796</xdr:rowOff>
    </xdr:from>
    <xdr:ext cx="534377" cy="259045"/>
    <xdr:sp macro="" textlink="">
      <xdr:nvSpPr>
        <xdr:cNvPr id="260" name="テキスト ボックス 259"/>
        <xdr:cNvSpPr txBox="1"/>
      </xdr:nvSpPr>
      <xdr:spPr>
        <a:xfrm>
          <a:off x="1752111" y="16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4818</xdr:rowOff>
    </xdr:from>
    <xdr:to>
      <xdr:col>6</xdr:col>
      <xdr:colOff>38100</xdr:colOff>
      <xdr:row>98</xdr:row>
      <xdr:rowOff>106418</xdr:rowOff>
    </xdr:to>
    <xdr:sp macro="" textlink="">
      <xdr:nvSpPr>
        <xdr:cNvPr id="261" name="楕円 260"/>
        <xdr:cNvSpPr/>
      </xdr:nvSpPr>
      <xdr:spPr>
        <a:xfrm>
          <a:off x="1079500" y="1680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97545</xdr:rowOff>
    </xdr:from>
    <xdr:ext cx="534377" cy="259045"/>
    <xdr:sp macro="" textlink="">
      <xdr:nvSpPr>
        <xdr:cNvPr id="262" name="テキスト ボックス 261"/>
        <xdr:cNvSpPr txBox="1"/>
      </xdr:nvSpPr>
      <xdr:spPr>
        <a:xfrm>
          <a:off x="863111" y="1689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165510</xdr:rowOff>
    </xdr:from>
    <xdr:to>
      <xdr:col>54</xdr:col>
      <xdr:colOff>189865</xdr:colOff>
      <xdr:row>39</xdr:row>
      <xdr:rowOff>20131</xdr:rowOff>
    </xdr:to>
    <xdr:cxnSp macro="">
      <xdr:nvCxnSpPr>
        <xdr:cNvPr id="289" name="直線コネクタ 288"/>
        <xdr:cNvCxnSpPr/>
      </xdr:nvCxnSpPr>
      <xdr:spPr>
        <a:xfrm flipV="1">
          <a:off x="10475595" y="5309010"/>
          <a:ext cx="1270" cy="139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23958</xdr:rowOff>
    </xdr:from>
    <xdr:ext cx="534377" cy="259045"/>
    <xdr:sp macro="" textlink="">
      <xdr:nvSpPr>
        <xdr:cNvPr id="290" name="補助費等最小値テキスト"/>
        <xdr:cNvSpPr txBox="1"/>
      </xdr:nvSpPr>
      <xdr:spPr>
        <a:xfrm>
          <a:off x="10528300" y="671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20131</xdr:rowOff>
    </xdr:from>
    <xdr:to>
      <xdr:col>55</xdr:col>
      <xdr:colOff>88900</xdr:colOff>
      <xdr:row>39</xdr:row>
      <xdr:rowOff>20131</xdr:rowOff>
    </xdr:to>
    <xdr:cxnSp macro="">
      <xdr:nvCxnSpPr>
        <xdr:cNvPr id="291" name="直線コネクタ 290"/>
        <xdr:cNvCxnSpPr/>
      </xdr:nvCxnSpPr>
      <xdr:spPr>
        <a:xfrm>
          <a:off x="10388600" y="670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112187</xdr:rowOff>
    </xdr:from>
    <xdr:ext cx="599010" cy="259045"/>
    <xdr:sp macro="" textlink="">
      <xdr:nvSpPr>
        <xdr:cNvPr id="292" name="補助費等最大値テキスト"/>
        <xdr:cNvSpPr txBox="1"/>
      </xdr:nvSpPr>
      <xdr:spPr>
        <a:xfrm>
          <a:off x="10528300" y="508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165510</xdr:rowOff>
    </xdr:from>
    <xdr:to>
      <xdr:col>55</xdr:col>
      <xdr:colOff>88900</xdr:colOff>
      <xdr:row>30</xdr:row>
      <xdr:rowOff>165510</xdr:rowOff>
    </xdr:to>
    <xdr:cxnSp macro="">
      <xdr:nvCxnSpPr>
        <xdr:cNvPr id="293" name="直線コネクタ 292"/>
        <xdr:cNvCxnSpPr/>
      </xdr:nvCxnSpPr>
      <xdr:spPr>
        <a:xfrm>
          <a:off x="10388600" y="530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81766</xdr:rowOff>
    </xdr:from>
    <xdr:to>
      <xdr:col>55</xdr:col>
      <xdr:colOff>0</xdr:colOff>
      <xdr:row>36</xdr:row>
      <xdr:rowOff>63141</xdr:rowOff>
    </xdr:to>
    <xdr:cxnSp macro="">
      <xdr:nvCxnSpPr>
        <xdr:cNvPr id="294" name="直線コネクタ 293"/>
        <xdr:cNvCxnSpPr/>
      </xdr:nvCxnSpPr>
      <xdr:spPr>
        <a:xfrm>
          <a:off x="9639300" y="5911066"/>
          <a:ext cx="838200" cy="32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143291</xdr:rowOff>
    </xdr:from>
    <xdr:ext cx="534377" cy="259045"/>
    <xdr:sp macro="" textlink="">
      <xdr:nvSpPr>
        <xdr:cNvPr id="295" name="補助費等平均値テキスト"/>
        <xdr:cNvSpPr txBox="1"/>
      </xdr:nvSpPr>
      <xdr:spPr>
        <a:xfrm>
          <a:off x="10528300" y="5972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120414</xdr:rowOff>
    </xdr:from>
    <xdr:to>
      <xdr:col>55</xdr:col>
      <xdr:colOff>50800</xdr:colOff>
      <xdr:row>36</xdr:row>
      <xdr:rowOff>50564</xdr:rowOff>
    </xdr:to>
    <xdr:sp macro="" textlink="">
      <xdr:nvSpPr>
        <xdr:cNvPr id="296" name="フローチャート: 判断 295"/>
        <xdr:cNvSpPr/>
      </xdr:nvSpPr>
      <xdr:spPr>
        <a:xfrm>
          <a:off x="104267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110472</xdr:rowOff>
    </xdr:from>
    <xdr:to>
      <xdr:col>50</xdr:col>
      <xdr:colOff>114300</xdr:colOff>
      <xdr:row>34</xdr:row>
      <xdr:rowOff>81766</xdr:rowOff>
    </xdr:to>
    <xdr:cxnSp macro="">
      <xdr:nvCxnSpPr>
        <xdr:cNvPr id="297" name="直線コネクタ 296"/>
        <xdr:cNvCxnSpPr/>
      </xdr:nvCxnSpPr>
      <xdr:spPr>
        <a:xfrm>
          <a:off x="8750300" y="5253972"/>
          <a:ext cx="889000" cy="65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9141</xdr:rowOff>
    </xdr:from>
    <xdr:to>
      <xdr:col>50</xdr:col>
      <xdr:colOff>165100</xdr:colOff>
      <xdr:row>36</xdr:row>
      <xdr:rowOff>110741</xdr:rowOff>
    </xdr:to>
    <xdr:sp macro="" textlink="">
      <xdr:nvSpPr>
        <xdr:cNvPr id="298" name="フローチャート: 判断 297"/>
        <xdr:cNvSpPr/>
      </xdr:nvSpPr>
      <xdr:spPr>
        <a:xfrm>
          <a:off x="9588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101868</xdr:rowOff>
    </xdr:from>
    <xdr:ext cx="534377" cy="259045"/>
    <xdr:sp macro="" textlink="">
      <xdr:nvSpPr>
        <xdr:cNvPr id="299" name="テキスト ボックス 298"/>
        <xdr:cNvSpPr txBox="1"/>
      </xdr:nvSpPr>
      <xdr:spPr>
        <a:xfrm>
          <a:off x="9372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110472</xdr:rowOff>
    </xdr:from>
    <xdr:to>
      <xdr:col>45</xdr:col>
      <xdr:colOff>177800</xdr:colOff>
      <xdr:row>36</xdr:row>
      <xdr:rowOff>87449</xdr:rowOff>
    </xdr:to>
    <xdr:cxnSp macro="">
      <xdr:nvCxnSpPr>
        <xdr:cNvPr id="300" name="直線コネクタ 299"/>
        <xdr:cNvCxnSpPr/>
      </xdr:nvCxnSpPr>
      <xdr:spPr>
        <a:xfrm flipV="1">
          <a:off x="7861300" y="5253972"/>
          <a:ext cx="889000" cy="100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67956</xdr:rowOff>
    </xdr:from>
    <xdr:to>
      <xdr:col>46</xdr:col>
      <xdr:colOff>38100</xdr:colOff>
      <xdr:row>29</xdr:row>
      <xdr:rowOff>169556</xdr:rowOff>
    </xdr:to>
    <xdr:sp macro="" textlink="">
      <xdr:nvSpPr>
        <xdr:cNvPr id="301" name="フローチャート: 判断 300"/>
        <xdr:cNvSpPr/>
      </xdr:nvSpPr>
      <xdr:spPr>
        <a:xfrm>
          <a:off x="8699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14633</xdr:rowOff>
    </xdr:from>
    <xdr:ext cx="599010" cy="259045"/>
    <xdr:sp macro="" textlink="">
      <xdr:nvSpPr>
        <xdr:cNvPr id="302" name="テキスト ボックス 301"/>
        <xdr:cNvSpPr txBox="1"/>
      </xdr:nvSpPr>
      <xdr:spPr>
        <a:xfrm>
          <a:off x="8450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87449</xdr:rowOff>
    </xdr:from>
    <xdr:to>
      <xdr:col>41</xdr:col>
      <xdr:colOff>50800</xdr:colOff>
      <xdr:row>38</xdr:row>
      <xdr:rowOff>44483</xdr:rowOff>
    </xdr:to>
    <xdr:cxnSp macro="">
      <xdr:nvCxnSpPr>
        <xdr:cNvPr id="303" name="直線コネクタ 302"/>
        <xdr:cNvCxnSpPr/>
      </xdr:nvCxnSpPr>
      <xdr:spPr>
        <a:xfrm flipV="1">
          <a:off x="6972300" y="6259649"/>
          <a:ext cx="889000" cy="2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147476</xdr:rowOff>
    </xdr:from>
    <xdr:to>
      <xdr:col>41</xdr:col>
      <xdr:colOff>101600</xdr:colOff>
      <xdr:row>37</xdr:row>
      <xdr:rowOff>77626</xdr:rowOff>
    </xdr:to>
    <xdr:sp macro="" textlink="">
      <xdr:nvSpPr>
        <xdr:cNvPr id="304" name="フローチャート: 判断 303"/>
        <xdr:cNvSpPr/>
      </xdr:nvSpPr>
      <xdr:spPr>
        <a:xfrm>
          <a:off x="7810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68753</xdr:rowOff>
    </xdr:from>
    <xdr:ext cx="534377" cy="259045"/>
    <xdr:sp macro="" textlink="">
      <xdr:nvSpPr>
        <xdr:cNvPr id="305" name="テキスト ボックス 304"/>
        <xdr:cNvSpPr txBox="1"/>
      </xdr:nvSpPr>
      <xdr:spPr>
        <a:xfrm>
          <a:off x="7594111" y="641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44116</xdr:rowOff>
    </xdr:from>
    <xdr:to>
      <xdr:col>36</xdr:col>
      <xdr:colOff>165100</xdr:colOff>
      <xdr:row>37</xdr:row>
      <xdr:rowOff>145716</xdr:rowOff>
    </xdr:to>
    <xdr:sp macro="" textlink="">
      <xdr:nvSpPr>
        <xdr:cNvPr id="306" name="フローチャート: 判断 305"/>
        <xdr:cNvSpPr/>
      </xdr:nvSpPr>
      <xdr:spPr>
        <a:xfrm>
          <a:off x="6921500" y="638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162243</xdr:rowOff>
    </xdr:from>
    <xdr:ext cx="534377" cy="259045"/>
    <xdr:sp macro="" textlink="">
      <xdr:nvSpPr>
        <xdr:cNvPr id="307" name="テキスト ボックス 306"/>
        <xdr:cNvSpPr txBox="1"/>
      </xdr:nvSpPr>
      <xdr:spPr>
        <a:xfrm>
          <a:off x="6705111" y="616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12341</xdr:rowOff>
    </xdr:from>
    <xdr:to>
      <xdr:col>55</xdr:col>
      <xdr:colOff>50800</xdr:colOff>
      <xdr:row>36</xdr:row>
      <xdr:rowOff>113941</xdr:rowOff>
    </xdr:to>
    <xdr:sp macro="" textlink="">
      <xdr:nvSpPr>
        <xdr:cNvPr id="313" name="楕円 312"/>
        <xdr:cNvSpPr/>
      </xdr:nvSpPr>
      <xdr:spPr>
        <a:xfrm>
          <a:off x="10426700" y="618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162218</xdr:rowOff>
    </xdr:from>
    <xdr:ext cx="534377" cy="259045"/>
    <xdr:sp macro="" textlink="">
      <xdr:nvSpPr>
        <xdr:cNvPr id="314" name="補助費等該当値テキスト"/>
        <xdr:cNvSpPr txBox="1"/>
      </xdr:nvSpPr>
      <xdr:spPr>
        <a:xfrm>
          <a:off x="10528300" y="616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30966</xdr:rowOff>
    </xdr:from>
    <xdr:to>
      <xdr:col>50</xdr:col>
      <xdr:colOff>165100</xdr:colOff>
      <xdr:row>34</xdr:row>
      <xdr:rowOff>132566</xdr:rowOff>
    </xdr:to>
    <xdr:sp macro="" textlink="">
      <xdr:nvSpPr>
        <xdr:cNvPr id="315" name="楕円 314"/>
        <xdr:cNvSpPr/>
      </xdr:nvSpPr>
      <xdr:spPr>
        <a:xfrm>
          <a:off x="9588500" y="586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149093</xdr:rowOff>
    </xdr:from>
    <xdr:ext cx="599010" cy="259045"/>
    <xdr:sp macro="" textlink="">
      <xdr:nvSpPr>
        <xdr:cNvPr id="316" name="テキスト ボックス 315"/>
        <xdr:cNvSpPr txBox="1"/>
      </xdr:nvSpPr>
      <xdr:spPr>
        <a:xfrm>
          <a:off x="9339795" y="563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59672</xdr:rowOff>
    </xdr:from>
    <xdr:to>
      <xdr:col>46</xdr:col>
      <xdr:colOff>38100</xdr:colOff>
      <xdr:row>30</xdr:row>
      <xdr:rowOff>161272</xdr:rowOff>
    </xdr:to>
    <xdr:sp macro="" textlink="">
      <xdr:nvSpPr>
        <xdr:cNvPr id="317" name="楕円 316"/>
        <xdr:cNvSpPr/>
      </xdr:nvSpPr>
      <xdr:spPr>
        <a:xfrm>
          <a:off x="8699500" y="520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152399</xdr:rowOff>
    </xdr:from>
    <xdr:ext cx="599010" cy="259045"/>
    <xdr:sp macro="" textlink="">
      <xdr:nvSpPr>
        <xdr:cNvPr id="318" name="テキスト ボックス 317"/>
        <xdr:cNvSpPr txBox="1"/>
      </xdr:nvSpPr>
      <xdr:spPr>
        <a:xfrm>
          <a:off x="8450795" y="529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36649</xdr:rowOff>
    </xdr:from>
    <xdr:to>
      <xdr:col>41</xdr:col>
      <xdr:colOff>101600</xdr:colOff>
      <xdr:row>36</xdr:row>
      <xdr:rowOff>138249</xdr:rowOff>
    </xdr:to>
    <xdr:sp macro="" textlink="">
      <xdr:nvSpPr>
        <xdr:cNvPr id="319" name="楕円 318"/>
        <xdr:cNvSpPr/>
      </xdr:nvSpPr>
      <xdr:spPr>
        <a:xfrm>
          <a:off x="7810500" y="62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154776</xdr:rowOff>
    </xdr:from>
    <xdr:ext cx="534377" cy="259045"/>
    <xdr:sp macro="" textlink="">
      <xdr:nvSpPr>
        <xdr:cNvPr id="320" name="テキスト ボックス 319"/>
        <xdr:cNvSpPr txBox="1"/>
      </xdr:nvSpPr>
      <xdr:spPr>
        <a:xfrm>
          <a:off x="7594111" y="598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165133</xdr:rowOff>
    </xdr:from>
    <xdr:to>
      <xdr:col>36</xdr:col>
      <xdr:colOff>165100</xdr:colOff>
      <xdr:row>38</xdr:row>
      <xdr:rowOff>95283</xdr:rowOff>
    </xdr:to>
    <xdr:sp macro="" textlink="">
      <xdr:nvSpPr>
        <xdr:cNvPr id="321" name="楕円 320"/>
        <xdr:cNvSpPr/>
      </xdr:nvSpPr>
      <xdr:spPr>
        <a:xfrm>
          <a:off x="6921500" y="650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86410</xdr:rowOff>
    </xdr:from>
    <xdr:ext cx="534377" cy="259045"/>
    <xdr:sp macro="" textlink="">
      <xdr:nvSpPr>
        <xdr:cNvPr id="322" name="テキスト ボックス 321"/>
        <xdr:cNvSpPr txBox="1"/>
      </xdr:nvSpPr>
      <xdr:spPr>
        <a:xfrm>
          <a:off x="6705111" y="660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6" name="直線コネクタ 345"/>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7" name="普通建設事業費最小値テキスト"/>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8" name="直線コネクタ 347"/>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9" name="普通建設事業費最大値テキスト"/>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50" name="直線コネクタ 349"/>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98720</xdr:rowOff>
    </xdr:from>
    <xdr:to>
      <xdr:col>55</xdr:col>
      <xdr:colOff>0</xdr:colOff>
      <xdr:row>54</xdr:row>
      <xdr:rowOff>51498</xdr:rowOff>
    </xdr:to>
    <xdr:cxnSp macro="">
      <xdr:nvCxnSpPr>
        <xdr:cNvPr id="351" name="直線コネクタ 350"/>
        <xdr:cNvCxnSpPr/>
      </xdr:nvCxnSpPr>
      <xdr:spPr>
        <a:xfrm>
          <a:off x="9639300" y="9185570"/>
          <a:ext cx="838200" cy="12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136593</xdr:rowOff>
    </xdr:from>
    <xdr:ext cx="534377" cy="259045"/>
    <xdr:sp macro="" textlink="">
      <xdr:nvSpPr>
        <xdr:cNvPr id="352" name="普通建設事業費平均値テキスト"/>
        <xdr:cNvSpPr txBox="1"/>
      </xdr:nvSpPr>
      <xdr:spPr>
        <a:xfrm>
          <a:off x="10528300" y="9566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53" name="フローチャート: 判断 352"/>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98720</xdr:rowOff>
    </xdr:from>
    <xdr:to>
      <xdr:col>50</xdr:col>
      <xdr:colOff>114300</xdr:colOff>
      <xdr:row>54</xdr:row>
      <xdr:rowOff>134778</xdr:rowOff>
    </xdr:to>
    <xdr:cxnSp macro="">
      <xdr:nvCxnSpPr>
        <xdr:cNvPr id="354" name="直線コネクタ 353"/>
        <xdr:cNvCxnSpPr/>
      </xdr:nvCxnSpPr>
      <xdr:spPr>
        <a:xfrm flipV="1">
          <a:off x="8750300" y="9185570"/>
          <a:ext cx="889000" cy="20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5" name="フローチャート: 判断 354"/>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70345</xdr:rowOff>
    </xdr:from>
    <xdr:ext cx="534377" cy="259045"/>
    <xdr:sp macro="" textlink="">
      <xdr:nvSpPr>
        <xdr:cNvPr id="356" name="テキスト ボックス 355"/>
        <xdr:cNvSpPr txBox="1"/>
      </xdr:nvSpPr>
      <xdr:spPr>
        <a:xfrm>
          <a:off x="9372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134778</xdr:rowOff>
    </xdr:from>
    <xdr:to>
      <xdr:col>45</xdr:col>
      <xdr:colOff>177800</xdr:colOff>
      <xdr:row>56</xdr:row>
      <xdr:rowOff>40724</xdr:rowOff>
    </xdr:to>
    <xdr:cxnSp macro="">
      <xdr:nvCxnSpPr>
        <xdr:cNvPr id="357" name="直線コネクタ 356"/>
        <xdr:cNvCxnSpPr/>
      </xdr:nvCxnSpPr>
      <xdr:spPr>
        <a:xfrm flipV="1">
          <a:off x="7861300" y="9393078"/>
          <a:ext cx="889000" cy="24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8" name="フローチャート: 判断 357"/>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9" name="テキスト ボックス 358"/>
        <xdr:cNvSpPr txBox="1"/>
      </xdr:nvSpPr>
      <xdr:spPr>
        <a:xfrm>
          <a:off x="8483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40724</xdr:rowOff>
    </xdr:from>
    <xdr:to>
      <xdr:col>41</xdr:col>
      <xdr:colOff>50800</xdr:colOff>
      <xdr:row>56</xdr:row>
      <xdr:rowOff>121587</xdr:rowOff>
    </xdr:to>
    <xdr:cxnSp macro="">
      <xdr:nvCxnSpPr>
        <xdr:cNvPr id="360" name="直線コネクタ 359"/>
        <xdr:cNvCxnSpPr/>
      </xdr:nvCxnSpPr>
      <xdr:spPr>
        <a:xfrm flipV="1">
          <a:off x="6972300" y="9641924"/>
          <a:ext cx="889000" cy="8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111143</xdr:rowOff>
    </xdr:from>
    <xdr:to>
      <xdr:col>41</xdr:col>
      <xdr:colOff>101600</xdr:colOff>
      <xdr:row>56</xdr:row>
      <xdr:rowOff>41293</xdr:rowOff>
    </xdr:to>
    <xdr:sp macro="" textlink="">
      <xdr:nvSpPr>
        <xdr:cNvPr id="361" name="フローチャート: 判断 360"/>
        <xdr:cNvSpPr/>
      </xdr:nvSpPr>
      <xdr:spPr>
        <a:xfrm>
          <a:off x="7810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57820</xdr:rowOff>
    </xdr:from>
    <xdr:ext cx="534377" cy="259045"/>
    <xdr:sp macro="" textlink="">
      <xdr:nvSpPr>
        <xdr:cNvPr id="362" name="テキスト ボックス 361"/>
        <xdr:cNvSpPr txBox="1"/>
      </xdr:nvSpPr>
      <xdr:spPr>
        <a:xfrm>
          <a:off x="7594111" y="9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148115</xdr:rowOff>
    </xdr:from>
    <xdr:to>
      <xdr:col>36</xdr:col>
      <xdr:colOff>165100</xdr:colOff>
      <xdr:row>56</xdr:row>
      <xdr:rowOff>78265</xdr:rowOff>
    </xdr:to>
    <xdr:sp macro="" textlink="">
      <xdr:nvSpPr>
        <xdr:cNvPr id="363" name="フローチャート: 判断 362"/>
        <xdr:cNvSpPr/>
      </xdr:nvSpPr>
      <xdr:spPr>
        <a:xfrm>
          <a:off x="6921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94792</xdr:rowOff>
    </xdr:from>
    <xdr:ext cx="534377" cy="259045"/>
    <xdr:sp macro="" textlink="">
      <xdr:nvSpPr>
        <xdr:cNvPr id="364" name="テキスト ボックス 363"/>
        <xdr:cNvSpPr txBox="1"/>
      </xdr:nvSpPr>
      <xdr:spPr>
        <a:xfrm>
          <a:off x="6705111" y="93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698</xdr:rowOff>
    </xdr:from>
    <xdr:to>
      <xdr:col>55</xdr:col>
      <xdr:colOff>50800</xdr:colOff>
      <xdr:row>54</xdr:row>
      <xdr:rowOff>102298</xdr:rowOff>
    </xdr:to>
    <xdr:sp macro="" textlink="">
      <xdr:nvSpPr>
        <xdr:cNvPr id="370" name="楕円 369"/>
        <xdr:cNvSpPr/>
      </xdr:nvSpPr>
      <xdr:spPr>
        <a:xfrm>
          <a:off x="10426700" y="925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23575</xdr:rowOff>
    </xdr:from>
    <xdr:ext cx="599010" cy="259045"/>
    <xdr:sp macro="" textlink="">
      <xdr:nvSpPr>
        <xdr:cNvPr id="371" name="普通建設事業費該当値テキスト"/>
        <xdr:cNvSpPr txBox="1"/>
      </xdr:nvSpPr>
      <xdr:spPr>
        <a:xfrm>
          <a:off x="10528300" y="911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47920</xdr:rowOff>
    </xdr:from>
    <xdr:to>
      <xdr:col>50</xdr:col>
      <xdr:colOff>165100</xdr:colOff>
      <xdr:row>53</xdr:row>
      <xdr:rowOff>149520</xdr:rowOff>
    </xdr:to>
    <xdr:sp macro="" textlink="">
      <xdr:nvSpPr>
        <xdr:cNvPr id="372" name="楕円 371"/>
        <xdr:cNvSpPr/>
      </xdr:nvSpPr>
      <xdr:spPr>
        <a:xfrm>
          <a:off x="9588500" y="91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166047</xdr:rowOff>
    </xdr:from>
    <xdr:ext cx="599010" cy="259045"/>
    <xdr:sp macro="" textlink="">
      <xdr:nvSpPr>
        <xdr:cNvPr id="373" name="テキスト ボックス 372"/>
        <xdr:cNvSpPr txBox="1"/>
      </xdr:nvSpPr>
      <xdr:spPr>
        <a:xfrm>
          <a:off x="9339795" y="890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83978</xdr:rowOff>
    </xdr:from>
    <xdr:to>
      <xdr:col>46</xdr:col>
      <xdr:colOff>38100</xdr:colOff>
      <xdr:row>55</xdr:row>
      <xdr:rowOff>14128</xdr:rowOff>
    </xdr:to>
    <xdr:sp macro="" textlink="">
      <xdr:nvSpPr>
        <xdr:cNvPr id="374" name="楕円 373"/>
        <xdr:cNvSpPr/>
      </xdr:nvSpPr>
      <xdr:spPr>
        <a:xfrm>
          <a:off x="8699500" y="93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30655</xdr:rowOff>
    </xdr:from>
    <xdr:ext cx="599010" cy="259045"/>
    <xdr:sp macro="" textlink="">
      <xdr:nvSpPr>
        <xdr:cNvPr id="375" name="テキスト ボックス 374"/>
        <xdr:cNvSpPr txBox="1"/>
      </xdr:nvSpPr>
      <xdr:spPr>
        <a:xfrm>
          <a:off x="8450795" y="911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161374</xdr:rowOff>
    </xdr:from>
    <xdr:to>
      <xdr:col>41</xdr:col>
      <xdr:colOff>101600</xdr:colOff>
      <xdr:row>56</xdr:row>
      <xdr:rowOff>91524</xdr:rowOff>
    </xdr:to>
    <xdr:sp macro="" textlink="">
      <xdr:nvSpPr>
        <xdr:cNvPr id="376" name="楕円 375"/>
        <xdr:cNvSpPr/>
      </xdr:nvSpPr>
      <xdr:spPr>
        <a:xfrm>
          <a:off x="7810500" y="95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82651</xdr:rowOff>
    </xdr:from>
    <xdr:ext cx="534377" cy="259045"/>
    <xdr:sp macro="" textlink="">
      <xdr:nvSpPr>
        <xdr:cNvPr id="377" name="テキスト ボックス 376"/>
        <xdr:cNvSpPr txBox="1"/>
      </xdr:nvSpPr>
      <xdr:spPr>
        <a:xfrm>
          <a:off x="7594111" y="96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70787</xdr:rowOff>
    </xdr:from>
    <xdr:to>
      <xdr:col>36</xdr:col>
      <xdr:colOff>165100</xdr:colOff>
      <xdr:row>57</xdr:row>
      <xdr:rowOff>937</xdr:rowOff>
    </xdr:to>
    <xdr:sp macro="" textlink="">
      <xdr:nvSpPr>
        <xdr:cNvPr id="378" name="楕円 377"/>
        <xdr:cNvSpPr/>
      </xdr:nvSpPr>
      <xdr:spPr>
        <a:xfrm>
          <a:off x="6921500" y="96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163514</xdr:rowOff>
    </xdr:from>
    <xdr:ext cx="534377" cy="259045"/>
    <xdr:sp macro="" textlink="">
      <xdr:nvSpPr>
        <xdr:cNvPr id="379" name="テキスト ボックス 378"/>
        <xdr:cNvSpPr txBox="1"/>
      </xdr:nvSpPr>
      <xdr:spPr>
        <a:xfrm>
          <a:off x="6705111" y="976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9" name="テキスト ボックス 398"/>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1" name="テキスト ボックス 40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5" name="直線コネクタ 404"/>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6"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7" name="直線コネクタ 406"/>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8" name="普通建設事業費 （ うち新規整備　）最大値テキスト"/>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9" name="直線コネクタ 408"/>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105976</xdr:rowOff>
    </xdr:from>
    <xdr:to>
      <xdr:col>55</xdr:col>
      <xdr:colOff>0</xdr:colOff>
      <xdr:row>78</xdr:row>
      <xdr:rowOff>131372</xdr:rowOff>
    </xdr:to>
    <xdr:cxnSp macro="">
      <xdr:nvCxnSpPr>
        <xdr:cNvPr id="410" name="直線コネクタ 409"/>
        <xdr:cNvCxnSpPr/>
      </xdr:nvCxnSpPr>
      <xdr:spPr>
        <a:xfrm>
          <a:off x="9639300" y="13479076"/>
          <a:ext cx="838200" cy="2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11" name="普通建設事業費 （ うち新規整備　）平均値テキスト"/>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12" name="フローチャート: 判断 411"/>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105976</xdr:rowOff>
    </xdr:from>
    <xdr:to>
      <xdr:col>50</xdr:col>
      <xdr:colOff>114300</xdr:colOff>
      <xdr:row>79</xdr:row>
      <xdr:rowOff>61389</xdr:rowOff>
    </xdr:to>
    <xdr:cxnSp macro="">
      <xdr:nvCxnSpPr>
        <xdr:cNvPr id="413" name="直線コネクタ 412"/>
        <xdr:cNvCxnSpPr/>
      </xdr:nvCxnSpPr>
      <xdr:spPr>
        <a:xfrm flipV="1">
          <a:off x="8750300" y="13479076"/>
          <a:ext cx="889000" cy="12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14" name="フローチャート: 判断 413"/>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126407</xdr:rowOff>
    </xdr:from>
    <xdr:ext cx="534377" cy="259045"/>
    <xdr:sp macro="" textlink="">
      <xdr:nvSpPr>
        <xdr:cNvPr id="415" name="テキスト ボックス 414"/>
        <xdr:cNvSpPr txBox="1"/>
      </xdr:nvSpPr>
      <xdr:spPr>
        <a:xfrm>
          <a:off x="9372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61389</xdr:rowOff>
    </xdr:from>
    <xdr:to>
      <xdr:col>45</xdr:col>
      <xdr:colOff>177800</xdr:colOff>
      <xdr:row>79</xdr:row>
      <xdr:rowOff>69117</xdr:rowOff>
    </xdr:to>
    <xdr:cxnSp macro="">
      <xdr:nvCxnSpPr>
        <xdr:cNvPr id="416" name="直線コネクタ 415"/>
        <xdr:cNvCxnSpPr/>
      </xdr:nvCxnSpPr>
      <xdr:spPr>
        <a:xfrm flipV="1">
          <a:off x="7861300" y="13605939"/>
          <a:ext cx="8890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7" name="フローチャート: 判断 416"/>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103722</xdr:rowOff>
    </xdr:from>
    <xdr:ext cx="534377" cy="259045"/>
    <xdr:sp macro="" textlink="">
      <xdr:nvSpPr>
        <xdr:cNvPr id="418" name="テキスト ボックス 417"/>
        <xdr:cNvSpPr txBox="1"/>
      </xdr:nvSpPr>
      <xdr:spPr>
        <a:xfrm>
          <a:off x="8483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92825</xdr:rowOff>
    </xdr:from>
    <xdr:to>
      <xdr:col>41</xdr:col>
      <xdr:colOff>50800</xdr:colOff>
      <xdr:row>79</xdr:row>
      <xdr:rowOff>69117</xdr:rowOff>
    </xdr:to>
    <xdr:cxnSp macro="">
      <xdr:nvCxnSpPr>
        <xdr:cNvPr id="419" name="直線コネクタ 418"/>
        <xdr:cNvCxnSpPr/>
      </xdr:nvCxnSpPr>
      <xdr:spPr>
        <a:xfrm>
          <a:off x="6972300" y="13465925"/>
          <a:ext cx="889000" cy="14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164926</xdr:rowOff>
    </xdr:from>
    <xdr:to>
      <xdr:col>41</xdr:col>
      <xdr:colOff>101600</xdr:colOff>
      <xdr:row>78</xdr:row>
      <xdr:rowOff>95076</xdr:rowOff>
    </xdr:to>
    <xdr:sp macro="" textlink="">
      <xdr:nvSpPr>
        <xdr:cNvPr id="420" name="フローチャート: 判断 419"/>
        <xdr:cNvSpPr/>
      </xdr:nvSpPr>
      <xdr:spPr>
        <a:xfrm>
          <a:off x="7810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111603</xdr:rowOff>
    </xdr:from>
    <xdr:ext cx="534377" cy="259045"/>
    <xdr:sp macro="" textlink="">
      <xdr:nvSpPr>
        <xdr:cNvPr id="421" name="テキスト ボックス 420"/>
        <xdr:cNvSpPr txBox="1"/>
      </xdr:nvSpPr>
      <xdr:spPr>
        <a:xfrm>
          <a:off x="7594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167985</xdr:rowOff>
    </xdr:from>
    <xdr:to>
      <xdr:col>36</xdr:col>
      <xdr:colOff>165100</xdr:colOff>
      <xdr:row>78</xdr:row>
      <xdr:rowOff>98135</xdr:rowOff>
    </xdr:to>
    <xdr:sp macro="" textlink="">
      <xdr:nvSpPr>
        <xdr:cNvPr id="422" name="フローチャート: 判断 421"/>
        <xdr:cNvSpPr/>
      </xdr:nvSpPr>
      <xdr:spPr>
        <a:xfrm>
          <a:off x="6921500" y="133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114662</xdr:rowOff>
    </xdr:from>
    <xdr:ext cx="534377" cy="259045"/>
    <xdr:sp macro="" textlink="">
      <xdr:nvSpPr>
        <xdr:cNvPr id="423" name="テキスト ボックス 422"/>
        <xdr:cNvSpPr txBox="1"/>
      </xdr:nvSpPr>
      <xdr:spPr>
        <a:xfrm>
          <a:off x="6705111" y="1314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80572</xdr:rowOff>
    </xdr:from>
    <xdr:to>
      <xdr:col>55</xdr:col>
      <xdr:colOff>50800</xdr:colOff>
      <xdr:row>79</xdr:row>
      <xdr:rowOff>10722</xdr:rowOff>
    </xdr:to>
    <xdr:sp macro="" textlink="">
      <xdr:nvSpPr>
        <xdr:cNvPr id="429" name="楕円 428"/>
        <xdr:cNvSpPr/>
      </xdr:nvSpPr>
      <xdr:spPr>
        <a:xfrm>
          <a:off x="10426700" y="134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58999</xdr:rowOff>
    </xdr:from>
    <xdr:ext cx="534377" cy="259045"/>
    <xdr:sp macro="" textlink="">
      <xdr:nvSpPr>
        <xdr:cNvPr id="430" name="普通建設事業費 （ うち新規整備　）該当値テキスト"/>
        <xdr:cNvSpPr txBox="1"/>
      </xdr:nvSpPr>
      <xdr:spPr>
        <a:xfrm>
          <a:off x="10528300" y="134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55176</xdr:rowOff>
    </xdr:from>
    <xdr:to>
      <xdr:col>50</xdr:col>
      <xdr:colOff>165100</xdr:colOff>
      <xdr:row>78</xdr:row>
      <xdr:rowOff>156776</xdr:rowOff>
    </xdr:to>
    <xdr:sp macro="" textlink="">
      <xdr:nvSpPr>
        <xdr:cNvPr id="431" name="楕円 430"/>
        <xdr:cNvSpPr/>
      </xdr:nvSpPr>
      <xdr:spPr>
        <a:xfrm>
          <a:off x="9588500" y="134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147903</xdr:rowOff>
    </xdr:from>
    <xdr:ext cx="534377" cy="259045"/>
    <xdr:sp macro="" textlink="">
      <xdr:nvSpPr>
        <xdr:cNvPr id="432" name="テキスト ボックス 431"/>
        <xdr:cNvSpPr txBox="1"/>
      </xdr:nvSpPr>
      <xdr:spPr>
        <a:xfrm>
          <a:off x="9372111" y="13521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10589</xdr:rowOff>
    </xdr:from>
    <xdr:to>
      <xdr:col>46</xdr:col>
      <xdr:colOff>38100</xdr:colOff>
      <xdr:row>79</xdr:row>
      <xdr:rowOff>112189</xdr:rowOff>
    </xdr:to>
    <xdr:sp macro="" textlink="">
      <xdr:nvSpPr>
        <xdr:cNvPr id="433" name="楕円 432"/>
        <xdr:cNvSpPr/>
      </xdr:nvSpPr>
      <xdr:spPr>
        <a:xfrm>
          <a:off x="8699500" y="135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103316</xdr:rowOff>
    </xdr:from>
    <xdr:ext cx="469744" cy="259045"/>
    <xdr:sp macro="" textlink="">
      <xdr:nvSpPr>
        <xdr:cNvPr id="434" name="テキスト ボックス 433"/>
        <xdr:cNvSpPr txBox="1"/>
      </xdr:nvSpPr>
      <xdr:spPr>
        <a:xfrm>
          <a:off x="8515428" y="1364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18317</xdr:rowOff>
    </xdr:from>
    <xdr:to>
      <xdr:col>41</xdr:col>
      <xdr:colOff>101600</xdr:colOff>
      <xdr:row>79</xdr:row>
      <xdr:rowOff>119917</xdr:rowOff>
    </xdr:to>
    <xdr:sp macro="" textlink="">
      <xdr:nvSpPr>
        <xdr:cNvPr id="435" name="楕円 434"/>
        <xdr:cNvSpPr/>
      </xdr:nvSpPr>
      <xdr:spPr>
        <a:xfrm>
          <a:off x="7810500" y="135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111044</xdr:rowOff>
    </xdr:from>
    <xdr:ext cx="469744" cy="259045"/>
    <xdr:sp macro="" textlink="">
      <xdr:nvSpPr>
        <xdr:cNvPr id="436" name="テキスト ボックス 435"/>
        <xdr:cNvSpPr txBox="1"/>
      </xdr:nvSpPr>
      <xdr:spPr>
        <a:xfrm>
          <a:off x="7626428" y="1365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42025</xdr:rowOff>
    </xdr:from>
    <xdr:to>
      <xdr:col>36</xdr:col>
      <xdr:colOff>165100</xdr:colOff>
      <xdr:row>78</xdr:row>
      <xdr:rowOff>143625</xdr:rowOff>
    </xdr:to>
    <xdr:sp macro="" textlink="">
      <xdr:nvSpPr>
        <xdr:cNvPr id="437" name="楕円 436"/>
        <xdr:cNvSpPr/>
      </xdr:nvSpPr>
      <xdr:spPr>
        <a:xfrm>
          <a:off x="6921500" y="1341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134752</xdr:rowOff>
    </xdr:from>
    <xdr:ext cx="534377" cy="259045"/>
    <xdr:sp macro="" textlink="">
      <xdr:nvSpPr>
        <xdr:cNvPr id="438" name="テキスト ボックス 437"/>
        <xdr:cNvSpPr txBox="1"/>
      </xdr:nvSpPr>
      <xdr:spPr>
        <a:xfrm>
          <a:off x="6705111" y="1350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0" name="テキスト ボックス 449"/>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2" name="テキスト ボックス 451"/>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4" name="テキスト ボックス 453"/>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8" name="テキスト ボックス 457"/>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0" name="テキスト ボックス 45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2" name="テキスト ボックス 461"/>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6" name="直線コネクタ 465"/>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7" name="普通建設事業費 （ うち更新整備　）最小値テキスト"/>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8" name="直線コネクタ 467"/>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9" name="普通建設事業費 （ うち更新整備　）最大値テキスト"/>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70" name="直線コネクタ 469"/>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90937</xdr:rowOff>
    </xdr:from>
    <xdr:to>
      <xdr:col>55</xdr:col>
      <xdr:colOff>0</xdr:colOff>
      <xdr:row>94</xdr:row>
      <xdr:rowOff>168489</xdr:rowOff>
    </xdr:to>
    <xdr:cxnSp macro="">
      <xdr:nvCxnSpPr>
        <xdr:cNvPr id="471" name="直線コネクタ 470"/>
        <xdr:cNvCxnSpPr/>
      </xdr:nvCxnSpPr>
      <xdr:spPr>
        <a:xfrm flipV="1">
          <a:off x="9639300" y="15864337"/>
          <a:ext cx="838200" cy="42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1776</xdr:rowOff>
    </xdr:from>
    <xdr:ext cx="534377" cy="259045"/>
    <xdr:sp macro="" textlink="">
      <xdr:nvSpPr>
        <xdr:cNvPr id="472" name="普通建設事業費 （ うち更新整備　）平均値テキスト"/>
        <xdr:cNvSpPr txBox="1"/>
      </xdr:nvSpPr>
      <xdr:spPr>
        <a:xfrm>
          <a:off x="10528300" y="16460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73" name="フローチャート: 判断 472"/>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120055</xdr:rowOff>
    </xdr:from>
    <xdr:to>
      <xdr:col>50</xdr:col>
      <xdr:colOff>114300</xdr:colOff>
      <xdr:row>94</xdr:row>
      <xdr:rowOff>168489</xdr:rowOff>
    </xdr:to>
    <xdr:cxnSp macro="">
      <xdr:nvCxnSpPr>
        <xdr:cNvPr id="474" name="直線コネクタ 473"/>
        <xdr:cNvCxnSpPr/>
      </xdr:nvCxnSpPr>
      <xdr:spPr>
        <a:xfrm>
          <a:off x="8750300" y="15893455"/>
          <a:ext cx="889000" cy="39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5" name="フローチャート: 判断 474"/>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143922</xdr:rowOff>
    </xdr:from>
    <xdr:ext cx="534377" cy="259045"/>
    <xdr:sp macro="" textlink="">
      <xdr:nvSpPr>
        <xdr:cNvPr id="476" name="テキスト ボックス 475"/>
        <xdr:cNvSpPr txBox="1"/>
      </xdr:nvSpPr>
      <xdr:spPr>
        <a:xfrm>
          <a:off x="9372111" y="1660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120055</xdr:rowOff>
    </xdr:from>
    <xdr:to>
      <xdr:col>45</xdr:col>
      <xdr:colOff>177800</xdr:colOff>
      <xdr:row>96</xdr:row>
      <xdr:rowOff>43459</xdr:rowOff>
    </xdr:to>
    <xdr:cxnSp macro="">
      <xdr:nvCxnSpPr>
        <xdr:cNvPr id="477" name="直線コネクタ 476"/>
        <xdr:cNvCxnSpPr/>
      </xdr:nvCxnSpPr>
      <xdr:spPr>
        <a:xfrm flipV="1">
          <a:off x="7861300" y="15893455"/>
          <a:ext cx="889000" cy="60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8" name="フローチャート: 判断 477"/>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77199</xdr:rowOff>
    </xdr:from>
    <xdr:ext cx="534377" cy="259045"/>
    <xdr:sp macro="" textlink="">
      <xdr:nvSpPr>
        <xdr:cNvPr id="479" name="テキスト ボックス 478"/>
        <xdr:cNvSpPr txBox="1"/>
      </xdr:nvSpPr>
      <xdr:spPr>
        <a:xfrm>
          <a:off x="8483111" y="1653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43459</xdr:rowOff>
    </xdr:from>
    <xdr:to>
      <xdr:col>41</xdr:col>
      <xdr:colOff>50800</xdr:colOff>
      <xdr:row>97</xdr:row>
      <xdr:rowOff>43174</xdr:rowOff>
    </xdr:to>
    <xdr:cxnSp macro="">
      <xdr:nvCxnSpPr>
        <xdr:cNvPr id="480" name="直線コネクタ 479"/>
        <xdr:cNvCxnSpPr/>
      </xdr:nvCxnSpPr>
      <xdr:spPr>
        <a:xfrm flipV="1">
          <a:off x="6972300" y="16502659"/>
          <a:ext cx="889000" cy="17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158708</xdr:rowOff>
    </xdr:from>
    <xdr:to>
      <xdr:col>41</xdr:col>
      <xdr:colOff>101600</xdr:colOff>
      <xdr:row>96</xdr:row>
      <xdr:rowOff>88858</xdr:rowOff>
    </xdr:to>
    <xdr:sp macro="" textlink="">
      <xdr:nvSpPr>
        <xdr:cNvPr id="481" name="フローチャート: 判断 480"/>
        <xdr:cNvSpPr/>
      </xdr:nvSpPr>
      <xdr:spPr>
        <a:xfrm>
          <a:off x="7810500" y="1644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105385</xdr:rowOff>
    </xdr:from>
    <xdr:ext cx="534377" cy="259045"/>
    <xdr:sp macro="" textlink="">
      <xdr:nvSpPr>
        <xdr:cNvPr id="482" name="テキスト ボックス 481"/>
        <xdr:cNvSpPr txBox="1"/>
      </xdr:nvSpPr>
      <xdr:spPr>
        <a:xfrm>
          <a:off x="7594111" y="1622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59496</xdr:rowOff>
    </xdr:from>
    <xdr:to>
      <xdr:col>36</xdr:col>
      <xdr:colOff>165100</xdr:colOff>
      <xdr:row>96</xdr:row>
      <xdr:rowOff>161096</xdr:rowOff>
    </xdr:to>
    <xdr:sp macro="" textlink="">
      <xdr:nvSpPr>
        <xdr:cNvPr id="483" name="フローチャート: 判断 482"/>
        <xdr:cNvSpPr/>
      </xdr:nvSpPr>
      <xdr:spPr>
        <a:xfrm>
          <a:off x="6921500" y="165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6173</xdr:rowOff>
    </xdr:from>
    <xdr:ext cx="534377" cy="259045"/>
    <xdr:sp macro="" textlink="">
      <xdr:nvSpPr>
        <xdr:cNvPr id="484" name="テキスト ボックス 483"/>
        <xdr:cNvSpPr txBox="1"/>
      </xdr:nvSpPr>
      <xdr:spPr>
        <a:xfrm>
          <a:off x="6705111" y="1629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40137</xdr:rowOff>
    </xdr:from>
    <xdr:to>
      <xdr:col>55</xdr:col>
      <xdr:colOff>50800</xdr:colOff>
      <xdr:row>92</xdr:row>
      <xdr:rowOff>141737</xdr:rowOff>
    </xdr:to>
    <xdr:sp macro="" textlink="">
      <xdr:nvSpPr>
        <xdr:cNvPr id="490" name="楕円 489"/>
        <xdr:cNvSpPr/>
      </xdr:nvSpPr>
      <xdr:spPr>
        <a:xfrm>
          <a:off x="10426700" y="1581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63014</xdr:rowOff>
    </xdr:from>
    <xdr:ext cx="534377" cy="259045"/>
    <xdr:sp macro="" textlink="">
      <xdr:nvSpPr>
        <xdr:cNvPr id="491" name="普通建設事業費 （ うち更新整備　）該当値テキスト"/>
        <xdr:cNvSpPr txBox="1"/>
      </xdr:nvSpPr>
      <xdr:spPr>
        <a:xfrm>
          <a:off x="10528300" y="1566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117689</xdr:rowOff>
    </xdr:from>
    <xdr:to>
      <xdr:col>50</xdr:col>
      <xdr:colOff>165100</xdr:colOff>
      <xdr:row>95</xdr:row>
      <xdr:rowOff>47839</xdr:rowOff>
    </xdr:to>
    <xdr:sp macro="" textlink="">
      <xdr:nvSpPr>
        <xdr:cNvPr id="492" name="楕円 491"/>
        <xdr:cNvSpPr/>
      </xdr:nvSpPr>
      <xdr:spPr>
        <a:xfrm>
          <a:off x="9588500" y="162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64366</xdr:rowOff>
    </xdr:from>
    <xdr:ext cx="534377" cy="259045"/>
    <xdr:sp macro="" textlink="">
      <xdr:nvSpPr>
        <xdr:cNvPr id="493" name="テキスト ボックス 492"/>
        <xdr:cNvSpPr txBox="1"/>
      </xdr:nvSpPr>
      <xdr:spPr>
        <a:xfrm>
          <a:off x="9372111" y="1600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69255</xdr:rowOff>
    </xdr:from>
    <xdr:to>
      <xdr:col>46</xdr:col>
      <xdr:colOff>38100</xdr:colOff>
      <xdr:row>92</xdr:row>
      <xdr:rowOff>170855</xdr:rowOff>
    </xdr:to>
    <xdr:sp macro="" textlink="">
      <xdr:nvSpPr>
        <xdr:cNvPr id="494" name="楕円 493"/>
        <xdr:cNvSpPr/>
      </xdr:nvSpPr>
      <xdr:spPr>
        <a:xfrm>
          <a:off x="8699500" y="1584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15932</xdr:rowOff>
    </xdr:from>
    <xdr:ext cx="534377" cy="259045"/>
    <xdr:sp macro="" textlink="">
      <xdr:nvSpPr>
        <xdr:cNvPr id="495" name="テキスト ボックス 494"/>
        <xdr:cNvSpPr txBox="1"/>
      </xdr:nvSpPr>
      <xdr:spPr>
        <a:xfrm>
          <a:off x="8483111" y="156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164109</xdr:rowOff>
    </xdr:from>
    <xdr:to>
      <xdr:col>41</xdr:col>
      <xdr:colOff>101600</xdr:colOff>
      <xdr:row>96</xdr:row>
      <xdr:rowOff>94259</xdr:rowOff>
    </xdr:to>
    <xdr:sp macro="" textlink="">
      <xdr:nvSpPr>
        <xdr:cNvPr id="496" name="楕円 495"/>
        <xdr:cNvSpPr/>
      </xdr:nvSpPr>
      <xdr:spPr>
        <a:xfrm>
          <a:off x="7810500" y="1645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85386</xdr:rowOff>
    </xdr:from>
    <xdr:ext cx="534377" cy="259045"/>
    <xdr:sp macro="" textlink="">
      <xdr:nvSpPr>
        <xdr:cNvPr id="497" name="テキスト ボックス 496"/>
        <xdr:cNvSpPr txBox="1"/>
      </xdr:nvSpPr>
      <xdr:spPr>
        <a:xfrm>
          <a:off x="7594111" y="165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163824</xdr:rowOff>
    </xdr:from>
    <xdr:to>
      <xdr:col>36</xdr:col>
      <xdr:colOff>165100</xdr:colOff>
      <xdr:row>97</xdr:row>
      <xdr:rowOff>93974</xdr:rowOff>
    </xdr:to>
    <xdr:sp macro="" textlink="">
      <xdr:nvSpPr>
        <xdr:cNvPr id="498" name="楕円 497"/>
        <xdr:cNvSpPr/>
      </xdr:nvSpPr>
      <xdr:spPr>
        <a:xfrm>
          <a:off x="6921500" y="166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85101</xdr:rowOff>
    </xdr:from>
    <xdr:ext cx="534377" cy="259045"/>
    <xdr:sp macro="" textlink="">
      <xdr:nvSpPr>
        <xdr:cNvPr id="499" name="テキスト ボックス 498"/>
        <xdr:cNvSpPr txBox="1"/>
      </xdr:nvSpPr>
      <xdr:spPr>
        <a:xfrm>
          <a:off x="6705111" y="1671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1" name="テキスト ボックス 51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40830</xdr:rowOff>
    </xdr:from>
    <xdr:to>
      <xdr:col>85</xdr:col>
      <xdr:colOff>126364</xdr:colOff>
      <xdr:row>39</xdr:row>
      <xdr:rowOff>44450</xdr:rowOff>
    </xdr:to>
    <xdr:cxnSp macro="">
      <xdr:nvCxnSpPr>
        <xdr:cNvPr id="523" name="直線コネクタ 522"/>
        <xdr:cNvCxnSpPr/>
      </xdr:nvCxnSpPr>
      <xdr:spPr>
        <a:xfrm flipV="1">
          <a:off x="16317595" y="5698680"/>
          <a:ext cx="1269" cy="1032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158957</xdr:rowOff>
    </xdr:from>
    <xdr:ext cx="534377" cy="259045"/>
    <xdr:sp macro="" textlink="">
      <xdr:nvSpPr>
        <xdr:cNvPr id="526" name="災害復旧事業費最大値テキスト"/>
        <xdr:cNvSpPr txBox="1"/>
      </xdr:nvSpPr>
      <xdr:spPr>
        <a:xfrm>
          <a:off x="16370300" y="547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40830</xdr:rowOff>
    </xdr:from>
    <xdr:to>
      <xdr:col>86</xdr:col>
      <xdr:colOff>25400</xdr:colOff>
      <xdr:row>33</xdr:row>
      <xdr:rowOff>40830</xdr:rowOff>
    </xdr:to>
    <xdr:cxnSp macro="">
      <xdr:nvCxnSpPr>
        <xdr:cNvPr id="527" name="直線コネクタ 526"/>
        <xdr:cNvCxnSpPr/>
      </xdr:nvCxnSpPr>
      <xdr:spPr>
        <a:xfrm>
          <a:off x="16230600" y="5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40830</xdr:rowOff>
    </xdr:from>
    <xdr:to>
      <xdr:col>85</xdr:col>
      <xdr:colOff>127000</xdr:colOff>
      <xdr:row>34</xdr:row>
      <xdr:rowOff>86132</xdr:rowOff>
    </xdr:to>
    <xdr:cxnSp macro="">
      <xdr:nvCxnSpPr>
        <xdr:cNvPr id="528" name="直線コネクタ 527"/>
        <xdr:cNvCxnSpPr/>
      </xdr:nvCxnSpPr>
      <xdr:spPr>
        <a:xfrm flipV="1">
          <a:off x="15481300" y="5698680"/>
          <a:ext cx="838200" cy="2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11130</xdr:rowOff>
    </xdr:from>
    <xdr:ext cx="469744" cy="259045"/>
    <xdr:sp macro="" textlink="">
      <xdr:nvSpPr>
        <xdr:cNvPr id="529" name="災害復旧事業費平均値テキスト"/>
        <xdr:cNvSpPr txBox="1"/>
      </xdr:nvSpPr>
      <xdr:spPr>
        <a:xfrm>
          <a:off x="16370300" y="6526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32703</xdr:rowOff>
    </xdr:from>
    <xdr:to>
      <xdr:col>85</xdr:col>
      <xdr:colOff>177800</xdr:colOff>
      <xdr:row>38</xdr:row>
      <xdr:rowOff>134303</xdr:rowOff>
    </xdr:to>
    <xdr:sp macro="" textlink="">
      <xdr:nvSpPr>
        <xdr:cNvPr id="530" name="フローチャート: 判断 529"/>
        <xdr:cNvSpPr/>
      </xdr:nvSpPr>
      <xdr:spPr>
        <a:xfrm>
          <a:off x="162687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46812</xdr:rowOff>
    </xdr:from>
    <xdr:to>
      <xdr:col>81</xdr:col>
      <xdr:colOff>50800</xdr:colOff>
      <xdr:row>34</xdr:row>
      <xdr:rowOff>86132</xdr:rowOff>
    </xdr:to>
    <xdr:cxnSp macro="">
      <xdr:nvCxnSpPr>
        <xdr:cNvPr id="531" name="直線コネクタ 530"/>
        <xdr:cNvCxnSpPr/>
      </xdr:nvCxnSpPr>
      <xdr:spPr>
        <a:xfrm>
          <a:off x="14592300" y="5361762"/>
          <a:ext cx="889000" cy="5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9919</xdr:rowOff>
    </xdr:from>
    <xdr:to>
      <xdr:col>81</xdr:col>
      <xdr:colOff>101600</xdr:colOff>
      <xdr:row>38</xdr:row>
      <xdr:rowOff>111519</xdr:rowOff>
    </xdr:to>
    <xdr:sp macro="" textlink="">
      <xdr:nvSpPr>
        <xdr:cNvPr id="532" name="フローチャート: 判断 531"/>
        <xdr:cNvSpPr/>
      </xdr:nvSpPr>
      <xdr:spPr>
        <a:xfrm>
          <a:off x="15430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102646</xdr:rowOff>
    </xdr:from>
    <xdr:ext cx="469744" cy="259045"/>
    <xdr:sp macro="" textlink="">
      <xdr:nvSpPr>
        <xdr:cNvPr id="533" name="テキスト ボックス 532"/>
        <xdr:cNvSpPr txBox="1"/>
      </xdr:nvSpPr>
      <xdr:spPr>
        <a:xfrm>
          <a:off x="15246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46812</xdr:rowOff>
    </xdr:from>
    <xdr:to>
      <xdr:col>76</xdr:col>
      <xdr:colOff>114300</xdr:colOff>
      <xdr:row>37</xdr:row>
      <xdr:rowOff>50470</xdr:rowOff>
    </xdr:to>
    <xdr:cxnSp macro="">
      <xdr:nvCxnSpPr>
        <xdr:cNvPr id="534" name="直線コネクタ 533"/>
        <xdr:cNvCxnSpPr/>
      </xdr:nvCxnSpPr>
      <xdr:spPr>
        <a:xfrm flipV="1">
          <a:off x="13703300" y="5361762"/>
          <a:ext cx="889000" cy="103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90919</xdr:rowOff>
    </xdr:from>
    <xdr:to>
      <xdr:col>76</xdr:col>
      <xdr:colOff>165100</xdr:colOff>
      <xdr:row>38</xdr:row>
      <xdr:rowOff>21069</xdr:rowOff>
    </xdr:to>
    <xdr:sp macro="" textlink="">
      <xdr:nvSpPr>
        <xdr:cNvPr id="535" name="フローチャート: 判断 534"/>
        <xdr:cNvSpPr/>
      </xdr:nvSpPr>
      <xdr:spPr>
        <a:xfrm>
          <a:off x="14541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12196</xdr:rowOff>
    </xdr:from>
    <xdr:ext cx="469744" cy="259045"/>
    <xdr:sp macro="" textlink="">
      <xdr:nvSpPr>
        <xdr:cNvPr id="536" name="テキスト ボックス 535"/>
        <xdr:cNvSpPr txBox="1"/>
      </xdr:nvSpPr>
      <xdr:spPr>
        <a:xfrm>
          <a:off x="14357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50470</xdr:rowOff>
    </xdr:from>
    <xdr:to>
      <xdr:col>71</xdr:col>
      <xdr:colOff>177800</xdr:colOff>
      <xdr:row>39</xdr:row>
      <xdr:rowOff>44450</xdr:rowOff>
    </xdr:to>
    <xdr:cxnSp macro="">
      <xdr:nvCxnSpPr>
        <xdr:cNvPr id="537" name="直線コネクタ 536"/>
        <xdr:cNvCxnSpPr/>
      </xdr:nvCxnSpPr>
      <xdr:spPr>
        <a:xfrm flipV="1">
          <a:off x="12814300" y="6394120"/>
          <a:ext cx="889000" cy="3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92329</xdr:rowOff>
    </xdr:from>
    <xdr:to>
      <xdr:col>72</xdr:col>
      <xdr:colOff>38100</xdr:colOff>
      <xdr:row>38</xdr:row>
      <xdr:rowOff>22479</xdr:rowOff>
    </xdr:to>
    <xdr:sp macro="" textlink="">
      <xdr:nvSpPr>
        <xdr:cNvPr id="538" name="フローチャート: 判断 537"/>
        <xdr:cNvSpPr/>
      </xdr:nvSpPr>
      <xdr:spPr>
        <a:xfrm>
          <a:off x="13652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13606</xdr:rowOff>
    </xdr:from>
    <xdr:ext cx="469744" cy="259045"/>
    <xdr:sp macro="" textlink="">
      <xdr:nvSpPr>
        <xdr:cNvPr id="539" name="テキスト ボックス 538"/>
        <xdr:cNvSpPr txBox="1"/>
      </xdr:nvSpPr>
      <xdr:spPr>
        <a:xfrm>
          <a:off x="13468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120637</xdr:rowOff>
    </xdr:from>
    <xdr:to>
      <xdr:col>67</xdr:col>
      <xdr:colOff>101600</xdr:colOff>
      <xdr:row>38</xdr:row>
      <xdr:rowOff>50788</xdr:rowOff>
    </xdr:to>
    <xdr:sp macro="" textlink="">
      <xdr:nvSpPr>
        <xdr:cNvPr id="540" name="フローチャート: 判断 539"/>
        <xdr:cNvSpPr/>
      </xdr:nvSpPr>
      <xdr:spPr>
        <a:xfrm>
          <a:off x="12763500" y="64642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67314</xdr:rowOff>
    </xdr:from>
    <xdr:ext cx="469744" cy="259045"/>
    <xdr:sp macro="" textlink="">
      <xdr:nvSpPr>
        <xdr:cNvPr id="541" name="テキスト ボックス 540"/>
        <xdr:cNvSpPr txBox="1"/>
      </xdr:nvSpPr>
      <xdr:spPr>
        <a:xfrm>
          <a:off x="12579428" y="6239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161480</xdr:rowOff>
    </xdr:from>
    <xdr:to>
      <xdr:col>85</xdr:col>
      <xdr:colOff>177800</xdr:colOff>
      <xdr:row>33</xdr:row>
      <xdr:rowOff>91630</xdr:rowOff>
    </xdr:to>
    <xdr:sp macro="" textlink="">
      <xdr:nvSpPr>
        <xdr:cNvPr id="547" name="楕円 546"/>
        <xdr:cNvSpPr/>
      </xdr:nvSpPr>
      <xdr:spPr>
        <a:xfrm>
          <a:off x="16268700" y="564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114507</xdr:rowOff>
    </xdr:from>
    <xdr:ext cx="534377" cy="259045"/>
    <xdr:sp macro="" textlink="">
      <xdr:nvSpPr>
        <xdr:cNvPr id="548" name="災害復旧事業費該当値テキスト"/>
        <xdr:cNvSpPr txBox="1"/>
      </xdr:nvSpPr>
      <xdr:spPr>
        <a:xfrm>
          <a:off x="16370300" y="560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35332</xdr:rowOff>
    </xdr:from>
    <xdr:to>
      <xdr:col>81</xdr:col>
      <xdr:colOff>101600</xdr:colOff>
      <xdr:row>34</xdr:row>
      <xdr:rowOff>136932</xdr:rowOff>
    </xdr:to>
    <xdr:sp macro="" textlink="">
      <xdr:nvSpPr>
        <xdr:cNvPr id="549" name="楕円 548"/>
        <xdr:cNvSpPr/>
      </xdr:nvSpPr>
      <xdr:spPr>
        <a:xfrm>
          <a:off x="15430500" y="586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153459</xdr:rowOff>
    </xdr:from>
    <xdr:ext cx="534377" cy="259045"/>
    <xdr:sp macro="" textlink="">
      <xdr:nvSpPr>
        <xdr:cNvPr id="550" name="テキスト ボックス 549"/>
        <xdr:cNvSpPr txBox="1"/>
      </xdr:nvSpPr>
      <xdr:spPr>
        <a:xfrm>
          <a:off x="15214111" y="563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167462</xdr:rowOff>
    </xdr:from>
    <xdr:to>
      <xdr:col>76</xdr:col>
      <xdr:colOff>165100</xdr:colOff>
      <xdr:row>31</xdr:row>
      <xdr:rowOff>97612</xdr:rowOff>
    </xdr:to>
    <xdr:sp macro="" textlink="">
      <xdr:nvSpPr>
        <xdr:cNvPr id="551" name="楕円 550"/>
        <xdr:cNvSpPr/>
      </xdr:nvSpPr>
      <xdr:spPr>
        <a:xfrm>
          <a:off x="14541500" y="531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114139</xdr:rowOff>
    </xdr:from>
    <xdr:ext cx="534377" cy="259045"/>
    <xdr:sp macro="" textlink="">
      <xdr:nvSpPr>
        <xdr:cNvPr id="552" name="テキスト ボックス 551"/>
        <xdr:cNvSpPr txBox="1"/>
      </xdr:nvSpPr>
      <xdr:spPr>
        <a:xfrm>
          <a:off x="14325111" y="508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171120</xdr:rowOff>
    </xdr:from>
    <xdr:to>
      <xdr:col>72</xdr:col>
      <xdr:colOff>38100</xdr:colOff>
      <xdr:row>37</xdr:row>
      <xdr:rowOff>101270</xdr:rowOff>
    </xdr:to>
    <xdr:sp macro="" textlink="">
      <xdr:nvSpPr>
        <xdr:cNvPr id="553" name="楕円 552"/>
        <xdr:cNvSpPr/>
      </xdr:nvSpPr>
      <xdr:spPr>
        <a:xfrm>
          <a:off x="13652500" y="63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117797</xdr:rowOff>
    </xdr:from>
    <xdr:ext cx="469744" cy="259045"/>
    <xdr:sp macro="" textlink="">
      <xdr:nvSpPr>
        <xdr:cNvPr id="554" name="テキスト ボックス 553"/>
        <xdr:cNvSpPr txBox="1"/>
      </xdr:nvSpPr>
      <xdr:spPr>
        <a:xfrm>
          <a:off x="13468428" y="61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5" name="楕円 55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6" name="テキスト ボックス 55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9" name="直線コネクタ 628"/>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30" name="公債費最小値テキスト"/>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31" name="直線コネクタ 630"/>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32" name="公債費最大値テキスト"/>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33" name="直線コネクタ 632"/>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86488</xdr:rowOff>
    </xdr:from>
    <xdr:to>
      <xdr:col>85</xdr:col>
      <xdr:colOff>127000</xdr:colOff>
      <xdr:row>76</xdr:row>
      <xdr:rowOff>87807</xdr:rowOff>
    </xdr:to>
    <xdr:cxnSp macro="">
      <xdr:nvCxnSpPr>
        <xdr:cNvPr id="634" name="直線コネクタ 633"/>
        <xdr:cNvCxnSpPr/>
      </xdr:nvCxnSpPr>
      <xdr:spPr>
        <a:xfrm flipV="1">
          <a:off x="15481300" y="13116688"/>
          <a:ext cx="8382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35" name="公債費平均値テキスト"/>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36" name="フローチャート: 判断 635"/>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84226</xdr:rowOff>
    </xdr:from>
    <xdr:to>
      <xdr:col>81</xdr:col>
      <xdr:colOff>50800</xdr:colOff>
      <xdr:row>76</xdr:row>
      <xdr:rowOff>87807</xdr:rowOff>
    </xdr:to>
    <xdr:cxnSp macro="">
      <xdr:nvCxnSpPr>
        <xdr:cNvPr id="637" name="直線コネクタ 636"/>
        <xdr:cNvCxnSpPr/>
      </xdr:nvCxnSpPr>
      <xdr:spPr>
        <a:xfrm>
          <a:off x="14592300" y="1311442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8" name="フローチャート: 判断 637"/>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9" name="テキスト ボックス 638"/>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25642</xdr:rowOff>
    </xdr:from>
    <xdr:to>
      <xdr:col>76</xdr:col>
      <xdr:colOff>114300</xdr:colOff>
      <xdr:row>76</xdr:row>
      <xdr:rowOff>84226</xdr:rowOff>
    </xdr:to>
    <xdr:cxnSp macro="">
      <xdr:nvCxnSpPr>
        <xdr:cNvPr id="640" name="直線コネクタ 639"/>
        <xdr:cNvCxnSpPr/>
      </xdr:nvCxnSpPr>
      <xdr:spPr>
        <a:xfrm>
          <a:off x="13703300" y="13055842"/>
          <a:ext cx="889000" cy="5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41" name="フローチャート: 判断 640"/>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42" name="テキスト ボックス 641"/>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134124</xdr:rowOff>
    </xdr:from>
    <xdr:to>
      <xdr:col>71</xdr:col>
      <xdr:colOff>177800</xdr:colOff>
      <xdr:row>76</xdr:row>
      <xdr:rowOff>25642</xdr:rowOff>
    </xdr:to>
    <xdr:cxnSp macro="">
      <xdr:nvCxnSpPr>
        <xdr:cNvPr id="643" name="直線コネクタ 642"/>
        <xdr:cNvCxnSpPr/>
      </xdr:nvCxnSpPr>
      <xdr:spPr>
        <a:xfrm>
          <a:off x="12814300" y="12992874"/>
          <a:ext cx="889000" cy="6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25349</xdr:rowOff>
    </xdr:from>
    <xdr:to>
      <xdr:col>72</xdr:col>
      <xdr:colOff>38100</xdr:colOff>
      <xdr:row>75</xdr:row>
      <xdr:rowOff>126949</xdr:rowOff>
    </xdr:to>
    <xdr:sp macro="" textlink="">
      <xdr:nvSpPr>
        <xdr:cNvPr id="644" name="フローチャート: 判断 643"/>
        <xdr:cNvSpPr/>
      </xdr:nvSpPr>
      <xdr:spPr>
        <a:xfrm>
          <a:off x="13652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143476</xdr:rowOff>
    </xdr:from>
    <xdr:ext cx="534377" cy="259045"/>
    <xdr:sp macro="" textlink="">
      <xdr:nvSpPr>
        <xdr:cNvPr id="645" name="テキスト ボックス 644"/>
        <xdr:cNvSpPr txBox="1"/>
      </xdr:nvSpPr>
      <xdr:spPr>
        <a:xfrm>
          <a:off x="13436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39865</xdr:rowOff>
    </xdr:from>
    <xdr:to>
      <xdr:col>67</xdr:col>
      <xdr:colOff>101600</xdr:colOff>
      <xdr:row>75</xdr:row>
      <xdr:rowOff>141465</xdr:rowOff>
    </xdr:to>
    <xdr:sp macro="" textlink="">
      <xdr:nvSpPr>
        <xdr:cNvPr id="646" name="フローチャート: 判断 645"/>
        <xdr:cNvSpPr/>
      </xdr:nvSpPr>
      <xdr:spPr>
        <a:xfrm>
          <a:off x="12763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157992</xdr:rowOff>
    </xdr:from>
    <xdr:ext cx="534377" cy="259045"/>
    <xdr:sp macro="" textlink="">
      <xdr:nvSpPr>
        <xdr:cNvPr id="647" name="テキスト ボックス 646"/>
        <xdr:cNvSpPr txBox="1"/>
      </xdr:nvSpPr>
      <xdr:spPr>
        <a:xfrm>
          <a:off x="12547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35688</xdr:rowOff>
    </xdr:from>
    <xdr:to>
      <xdr:col>85</xdr:col>
      <xdr:colOff>177800</xdr:colOff>
      <xdr:row>76</xdr:row>
      <xdr:rowOff>137288</xdr:rowOff>
    </xdr:to>
    <xdr:sp macro="" textlink="">
      <xdr:nvSpPr>
        <xdr:cNvPr id="653" name="楕円 652"/>
        <xdr:cNvSpPr/>
      </xdr:nvSpPr>
      <xdr:spPr>
        <a:xfrm>
          <a:off x="16268700" y="1306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14115</xdr:rowOff>
    </xdr:from>
    <xdr:ext cx="534377" cy="259045"/>
    <xdr:sp macro="" textlink="">
      <xdr:nvSpPr>
        <xdr:cNvPr id="654" name="公債費該当値テキスト"/>
        <xdr:cNvSpPr txBox="1"/>
      </xdr:nvSpPr>
      <xdr:spPr>
        <a:xfrm>
          <a:off x="16370300" y="1304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37007</xdr:rowOff>
    </xdr:from>
    <xdr:to>
      <xdr:col>81</xdr:col>
      <xdr:colOff>101600</xdr:colOff>
      <xdr:row>76</xdr:row>
      <xdr:rowOff>138607</xdr:rowOff>
    </xdr:to>
    <xdr:sp macro="" textlink="">
      <xdr:nvSpPr>
        <xdr:cNvPr id="655" name="楕円 654"/>
        <xdr:cNvSpPr/>
      </xdr:nvSpPr>
      <xdr:spPr>
        <a:xfrm>
          <a:off x="15430500" y="1306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129734</xdr:rowOff>
    </xdr:from>
    <xdr:ext cx="534377" cy="259045"/>
    <xdr:sp macro="" textlink="">
      <xdr:nvSpPr>
        <xdr:cNvPr id="656" name="テキスト ボックス 655"/>
        <xdr:cNvSpPr txBox="1"/>
      </xdr:nvSpPr>
      <xdr:spPr>
        <a:xfrm>
          <a:off x="15214111" y="131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33426</xdr:rowOff>
    </xdr:from>
    <xdr:to>
      <xdr:col>76</xdr:col>
      <xdr:colOff>165100</xdr:colOff>
      <xdr:row>76</xdr:row>
      <xdr:rowOff>135026</xdr:rowOff>
    </xdr:to>
    <xdr:sp macro="" textlink="">
      <xdr:nvSpPr>
        <xdr:cNvPr id="657" name="楕円 656"/>
        <xdr:cNvSpPr/>
      </xdr:nvSpPr>
      <xdr:spPr>
        <a:xfrm>
          <a:off x="14541500" y="1306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126153</xdr:rowOff>
    </xdr:from>
    <xdr:ext cx="534377" cy="259045"/>
    <xdr:sp macro="" textlink="">
      <xdr:nvSpPr>
        <xdr:cNvPr id="658" name="テキスト ボックス 657"/>
        <xdr:cNvSpPr txBox="1"/>
      </xdr:nvSpPr>
      <xdr:spPr>
        <a:xfrm>
          <a:off x="14325111" y="1315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146292</xdr:rowOff>
    </xdr:from>
    <xdr:to>
      <xdr:col>72</xdr:col>
      <xdr:colOff>38100</xdr:colOff>
      <xdr:row>76</xdr:row>
      <xdr:rowOff>76442</xdr:rowOff>
    </xdr:to>
    <xdr:sp macro="" textlink="">
      <xdr:nvSpPr>
        <xdr:cNvPr id="659" name="楕円 658"/>
        <xdr:cNvSpPr/>
      </xdr:nvSpPr>
      <xdr:spPr>
        <a:xfrm>
          <a:off x="13652500" y="130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67569</xdr:rowOff>
    </xdr:from>
    <xdr:ext cx="534377" cy="259045"/>
    <xdr:sp macro="" textlink="">
      <xdr:nvSpPr>
        <xdr:cNvPr id="660" name="テキスト ボックス 659"/>
        <xdr:cNvSpPr txBox="1"/>
      </xdr:nvSpPr>
      <xdr:spPr>
        <a:xfrm>
          <a:off x="13436111" y="1309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83324</xdr:rowOff>
    </xdr:from>
    <xdr:to>
      <xdr:col>67</xdr:col>
      <xdr:colOff>101600</xdr:colOff>
      <xdr:row>76</xdr:row>
      <xdr:rowOff>13475</xdr:rowOff>
    </xdr:to>
    <xdr:sp macro="" textlink="">
      <xdr:nvSpPr>
        <xdr:cNvPr id="661" name="楕円 660"/>
        <xdr:cNvSpPr/>
      </xdr:nvSpPr>
      <xdr:spPr>
        <a:xfrm>
          <a:off x="12763500" y="129420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4602</xdr:rowOff>
    </xdr:from>
    <xdr:ext cx="534377" cy="259045"/>
    <xdr:sp macro="" textlink="">
      <xdr:nvSpPr>
        <xdr:cNvPr id="662" name="テキスト ボックス 661"/>
        <xdr:cNvSpPr txBox="1"/>
      </xdr:nvSpPr>
      <xdr:spPr>
        <a:xfrm>
          <a:off x="12547111" y="1303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86" name="直線コネクタ 685"/>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7" name="積立金最小値テキスト"/>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8" name="直線コネクタ 687"/>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9" name="積立金最大値テキスト"/>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90" name="直線コネクタ 689"/>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116002</xdr:rowOff>
    </xdr:from>
    <xdr:to>
      <xdr:col>85</xdr:col>
      <xdr:colOff>127000</xdr:colOff>
      <xdr:row>97</xdr:row>
      <xdr:rowOff>10694</xdr:rowOff>
    </xdr:to>
    <xdr:cxnSp macro="">
      <xdr:nvCxnSpPr>
        <xdr:cNvPr id="691" name="直線コネクタ 690"/>
        <xdr:cNvCxnSpPr/>
      </xdr:nvCxnSpPr>
      <xdr:spPr>
        <a:xfrm>
          <a:off x="15481300" y="16575202"/>
          <a:ext cx="838200" cy="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155097</xdr:rowOff>
    </xdr:from>
    <xdr:ext cx="534377" cy="259045"/>
    <xdr:sp macro="" textlink="">
      <xdr:nvSpPr>
        <xdr:cNvPr id="692" name="積立金平均値テキスト"/>
        <xdr:cNvSpPr txBox="1"/>
      </xdr:nvSpPr>
      <xdr:spPr>
        <a:xfrm>
          <a:off x="16370300" y="1661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93" name="フローチャート: 判断 692"/>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147065</xdr:rowOff>
    </xdr:from>
    <xdr:to>
      <xdr:col>81</xdr:col>
      <xdr:colOff>50800</xdr:colOff>
      <xdr:row>96</xdr:row>
      <xdr:rowOff>116002</xdr:rowOff>
    </xdr:to>
    <xdr:cxnSp macro="">
      <xdr:nvCxnSpPr>
        <xdr:cNvPr id="694" name="直線コネクタ 693"/>
        <xdr:cNvCxnSpPr/>
      </xdr:nvCxnSpPr>
      <xdr:spPr>
        <a:xfrm>
          <a:off x="14592300" y="16091915"/>
          <a:ext cx="889000" cy="4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95" name="フローチャート: 判断 694"/>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59441</xdr:rowOff>
    </xdr:from>
    <xdr:ext cx="534377" cy="259045"/>
    <xdr:sp macro="" textlink="">
      <xdr:nvSpPr>
        <xdr:cNvPr id="696" name="テキスト ボックス 695"/>
        <xdr:cNvSpPr txBox="1"/>
      </xdr:nvSpPr>
      <xdr:spPr>
        <a:xfrm>
          <a:off x="15214111"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147065</xdr:rowOff>
    </xdr:from>
    <xdr:to>
      <xdr:col>76</xdr:col>
      <xdr:colOff>114300</xdr:colOff>
      <xdr:row>94</xdr:row>
      <xdr:rowOff>138861</xdr:rowOff>
    </xdr:to>
    <xdr:cxnSp macro="">
      <xdr:nvCxnSpPr>
        <xdr:cNvPr id="697" name="直線コネクタ 696"/>
        <xdr:cNvCxnSpPr/>
      </xdr:nvCxnSpPr>
      <xdr:spPr>
        <a:xfrm flipV="1">
          <a:off x="13703300" y="16091915"/>
          <a:ext cx="889000" cy="1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8" name="フローチャート: 判断 697"/>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159097</xdr:rowOff>
    </xdr:from>
    <xdr:ext cx="534377" cy="259045"/>
    <xdr:sp macro="" textlink="">
      <xdr:nvSpPr>
        <xdr:cNvPr id="699" name="テキスト ボックス 698"/>
        <xdr:cNvSpPr txBox="1"/>
      </xdr:nvSpPr>
      <xdr:spPr>
        <a:xfrm>
          <a:off x="14325111" y="1678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107759</xdr:rowOff>
    </xdr:from>
    <xdr:to>
      <xdr:col>71</xdr:col>
      <xdr:colOff>177800</xdr:colOff>
      <xdr:row>94</xdr:row>
      <xdr:rowOff>138861</xdr:rowOff>
    </xdr:to>
    <xdr:cxnSp macro="">
      <xdr:nvCxnSpPr>
        <xdr:cNvPr id="700" name="直線コネクタ 699"/>
        <xdr:cNvCxnSpPr/>
      </xdr:nvCxnSpPr>
      <xdr:spPr>
        <a:xfrm>
          <a:off x="12814300" y="16052609"/>
          <a:ext cx="889000" cy="2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141579</xdr:rowOff>
    </xdr:from>
    <xdr:to>
      <xdr:col>72</xdr:col>
      <xdr:colOff>38100</xdr:colOff>
      <xdr:row>98</xdr:row>
      <xdr:rowOff>71729</xdr:rowOff>
    </xdr:to>
    <xdr:sp macro="" textlink="">
      <xdr:nvSpPr>
        <xdr:cNvPr id="701" name="フローチャート: 判断 700"/>
        <xdr:cNvSpPr/>
      </xdr:nvSpPr>
      <xdr:spPr>
        <a:xfrm>
          <a:off x="13652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62856</xdr:rowOff>
    </xdr:from>
    <xdr:ext cx="534377" cy="259045"/>
    <xdr:sp macro="" textlink="">
      <xdr:nvSpPr>
        <xdr:cNvPr id="702" name="テキスト ボックス 701"/>
        <xdr:cNvSpPr txBox="1"/>
      </xdr:nvSpPr>
      <xdr:spPr>
        <a:xfrm>
          <a:off x="13436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169635</xdr:rowOff>
    </xdr:from>
    <xdr:to>
      <xdr:col>67</xdr:col>
      <xdr:colOff>101600</xdr:colOff>
      <xdr:row>98</xdr:row>
      <xdr:rowOff>99785</xdr:rowOff>
    </xdr:to>
    <xdr:sp macro="" textlink="">
      <xdr:nvSpPr>
        <xdr:cNvPr id="703" name="フローチャート: 判断 702"/>
        <xdr:cNvSpPr/>
      </xdr:nvSpPr>
      <xdr:spPr>
        <a:xfrm>
          <a:off x="12763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90912</xdr:rowOff>
    </xdr:from>
    <xdr:ext cx="534377" cy="259045"/>
    <xdr:sp macro="" textlink="">
      <xdr:nvSpPr>
        <xdr:cNvPr id="704" name="テキスト ボックス 703"/>
        <xdr:cNvSpPr txBox="1"/>
      </xdr:nvSpPr>
      <xdr:spPr>
        <a:xfrm>
          <a:off x="12547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131344</xdr:rowOff>
    </xdr:from>
    <xdr:to>
      <xdr:col>85</xdr:col>
      <xdr:colOff>177800</xdr:colOff>
      <xdr:row>97</xdr:row>
      <xdr:rowOff>61494</xdr:rowOff>
    </xdr:to>
    <xdr:sp macro="" textlink="">
      <xdr:nvSpPr>
        <xdr:cNvPr id="710" name="楕円 709"/>
        <xdr:cNvSpPr/>
      </xdr:nvSpPr>
      <xdr:spPr>
        <a:xfrm>
          <a:off x="16268700" y="1659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154221</xdr:rowOff>
    </xdr:from>
    <xdr:ext cx="534377" cy="259045"/>
    <xdr:sp macro="" textlink="">
      <xdr:nvSpPr>
        <xdr:cNvPr id="711" name="積立金該当値テキスト"/>
        <xdr:cNvSpPr txBox="1"/>
      </xdr:nvSpPr>
      <xdr:spPr>
        <a:xfrm>
          <a:off x="16370300" y="164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65202</xdr:rowOff>
    </xdr:from>
    <xdr:to>
      <xdr:col>81</xdr:col>
      <xdr:colOff>101600</xdr:colOff>
      <xdr:row>96</xdr:row>
      <xdr:rowOff>166802</xdr:rowOff>
    </xdr:to>
    <xdr:sp macro="" textlink="">
      <xdr:nvSpPr>
        <xdr:cNvPr id="712" name="楕円 711"/>
        <xdr:cNvSpPr/>
      </xdr:nvSpPr>
      <xdr:spPr>
        <a:xfrm>
          <a:off x="15430500" y="165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11879</xdr:rowOff>
    </xdr:from>
    <xdr:ext cx="534377" cy="259045"/>
    <xdr:sp macro="" textlink="">
      <xdr:nvSpPr>
        <xdr:cNvPr id="713" name="テキスト ボックス 712"/>
        <xdr:cNvSpPr txBox="1"/>
      </xdr:nvSpPr>
      <xdr:spPr>
        <a:xfrm>
          <a:off x="15214111" y="1629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96265</xdr:rowOff>
    </xdr:from>
    <xdr:to>
      <xdr:col>76</xdr:col>
      <xdr:colOff>165100</xdr:colOff>
      <xdr:row>94</xdr:row>
      <xdr:rowOff>26415</xdr:rowOff>
    </xdr:to>
    <xdr:sp macro="" textlink="">
      <xdr:nvSpPr>
        <xdr:cNvPr id="714" name="楕円 713"/>
        <xdr:cNvSpPr/>
      </xdr:nvSpPr>
      <xdr:spPr>
        <a:xfrm>
          <a:off x="14541500" y="160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42942</xdr:rowOff>
    </xdr:from>
    <xdr:ext cx="534377" cy="259045"/>
    <xdr:sp macro="" textlink="">
      <xdr:nvSpPr>
        <xdr:cNvPr id="715" name="テキスト ボックス 714"/>
        <xdr:cNvSpPr txBox="1"/>
      </xdr:nvSpPr>
      <xdr:spPr>
        <a:xfrm>
          <a:off x="14325111" y="15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88061</xdr:rowOff>
    </xdr:from>
    <xdr:to>
      <xdr:col>72</xdr:col>
      <xdr:colOff>38100</xdr:colOff>
      <xdr:row>95</xdr:row>
      <xdr:rowOff>18211</xdr:rowOff>
    </xdr:to>
    <xdr:sp macro="" textlink="">
      <xdr:nvSpPr>
        <xdr:cNvPr id="716" name="楕円 715"/>
        <xdr:cNvSpPr/>
      </xdr:nvSpPr>
      <xdr:spPr>
        <a:xfrm>
          <a:off x="13652500" y="1620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34738</xdr:rowOff>
    </xdr:from>
    <xdr:ext cx="534377" cy="259045"/>
    <xdr:sp macro="" textlink="">
      <xdr:nvSpPr>
        <xdr:cNvPr id="717" name="テキスト ボックス 716"/>
        <xdr:cNvSpPr txBox="1"/>
      </xdr:nvSpPr>
      <xdr:spPr>
        <a:xfrm>
          <a:off x="13436111" y="1597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56959</xdr:rowOff>
    </xdr:from>
    <xdr:to>
      <xdr:col>67</xdr:col>
      <xdr:colOff>101600</xdr:colOff>
      <xdr:row>93</xdr:row>
      <xdr:rowOff>158559</xdr:rowOff>
    </xdr:to>
    <xdr:sp macro="" textlink="">
      <xdr:nvSpPr>
        <xdr:cNvPr id="718" name="楕円 717"/>
        <xdr:cNvSpPr/>
      </xdr:nvSpPr>
      <xdr:spPr>
        <a:xfrm>
          <a:off x="12763500" y="1600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3636</xdr:rowOff>
    </xdr:from>
    <xdr:ext cx="534377" cy="259045"/>
    <xdr:sp macro="" textlink="">
      <xdr:nvSpPr>
        <xdr:cNvPr id="719" name="テキスト ボックス 718"/>
        <xdr:cNvSpPr txBox="1"/>
      </xdr:nvSpPr>
      <xdr:spPr>
        <a:xfrm>
          <a:off x="12547111" y="1577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45" name="直線コネクタ 744"/>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8" name="投資及び出資金最大値テキスト"/>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9" name="直線コネクタ 748"/>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36275</xdr:rowOff>
    </xdr:from>
    <xdr:to>
      <xdr:col>116</xdr:col>
      <xdr:colOff>63500</xdr:colOff>
      <xdr:row>39</xdr:row>
      <xdr:rowOff>38920</xdr:rowOff>
    </xdr:to>
    <xdr:cxnSp macro="">
      <xdr:nvCxnSpPr>
        <xdr:cNvPr id="750" name="直線コネクタ 749"/>
        <xdr:cNvCxnSpPr/>
      </xdr:nvCxnSpPr>
      <xdr:spPr>
        <a:xfrm>
          <a:off x="21323300" y="6722825"/>
          <a:ext cx="8382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59722</xdr:rowOff>
    </xdr:from>
    <xdr:ext cx="469744" cy="259045"/>
    <xdr:sp macro="" textlink="">
      <xdr:nvSpPr>
        <xdr:cNvPr id="751" name="投資及び出資金平均値テキスト"/>
        <xdr:cNvSpPr txBox="1"/>
      </xdr:nvSpPr>
      <xdr:spPr>
        <a:xfrm>
          <a:off x="22212300" y="640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52" name="フローチャート: 判断 751"/>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36275</xdr:rowOff>
    </xdr:from>
    <xdr:to>
      <xdr:col>111</xdr:col>
      <xdr:colOff>177800</xdr:colOff>
      <xdr:row>39</xdr:row>
      <xdr:rowOff>46496</xdr:rowOff>
    </xdr:to>
    <xdr:cxnSp macro="">
      <xdr:nvCxnSpPr>
        <xdr:cNvPr id="753" name="直線コネクタ 752"/>
        <xdr:cNvCxnSpPr/>
      </xdr:nvCxnSpPr>
      <xdr:spPr>
        <a:xfrm flipV="1">
          <a:off x="20434300" y="6722825"/>
          <a:ext cx="889000" cy="1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54" name="フローチャート: 判断 753"/>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171365</xdr:rowOff>
    </xdr:from>
    <xdr:ext cx="469744" cy="259045"/>
    <xdr:sp macro="" textlink="">
      <xdr:nvSpPr>
        <xdr:cNvPr id="755" name="テキスト ボックス 754"/>
        <xdr:cNvSpPr txBox="1"/>
      </xdr:nvSpPr>
      <xdr:spPr>
        <a:xfrm>
          <a:off x="21088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46496</xdr:rowOff>
    </xdr:from>
    <xdr:to>
      <xdr:col>107</xdr:col>
      <xdr:colOff>50800</xdr:colOff>
      <xdr:row>39</xdr:row>
      <xdr:rowOff>98878</xdr:rowOff>
    </xdr:to>
    <xdr:cxnSp macro="">
      <xdr:nvCxnSpPr>
        <xdr:cNvPr id="756" name="直線コネクタ 755"/>
        <xdr:cNvCxnSpPr/>
      </xdr:nvCxnSpPr>
      <xdr:spPr>
        <a:xfrm flipV="1">
          <a:off x="19545300" y="6733046"/>
          <a:ext cx="8890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7" name="フローチャート: 判断 756"/>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16146</xdr:rowOff>
    </xdr:from>
    <xdr:ext cx="469744" cy="259045"/>
    <xdr:sp macro="" textlink="">
      <xdr:nvSpPr>
        <xdr:cNvPr id="758" name="テキスト ボックス 757"/>
        <xdr:cNvSpPr txBox="1"/>
      </xdr:nvSpPr>
      <xdr:spPr>
        <a:xfrm>
          <a:off x="20199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76947</xdr:rowOff>
    </xdr:from>
    <xdr:to>
      <xdr:col>102</xdr:col>
      <xdr:colOff>165100</xdr:colOff>
      <xdr:row>39</xdr:row>
      <xdr:rowOff>7097</xdr:rowOff>
    </xdr:to>
    <xdr:sp macro="" textlink="">
      <xdr:nvSpPr>
        <xdr:cNvPr id="760" name="フローチャート: 判断 759"/>
        <xdr:cNvSpPr/>
      </xdr:nvSpPr>
      <xdr:spPr>
        <a:xfrm>
          <a:off x="19494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23625</xdr:rowOff>
    </xdr:from>
    <xdr:ext cx="469744" cy="259045"/>
    <xdr:sp macro="" textlink="">
      <xdr:nvSpPr>
        <xdr:cNvPr id="761" name="テキスト ボックス 760"/>
        <xdr:cNvSpPr txBox="1"/>
      </xdr:nvSpPr>
      <xdr:spPr>
        <a:xfrm>
          <a:off x="19310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118880</xdr:rowOff>
    </xdr:from>
    <xdr:to>
      <xdr:col>98</xdr:col>
      <xdr:colOff>38100</xdr:colOff>
      <xdr:row>39</xdr:row>
      <xdr:rowOff>49030</xdr:rowOff>
    </xdr:to>
    <xdr:sp macro="" textlink="">
      <xdr:nvSpPr>
        <xdr:cNvPr id="762" name="フローチャート: 判断 761"/>
        <xdr:cNvSpPr/>
      </xdr:nvSpPr>
      <xdr:spPr>
        <a:xfrm>
          <a:off x="18605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65556</xdr:rowOff>
    </xdr:from>
    <xdr:ext cx="469744" cy="259045"/>
    <xdr:sp macro="" textlink="">
      <xdr:nvSpPr>
        <xdr:cNvPr id="763" name="テキスト ボックス 762"/>
        <xdr:cNvSpPr txBox="1"/>
      </xdr:nvSpPr>
      <xdr:spPr>
        <a:xfrm>
          <a:off x="18421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159570</xdr:rowOff>
    </xdr:from>
    <xdr:to>
      <xdr:col>116</xdr:col>
      <xdr:colOff>114300</xdr:colOff>
      <xdr:row>39</xdr:row>
      <xdr:rowOff>89720</xdr:rowOff>
    </xdr:to>
    <xdr:sp macro="" textlink="">
      <xdr:nvSpPr>
        <xdr:cNvPr id="769" name="楕円 768"/>
        <xdr:cNvSpPr/>
      </xdr:nvSpPr>
      <xdr:spPr>
        <a:xfrm>
          <a:off x="22110700" y="66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74497</xdr:rowOff>
    </xdr:from>
    <xdr:ext cx="469744" cy="259045"/>
    <xdr:sp macro="" textlink="">
      <xdr:nvSpPr>
        <xdr:cNvPr id="770" name="投資及び出資金該当値テキスト"/>
        <xdr:cNvSpPr txBox="1"/>
      </xdr:nvSpPr>
      <xdr:spPr>
        <a:xfrm>
          <a:off x="22212300" y="658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156925</xdr:rowOff>
    </xdr:from>
    <xdr:to>
      <xdr:col>112</xdr:col>
      <xdr:colOff>38100</xdr:colOff>
      <xdr:row>39</xdr:row>
      <xdr:rowOff>87075</xdr:rowOff>
    </xdr:to>
    <xdr:sp macro="" textlink="">
      <xdr:nvSpPr>
        <xdr:cNvPr id="771" name="楕円 770"/>
        <xdr:cNvSpPr/>
      </xdr:nvSpPr>
      <xdr:spPr>
        <a:xfrm>
          <a:off x="21272500" y="667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78202</xdr:rowOff>
    </xdr:from>
    <xdr:ext cx="469744" cy="259045"/>
    <xdr:sp macro="" textlink="">
      <xdr:nvSpPr>
        <xdr:cNvPr id="772" name="テキスト ボックス 771"/>
        <xdr:cNvSpPr txBox="1"/>
      </xdr:nvSpPr>
      <xdr:spPr>
        <a:xfrm>
          <a:off x="21088428" y="676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167146</xdr:rowOff>
    </xdr:from>
    <xdr:to>
      <xdr:col>107</xdr:col>
      <xdr:colOff>101600</xdr:colOff>
      <xdr:row>39</xdr:row>
      <xdr:rowOff>97296</xdr:rowOff>
    </xdr:to>
    <xdr:sp macro="" textlink="">
      <xdr:nvSpPr>
        <xdr:cNvPr id="773" name="楕円 772"/>
        <xdr:cNvSpPr/>
      </xdr:nvSpPr>
      <xdr:spPr>
        <a:xfrm>
          <a:off x="20383500" y="66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88423</xdr:rowOff>
    </xdr:from>
    <xdr:ext cx="469744" cy="259045"/>
    <xdr:sp macro="" textlink="">
      <xdr:nvSpPr>
        <xdr:cNvPr id="774" name="テキスト ボックス 773"/>
        <xdr:cNvSpPr txBox="1"/>
      </xdr:nvSpPr>
      <xdr:spPr>
        <a:xfrm>
          <a:off x="20199428" y="677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2" name="テキスト ボックス 79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4" name="テキスト ボックス 79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6" name="テキスト ボックス 79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802" name="直線コネクタ 801"/>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805" name="貸付金最大値テキスト"/>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806" name="直線コネクタ 805"/>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112878</xdr:rowOff>
    </xdr:from>
    <xdr:to>
      <xdr:col>116</xdr:col>
      <xdr:colOff>63500</xdr:colOff>
      <xdr:row>58</xdr:row>
      <xdr:rowOff>113182</xdr:rowOff>
    </xdr:to>
    <xdr:cxnSp macro="">
      <xdr:nvCxnSpPr>
        <xdr:cNvPr id="807" name="直線コネクタ 806"/>
        <xdr:cNvCxnSpPr/>
      </xdr:nvCxnSpPr>
      <xdr:spPr>
        <a:xfrm flipV="1">
          <a:off x="21323300" y="10056978"/>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8" name="貸付金平均値テキスト"/>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9" name="フローチャート: 判断 808"/>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113182</xdr:rowOff>
    </xdr:from>
    <xdr:to>
      <xdr:col>111</xdr:col>
      <xdr:colOff>177800</xdr:colOff>
      <xdr:row>58</xdr:row>
      <xdr:rowOff>113526</xdr:rowOff>
    </xdr:to>
    <xdr:cxnSp macro="">
      <xdr:nvCxnSpPr>
        <xdr:cNvPr id="810" name="直線コネクタ 809"/>
        <xdr:cNvCxnSpPr/>
      </xdr:nvCxnSpPr>
      <xdr:spPr>
        <a:xfrm flipV="1">
          <a:off x="20434300" y="10057282"/>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11" name="フローチャート: 判断 810"/>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12" name="テキスト ボックス 811"/>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109030</xdr:rowOff>
    </xdr:from>
    <xdr:to>
      <xdr:col>107</xdr:col>
      <xdr:colOff>50800</xdr:colOff>
      <xdr:row>58</xdr:row>
      <xdr:rowOff>113526</xdr:rowOff>
    </xdr:to>
    <xdr:cxnSp macro="">
      <xdr:nvCxnSpPr>
        <xdr:cNvPr id="813" name="直線コネクタ 812"/>
        <xdr:cNvCxnSpPr/>
      </xdr:nvCxnSpPr>
      <xdr:spPr>
        <a:xfrm>
          <a:off x="19545300" y="10053130"/>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14" name="フローチャート: 判断 813"/>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56761</xdr:rowOff>
    </xdr:from>
    <xdr:ext cx="469744" cy="259045"/>
    <xdr:sp macro="" textlink="">
      <xdr:nvSpPr>
        <xdr:cNvPr id="815" name="テキスト ボックス 814"/>
        <xdr:cNvSpPr txBox="1"/>
      </xdr:nvSpPr>
      <xdr:spPr>
        <a:xfrm>
          <a:off x="20199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109030</xdr:rowOff>
    </xdr:from>
    <xdr:to>
      <xdr:col>102</xdr:col>
      <xdr:colOff>114300</xdr:colOff>
      <xdr:row>58</xdr:row>
      <xdr:rowOff>115050</xdr:rowOff>
    </xdr:to>
    <xdr:cxnSp macro="">
      <xdr:nvCxnSpPr>
        <xdr:cNvPr id="816" name="直線コネクタ 815"/>
        <xdr:cNvCxnSpPr/>
      </xdr:nvCxnSpPr>
      <xdr:spPr>
        <a:xfrm flipV="1">
          <a:off x="18656300" y="10053130"/>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147841</xdr:rowOff>
    </xdr:from>
    <xdr:to>
      <xdr:col>102</xdr:col>
      <xdr:colOff>165100</xdr:colOff>
      <xdr:row>58</xdr:row>
      <xdr:rowOff>77991</xdr:rowOff>
    </xdr:to>
    <xdr:sp macro="" textlink="">
      <xdr:nvSpPr>
        <xdr:cNvPr id="817" name="フローチャート: 判断 816"/>
        <xdr:cNvSpPr/>
      </xdr:nvSpPr>
      <xdr:spPr>
        <a:xfrm>
          <a:off x="19494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94518</xdr:rowOff>
    </xdr:from>
    <xdr:ext cx="469744" cy="259045"/>
    <xdr:sp macro="" textlink="">
      <xdr:nvSpPr>
        <xdr:cNvPr id="818" name="テキスト ボックス 817"/>
        <xdr:cNvSpPr txBox="1"/>
      </xdr:nvSpPr>
      <xdr:spPr>
        <a:xfrm>
          <a:off x="19310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146279</xdr:rowOff>
    </xdr:from>
    <xdr:to>
      <xdr:col>98</xdr:col>
      <xdr:colOff>38100</xdr:colOff>
      <xdr:row>58</xdr:row>
      <xdr:rowOff>76429</xdr:rowOff>
    </xdr:to>
    <xdr:sp macro="" textlink="">
      <xdr:nvSpPr>
        <xdr:cNvPr id="819" name="フローチャート: 判断 818"/>
        <xdr:cNvSpPr/>
      </xdr:nvSpPr>
      <xdr:spPr>
        <a:xfrm>
          <a:off x="18605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92956</xdr:rowOff>
    </xdr:from>
    <xdr:ext cx="469744" cy="259045"/>
    <xdr:sp macro="" textlink="">
      <xdr:nvSpPr>
        <xdr:cNvPr id="820" name="テキスト ボックス 819"/>
        <xdr:cNvSpPr txBox="1"/>
      </xdr:nvSpPr>
      <xdr:spPr>
        <a:xfrm>
          <a:off x="18421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62078</xdr:rowOff>
    </xdr:from>
    <xdr:to>
      <xdr:col>116</xdr:col>
      <xdr:colOff>114300</xdr:colOff>
      <xdr:row>58</xdr:row>
      <xdr:rowOff>163678</xdr:rowOff>
    </xdr:to>
    <xdr:sp macro="" textlink="">
      <xdr:nvSpPr>
        <xdr:cNvPr id="826" name="楕円 825"/>
        <xdr:cNvSpPr/>
      </xdr:nvSpPr>
      <xdr:spPr>
        <a:xfrm>
          <a:off x="22110700" y="1000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148455</xdr:rowOff>
    </xdr:from>
    <xdr:ext cx="469744" cy="259045"/>
    <xdr:sp macro="" textlink="">
      <xdr:nvSpPr>
        <xdr:cNvPr id="827" name="貸付金該当値テキスト"/>
        <xdr:cNvSpPr txBox="1"/>
      </xdr:nvSpPr>
      <xdr:spPr>
        <a:xfrm>
          <a:off x="22212300" y="992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62382</xdr:rowOff>
    </xdr:from>
    <xdr:to>
      <xdr:col>112</xdr:col>
      <xdr:colOff>38100</xdr:colOff>
      <xdr:row>58</xdr:row>
      <xdr:rowOff>163982</xdr:rowOff>
    </xdr:to>
    <xdr:sp macro="" textlink="">
      <xdr:nvSpPr>
        <xdr:cNvPr id="828" name="楕円 827"/>
        <xdr:cNvSpPr/>
      </xdr:nvSpPr>
      <xdr:spPr>
        <a:xfrm>
          <a:off x="21272500" y="100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155109</xdr:rowOff>
    </xdr:from>
    <xdr:ext cx="469744" cy="259045"/>
    <xdr:sp macro="" textlink="">
      <xdr:nvSpPr>
        <xdr:cNvPr id="829" name="テキスト ボックス 828"/>
        <xdr:cNvSpPr txBox="1"/>
      </xdr:nvSpPr>
      <xdr:spPr>
        <a:xfrm>
          <a:off x="21088428" y="1009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62726</xdr:rowOff>
    </xdr:from>
    <xdr:to>
      <xdr:col>107</xdr:col>
      <xdr:colOff>101600</xdr:colOff>
      <xdr:row>58</xdr:row>
      <xdr:rowOff>164326</xdr:rowOff>
    </xdr:to>
    <xdr:sp macro="" textlink="">
      <xdr:nvSpPr>
        <xdr:cNvPr id="830" name="楕円 829"/>
        <xdr:cNvSpPr/>
      </xdr:nvSpPr>
      <xdr:spPr>
        <a:xfrm>
          <a:off x="20383500" y="1000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155453</xdr:rowOff>
    </xdr:from>
    <xdr:ext cx="469744" cy="259045"/>
    <xdr:sp macro="" textlink="">
      <xdr:nvSpPr>
        <xdr:cNvPr id="831" name="テキスト ボックス 830"/>
        <xdr:cNvSpPr txBox="1"/>
      </xdr:nvSpPr>
      <xdr:spPr>
        <a:xfrm>
          <a:off x="20199428" y="1009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58230</xdr:rowOff>
    </xdr:from>
    <xdr:to>
      <xdr:col>102</xdr:col>
      <xdr:colOff>165100</xdr:colOff>
      <xdr:row>58</xdr:row>
      <xdr:rowOff>159830</xdr:rowOff>
    </xdr:to>
    <xdr:sp macro="" textlink="">
      <xdr:nvSpPr>
        <xdr:cNvPr id="832" name="楕円 831"/>
        <xdr:cNvSpPr/>
      </xdr:nvSpPr>
      <xdr:spPr>
        <a:xfrm>
          <a:off x="19494500" y="100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150957</xdr:rowOff>
    </xdr:from>
    <xdr:ext cx="469744" cy="259045"/>
    <xdr:sp macro="" textlink="">
      <xdr:nvSpPr>
        <xdr:cNvPr id="833" name="テキスト ボックス 832"/>
        <xdr:cNvSpPr txBox="1"/>
      </xdr:nvSpPr>
      <xdr:spPr>
        <a:xfrm>
          <a:off x="19310428" y="100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64250</xdr:rowOff>
    </xdr:from>
    <xdr:to>
      <xdr:col>98</xdr:col>
      <xdr:colOff>38100</xdr:colOff>
      <xdr:row>58</xdr:row>
      <xdr:rowOff>165850</xdr:rowOff>
    </xdr:to>
    <xdr:sp macro="" textlink="">
      <xdr:nvSpPr>
        <xdr:cNvPr id="834" name="楕円 833"/>
        <xdr:cNvSpPr/>
      </xdr:nvSpPr>
      <xdr:spPr>
        <a:xfrm>
          <a:off x="18605500" y="100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156977</xdr:rowOff>
    </xdr:from>
    <xdr:ext cx="469744" cy="259045"/>
    <xdr:sp macro="" textlink="">
      <xdr:nvSpPr>
        <xdr:cNvPr id="835" name="テキスト ボックス 834"/>
        <xdr:cNvSpPr txBox="1"/>
      </xdr:nvSpPr>
      <xdr:spPr>
        <a:xfrm>
          <a:off x="18421428" y="1010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7" name="直線コネクタ 84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8" name="テキスト ボックス 84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9" name="直線コネクタ 84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0" name="テキスト ボックス 84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1" name="直線コネクタ 85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2" name="テキスト ボックス 85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3" name="直線コネクタ 85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4" name="テキスト ボックス 85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5" name="直線コネクタ 85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6" name="テキスト ボックス 85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8" name="テキスト ボックス 85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60" name="直線コネクタ 859"/>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61" name="繰出金最小値テキスト"/>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62" name="直線コネクタ 861"/>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63" name="繰出金最大値テキスト"/>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64" name="直線コネクタ 863"/>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54184</xdr:rowOff>
    </xdr:from>
    <xdr:to>
      <xdr:col>116</xdr:col>
      <xdr:colOff>63500</xdr:colOff>
      <xdr:row>77</xdr:row>
      <xdr:rowOff>67290</xdr:rowOff>
    </xdr:to>
    <xdr:cxnSp macro="">
      <xdr:nvCxnSpPr>
        <xdr:cNvPr id="865" name="直線コネクタ 864"/>
        <xdr:cNvCxnSpPr/>
      </xdr:nvCxnSpPr>
      <xdr:spPr>
        <a:xfrm>
          <a:off x="21323300" y="13255834"/>
          <a:ext cx="838200" cy="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66" name="繰出金平均値テキスト"/>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7" name="フローチャート: 判断 866"/>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123774</xdr:rowOff>
    </xdr:from>
    <xdr:to>
      <xdr:col>111</xdr:col>
      <xdr:colOff>177800</xdr:colOff>
      <xdr:row>77</xdr:row>
      <xdr:rowOff>54184</xdr:rowOff>
    </xdr:to>
    <xdr:cxnSp macro="">
      <xdr:nvCxnSpPr>
        <xdr:cNvPr id="868" name="直線コネクタ 867"/>
        <xdr:cNvCxnSpPr/>
      </xdr:nvCxnSpPr>
      <xdr:spPr>
        <a:xfrm>
          <a:off x="20434300" y="12982524"/>
          <a:ext cx="889000" cy="27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9" name="フローチャート: 判断 868"/>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70" name="テキスト ボックス 869"/>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123774</xdr:rowOff>
    </xdr:from>
    <xdr:to>
      <xdr:col>107</xdr:col>
      <xdr:colOff>50800</xdr:colOff>
      <xdr:row>75</xdr:row>
      <xdr:rowOff>134556</xdr:rowOff>
    </xdr:to>
    <xdr:cxnSp macro="">
      <xdr:nvCxnSpPr>
        <xdr:cNvPr id="871" name="直線コネクタ 870"/>
        <xdr:cNvCxnSpPr/>
      </xdr:nvCxnSpPr>
      <xdr:spPr>
        <a:xfrm flipV="1">
          <a:off x="19545300" y="12982524"/>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72" name="フローチャート: 判断 871"/>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153185</xdr:rowOff>
    </xdr:from>
    <xdr:ext cx="534377" cy="259045"/>
    <xdr:sp macro="" textlink="">
      <xdr:nvSpPr>
        <xdr:cNvPr id="873" name="テキスト ボックス 872"/>
        <xdr:cNvSpPr txBox="1"/>
      </xdr:nvSpPr>
      <xdr:spPr>
        <a:xfrm>
          <a:off x="20167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38392</xdr:rowOff>
    </xdr:from>
    <xdr:to>
      <xdr:col>102</xdr:col>
      <xdr:colOff>114300</xdr:colOff>
      <xdr:row>75</xdr:row>
      <xdr:rowOff>134556</xdr:rowOff>
    </xdr:to>
    <xdr:cxnSp macro="">
      <xdr:nvCxnSpPr>
        <xdr:cNvPr id="874" name="直線コネクタ 873"/>
        <xdr:cNvCxnSpPr/>
      </xdr:nvCxnSpPr>
      <xdr:spPr>
        <a:xfrm>
          <a:off x="18656300" y="12725692"/>
          <a:ext cx="889000" cy="26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134086</xdr:rowOff>
    </xdr:from>
    <xdr:to>
      <xdr:col>102</xdr:col>
      <xdr:colOff>165100</xdr:colOff>
      <xdr:row>76</xdr:row>
      <xdr:rowOff>64236</xdr:rowOff>
    </xdr:to>
    <xdr:sp macro="" textlink="">
      <xdr:nvSpPr>
        <xdr:cNvPr id="875" name="フローチャート: 判断 874"/>
        <xdr:cNvSpPr/>
      </xdr:nvSpPr>
      <xdr:spPr>
        <a:xfrm>
          <a:off x="19494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55363</xdr:rowOff>
    </xdr:from>
    <xdr:ext cx="534377" cy="259045"/>
    <xdr:sp macro="" textlink="">
      <xdr:nvSpPr>
        <xdr:cNvPr id="876" name="テキスト ボックス 875"/>
        <xdr:cNvSpPr txBox="1"/>
      </xdr:nvSpPr>
      <xdr:spPr>
        <a:xfrm>
          <a:off x="19278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110827</xdr:rowOff>
    </xdr:from>
    <xdr:to>
      <xdr:col>98</xdr:col>
      <xdr:colOff>38100</xdr:colOff>
      <xdr:row>76</xdr:row>
      <xdr:rowOff>40977</xdr:rowOff>
    </xdr:to>
    <xdr:sp macro="" textlink="">
      <xdr:nvSpPr>
        <xdr:cNvPr id="877" name="フローチャート: 判断 876"/>
        <xdr:cNvSpPr/>
      </xdr:nvSpPr>
      <xdr:spPr>
        <a:xfrm>
          <a:off x="18605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32103</xdr:rowOff>
    </xdr:from>
    <xdr:ext cx="534377" cy="259045"/>
    <xdr:sp macro="" textlink="">
      <xdr:nvSpPr>
        <xdr:cNvPr id="878" name="テキスト ボックス 877"/>
        <xdr:cNvSpPr txBox="1"/>
      </xdr:nvSpPr>
      <xdr:spPr>
        <a:xfrm>
          <a:off x="18389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16490</xdr:rowOff>
    </xdr:from>
    <xdr:to>
      <xdr:col>116</xdr:col>
      <xdr:colOff>114300</xdr:colOff>
      <xdr:row>77</xdr:row>
      <xdr:rowOff>118090</xdr:rowOff>
    </xdr:to>
    <xdr:sp macro="" textlink="">
      <xdr:nvSpPr>
        <xdr:cNvPr id="884" name="楕円 883"/>
        <xdr:cNvSpPr/>
      </xdr:nvSpPr>
      <xdr:spPr>
        <a:xfrm>
          <a:off x="22110700" y="132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166367</xdr:rowOff>
    </xdr:from>
    <xdr:ext cx="534377" cy="259045"/>
    <xdr:sp macro="" textlink="">
      <xdr:nvSpPr>
        <xdr:cNvPr id="885" name="繰出金該当値テキスト"/>
        <xdr:cNvSpPr txBox="1"/>
      </xdr:nvSpPr>
      <xdr:spPr>
        <a:xfrm>
          <a:off x="22212300" y="1319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3384</xdr:rowOff>
    </xdr:from>
    <xdr:to>
      <xdr:col>112</xdr:col>
      <xdr:colOff>38100</xdr:colOff>
      <xdr:row>77</xdr:row>
      <xdr:rowOff>104984</xdr:rowOff>
    </xdr:to>
    <xdr:sp macro="" textlink="">
      <xdr:nvSpPr>
        <xdr:cNvPr id="886" name="楕円 885"/>
        <xdr:cNvSpPr/>
      </xdr:nvSpPr>
      <xdr:spPr>
        <a:xfrm>
          <a:off x="21272500" y="1320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96111</xdr:rowOff>
    </xdr:from>
    <xdr:ext cx="534377" cy="259045"/>
    <xdr:sp macro="" textlink="">
      <xdr:nvSpPr>
        <xdr:cNvPr id="887" name="テキスト ボックス 886"/>
        <xdr:cNvSpPr txBox="1"/>
      </xdr:nvSpPr>
      <xdr:spPr>
        <a:xfrm>
          <a:off x="21056111" y="1329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72974</xdr:rowOff>
    </xdr:from>
    <xdr:to>
      <xdr:col>107</xdr:col>
      <xdr:colOff>101600</xdr:colOff>
      <xdr:row>76</xdr:row>
      <xdr:rowOff>3124</xdr:rowOff>
    </xdr:to>
    <xdr:sp macro="" textlink="">
      <xdr:nvSpPr>
        <xdr:cNvPr id="888" name="楕円 887"/>
        <xdr:cNvSpPr/>
      </xdr:nvSpPr>
      <xdr:spPr>
        <a:xfrm>
          <a:off x="20383500" y="1293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19651</xdr:rowOff>
    </xdr:from>
    <xdr:ext cx="534377" cy="259045"/>
    <xdr:sp macro="" textlink="">
      <xdr:nvSpPr>
        <xdr:cNvPr id="889" name="テキスト ボックス 888"/>
        <xdr:cNvSpPr txBox="1"/>
      </xdr:nvSpPr>
      <xdr:spPr>
        <a:xfrm>
          <a:off x="20167111" y="1270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83756</xdr:rowOff>
    </xdr:from>
    <xdr:to>
      <xdr:col>102</xdr:col>
      <xdr:colOff>165100</xdr:colOff>
      <xdr:row>76</xdr:row>
      <xdr:rowOff>13906</xdr:rowOff>
    </xdr:to>
    <xdr:sp macro="" textlink="">
      <xdr:nvSpPr>
        <xdr:cNvPr id="890" name="楕円 889"/>
        <xdr:cNvSpPr/>
      </xdr:nvSpPr>
      <xdr:spPr>
        <a:xfrm>
          <a:off x="19494500" y="129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91" name="テキスト ボックス 890"/>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159042</xdr:rowOff>
    </xdr:from>
    <xdr:to>
      <xdr:col>98</xdr:col>
      <xdr:colOff>38100</xdr:colOff>
      <xdr:row>74</xdr:row>
      <xdr:rowOff>89192</xdr:rowOff>
    </xdr:to>
    <xdr:sp macro="" textlink="">
      <xdr:nvSpPr>
        <xdr:cNvPr id="892" name="楕円 891"/>
        <xdr:cNvSpPr/>
      </xdr:nvSpPr>
      <xdr:spPr>
        <a:xfrm>
          <a:off x="18605500" y="126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105719</xdr:rowOff>
    </xdr:from>
    <xdr:ext cx="534377" cy="259045"/>
    <xdr:sp macro="" textlink="">
      <xdr:nvSpPr>
        <xdr:cNvPr id="893" name="テキスト ボックス 892"/>
        <xdr:cNvSpPr txBox="1"/>
      </xdr:nvSpPr>
      <xdr:spPr>
        <a:xfrm>
          <a:off x="18389111" y="1245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：人事院勧告に伴うベースアップにより対前年度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45,639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千円の増となったことから、、住民一人当たりコストは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電力・ガス・食料品等価格高騰緊急支援給付金、住民税非課税世帯等臨時特別給付金の増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年度は特別定額給付金支給に係る経費として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3,017,700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千円が増加となったが、令和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年度は当該事業がなくなったため減少となっている。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農業水利施設等保全再生事業国庫補助金過年度精算金の皆減、子育て世帯等臨時特別給付金（先行給付金）の皆減</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から、住民一人当たりのコストは</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29,789</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災害復旧事業費：</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年福島県沖地震小学校災害復旧事業の増のため</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、住民一人当たりコストは</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5,689</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福島県本宮市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29,958
29,732
88.02
19,202,732
17,632,630
1,269,952
8,748,050
20,097,249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119507</xdr:rowOff>
    </xdr:from>
    <xdr:to>
      <xdr:col>24</xdr:col>
      <xdr:colOff>63500</xdr:colOff>
      <xdr:row>33</xdr:row>
      <xdr:rowOff>2540</xdr:rowOff>
    </xdr:to>
    <xdr:cxnSp macro="">
      <xdr:nvCxnSpPr>
        <xdr:cNvPr id="61" name="直線コネクタ 60"/>
        <xdr:cNvCxnSpPr/>
      </xdr:nvCxnSpPr>
      <xdr:spPr>
        <a:xfrm flipV="1">
          <a:off x="3797300" y="5605907"/>
          <a:ext cx="8382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52849</xdr:rowOff>
    </xdr:from>
    <xdr:ext cx="469744" cy="259045"/>
    <xdr:sp macro="" textlink="">
      <xdr:nvSpPr>
        <xdr:cNvPr id="62" name="議会費平均値テキスト"/>
        <xdr:cNvSpPr txBox="1"/>
      </xdr:nvSpPr>
      <xdr:spPr>
        <a:xfrm>
          <a:off x="4686300" y="6053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152273</xdr:rowOff>
    </xdr:from>
    <xdr:to>
      <xdr:col>19</xdr:col>
      <xdr:colOff>177800</xdr:colOff>
      <xdr:row>33</xdr:row>
      <xdr:rowOff>2540</xdr:rowOff>
    </xdr:to>
    <xdr:cxnSp macro="">
      <xdr:nvCxnSpPr>
        <xdr:cNvPr id="64" name="直線コネクタ 63"/>
        <xdr:cNvCxnSpPr/>
      </xdr:nvCxnSpPr>
      <xdr:spPr>
        <a:xfrm>
          <a:off x="2908300" y="563867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154957</xdr:rowOff>
    </xdr:from>
    <xdr:ext cx="469744" cy="259045"/>
    <xdr:sp macro="" textlink="">
      <xdr:nvSpPr>
        <xdr:cNvPr id="66" name="テキスト ボックス 65"/>
        <xdr:cNvSpPr txBox="1"/>
      </xdr:nvSpPr>
      <xdr:spPr>
        <a:xfrm>
          <a:off x="3562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152273</xdr:rowOff>
    </xdr:from>
    <xdr:to>
      <xdr:col>15</xdr:col>
      <xdr:colOff>50800</xdr:colOff>
      <xdr:row>33</xdr:row>
      <xdr:rowOff>58547</xdr:rowOff>
    </xdr:to>
    <xdr:cxnSp macro="">
      <xdr:nvCxnSpPr>
        <xdr:cNvPr id="67" name="直線コネクタ 66"/>
        <xdr:cNvCxnSpPr/>
      </xdr:nvCxnSpPr>
      <xdr:spPr>
        <a:xfrm flipV="1">
          <a:off x="2019300" y="563867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17035</xdr:rowOff>
    </xdr:from>
    <xdr:ext cx="469744" cy="259045"/>
    <xdr:sp macro="" textlink="">
      <xdr:nvSpPr>
        <xdr:cNvPr id="69" name="テキスト ボックス 68"/>
        <xdr:cNvSpPr txBox="1"/>
      </xdr:nvSpPr>
      <xdr:spPr>
        <a:xfrm>
          <a:off x="2673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157988</xdr:rowOff>
    </xdr:from>
    <xdr:to>
      <xdr:col>10</xdr:col>
      <xdr:colOff>114300</xdr:colOff>
      <xdr:row>33</xdr:row>
      <xdr:rowOff>58547</xdr:rowOff>
    </xdr:to>
    <xdr:cxnSp macro="">
      <xdr:nvCxnSpPr>
        <xdr:cNvPr id="70" name="直線コネクタ 69"/>
        <xdr:cNvCxnSpPr/>
      </xdr:nvCxnSpPr>
      <xdr:spPr>
        <a:xfrm>
          <a:off x="1130300" y="5644388"/>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37084</xdr:rowOff>
    </xdr:from>
    <xdr:to>
      <xdr:col>10</xdr:col>
      <xdr:colOff>165100</xdr:colOff>
      <xdr:row>35</xdr:row>
      <xdr:rowOff>138684</xdr:rowOff>
    </xdr:to>
    <xdr:sp macro="" textlink="">
      <xdr:nvSpPr>
        <xdr:cNvPr id="71" name="フローチャート: 判断 70"/>
        <xdr:cNvSpPr/>
      </xdr:nvSpPr>
      <xdr:spPr>
        <a:xfrm>
          <a:off x="1968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129811</xdr:rowOff>
    </xdr:from>
    <xdr:ext cx="469744" cy="259045"/>
    <xdr:sp macro="" textlink="">
      <xdr:nvSpPr>
        <xdr:cNvPr id="72" name="テキスト ボックス 71"/>
        <xdr:cNvSpPr txBox="1"/>
      </xdr:nvSpPr>
      <xdr:spPr>
        <a:xfrm>
          <a:off x="1784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46609</xdr:rowOff>
    </xdr:from>
    <xdr:to>
      <xdr:col>6</xdr:col>
      <xdr:colOff>38100</xdr:colOff>
      <xdr:row>35</xdr:row>
      <xdr:rowOff>148209</xdr:rowOff>
    </xdr:to>
    <xdr:sp macro="" textlink="">
      <xdr:nvSpPr>
        <xdr:cNvPr id="73" name="フローチャート: 判断 72"/>
        <xdr:cNvSpPr/>
      </xdr:nvSpPr>
      <xdr:spPr>
        <a:xfrm>
          <a:off x="1079500" y="604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139336</xdr:rowOff>
    </xdr:from>
    <xdr:ext cx="469744" cy="259045"/>
    <xdr:sp macro="" textlink="">
      <xdr:nvSpPr>
        <xdr:cNvPr id="74" name="テキスト ボックス 73"/>
        <xdr:cNvSpPr txBox="1"/>
      </xdr:nvSpPr>
      <xdr:spPr>
        <a:xfrm>
          <a:off x="895428" y="614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68707</xdr:rowOff>
    </xdr:from>
    <xdr:to>
      <xdr:col>24</xdr:col>
      <xdr:colOff>114300</xdr:colOff>
      <xdr:row>32</xdr:row>
      <xdr:rowOff>170307</xdr:rowOff>
    </xdr:to>
    <xdr:sp macro="" textlink="">
      <xdr:nvSpPr>
        <xdr:cNvPr id="80" name="楕円 79"/>
        <xdr:cNvSpPr/>
      </xdr:nvSpPr>
      <xdr:spPr>
        <a:xfrm>
          <a:off x="4584700" y="55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91584</xdr:rowOff>
    </xdr:from>
    <xdr:ext cx="469744" cy="259045"/>
    <xdr:sp macro="" textlink="">
      <xdr:nvSpPr>
        <xdr:cNvPr id="81" name="議会費該当値テキスト"/>
        <xdr:cNvSpPr txBox="1"/>
      </xdr:nvSpPr>
      <xdr:spPr>
        <a:xfrm>
          <a:off x="4686300" y="540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123190</xdr:rowOff>
    </xdr:from>
    <xdr:to>
      <xdr:col>20</xdr:col>
      <xdr:colOff>38100</xdr:colOff>
      <xdr:row>33</xdr:row>
      <xdr:rowOff>53340</xdr:rowOff>
    </xdr:to>
    <xdr:sp macro="" textlink="">
      <xdr:nvSpPr>
        <xdr:cNvPr id="82" name="楕円 81"/>
        <xdr:cNvSpPr/>
      </xdr:nvSpPr>
      <xdr:spPr>
        <a:xfrm>
          <a:off x="3746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69867</xdr:rowOff>
    </xdr:from>
    <xdr:ext cx="469744" cy="259045"/>
    <xdr:sp macro="" textlink="">
      <xdr:nvSpPr>
        <xdr:cNvPr id="83" name="テキスト ボックス 82"/>
        <xdr:cNvSpPr txBox="1"/>
      </xdr:nvSpPr>
      <xdr:spPr>
        <a:xfrm>
          <a:off x="3562428" y="538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101473</xdr:rowOff>
    </xdr:from>
    <xdr:to>
      <xdr:col>15</xdr:col>
      <xdr:colOff>101600</xdr:colOff>
      <xdr:row>33</xdr:row>
      <xdr:rowOff>31623</xdr:rowOff>
    </xdr:to>
    <xdr:sp macro="" textlink="">
      <xdr:nvSpPr>
        <xdr:cNvPr id="84" name="楕円 83"/>
        <xdr:cNvSpPr/>
      </xdr:nvSpPr>
      <xdr:spPr>
        <a:xfrm>
          <a:off x="2857500" y="558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48150</xdr:rowOff>
    </xdr:from>
    <xdr:ext cx="469744" cy="259045"/>
    <xdr:sp macro="" textlink="">
      <xdr:nvSpPr>
        <xdr:cNvPr id="85" name="テキスト ボックス 84"/>
        <xdr:cNvSpPr txBox="1"/>
      </xdr:nvSpPr>
      <xdr:spPr>
        <a:xfrm>
          <a:off x="2673428" y="53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7747</xdr:rowOff>
    </xdr:from>
    <xdr:to>
      <xdr:col>10</xdr:col>
      <xdr:colOff>165100</xdr:colOff>
      <xdr:row>33</xdr:row>
      <xdr:rowOff>109347</xdr:rowOff>
    </xdr:to>
    <xdr:sp macro="" textlink="">
      <xdr:nvSpPr>
        <xdr:cNvPr id="86" name="楕円 85"/>
        <xdr:cNvSpPr/>
      </xdr:nvSpPr>
      <xdr:spPr>
        <a:xfrm>
          <a:off x="1968500" y="56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125874</xdr:rowOff>
    </xdr:from>
    <xdr:ext cx="469744" cy="259045"/>
    <xdr:sp macro="" textlink="">
      <xdr:nvSpPr>
        <xdr:cNvPr id="87" name="テキスト ボックス 86"/>
        <xdr:cNvSpPr txBox="1"/>
      </xdr:nvSpPr>
      <xdr:spPr>
        <a:xfrm>
          <a:off x="1784428" y="544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107188</xdr:rowOff>
    </xdr:from>
    <xdr:to>
      <xdr:col>6</xdr:col>
      <xdr:colOff>38100</xdr:colOff>
      <xdr:row>33</xdr:row>
      <xdr:rowOff>37338</xdr:rowOff>
    </xdr:to>
    <xdr:sp macro="" textlink="">
      <xdr:nvSpPr>
        <xdr:cNvPr id="88" name="楕円 87"/>
        <xdr:cNvSpPr/>
      </xdr:nvSpPr>
      <xdr:spPr>
        <a:xfrm>
          <a:off x="1079500" y="559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53865</xdr:rowOff>
    </xdr:from>
    <xdr:ext cx="469744" cy="259045"/>
    <xdr:sp macro="" textlink="">
      <xdr:nvSpPr>
        <xdr:cNvPr id="89" name="テキスト ボックス 88"/>
        <xdr:cNvSpPr txBox="1"/>
      </xdr:nvSpPr>
      <xdr:spPr>
        <a:xfrm>
          <a:off x="895428" y="536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139746</xdr:rowOff>
    </xdr:from>
    <xdr:to>
      <xdr:col>24</xdr:col>
      <xdr:colOff>63500</xdr:colOff>
      <xdr:row>57</xdr:row>
      <xdr:rowOff>11250</xdr:rowOff>
    </xdr:to>
    <xdr:cxnSp macro="">
      <xdr:nvCxnSpPr>
        <xdr:cNvPr id="116" name="直線コネクタ 115"/>
        <xdr:cNvCxnSpPr/>
      </xdr:nvCxnSpPr>
      <xdr:spPr>
        <a:xfrm flipV="1">
          <a:off x="3797300" y="9740946"/>
          <a:ext cx="8382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22327</xdr:rowOff>
    </xdr:from>
    <xdr:to>
      <xdr:col>19</xdr:col>
      <xdr:colOff>177800</xdr:colOff>
      <xdr:row>57</xdr:row>
      <xdr:rowOff>11250</xdr:rowOff>
    </xdr:to>
    <xdr:cxnSp macro="">
      <xdr:nvCxnSpPr>
        <xdr:cNvPr id="119" name="直線コネクタ 118"/>
        <xdr:cNvCxnSpPr/>
      </xdr:nvCxnSpPr>
      <xdr:spPr>
        <a:xfrm>
          <a:off x="2908300" y="9280627"/>
          <a:ext cx="889000" cy="50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22327</xdr:rowOff>
    </xdr:from>
    <xdr:to>
      <xdr:col>15</xdr:col>
      <xdr:colOff>50800</xdr:colOff>
      <xdr:row>56</xdr:row>
      <xdr:rowOff>121161</xdr:rowOff>
    </xdr:to>
    <xdr:cxnSp macro="">
      <xdr:nvCxnSpPr>
        <xdr:cNvPr id="122" name="直線コネクタ 121"/>
        <xdr:cNvCxnSpPr/>
      </xdr:nvCxnSpPr>
      <xdr:spPr>
        <a:xfrm flipV="1">
          <a:off x="2019300" y="9280627"/>
          <a:ext cx="889000" cy="44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39701</xdr:rowOff>
    </xdr:from>
    <xdr:ext cx="599010" cy="259045"/>
    <xdr:sp macro="" textlink="">
      <xdr:nvSpPr>
        <xdr:cNvPr id="124" name="テキスト ボックス 123"/>
        <xdr:cNvSpPr txBox="1"/>
      </xdr:nvSpPr>
      <xdr:spPr>
        <a:xfrm>
          <a:off x="2608795" y="895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121161</xdr:rowOff>
    </xdr:from>
    <xdr:to>
      <xdr:col>10</xdr:col>
      <xdr:colOff>114300</xdr:colOff>
      <xdr:row>56</xdr:row>
      <xdr:rowOff>170195</xdr:rowOff>
    </xdr:to>
    <xdr:cxnSp macro="">
      <xdr:nvCxnSpPr>
        <xdr:cNvPr id="125" name="直線コネクタ 124"/>
        <xdr:cNvCxnSpPr/>
      </xdr:nvCxnSpPr>
      <xdr:spPr>
        <a:xfrm flipV="1">
          <a:off x="1130300" y="9722361"/>
          <a:ext cx="8890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84511</xdr:rowOff>
    </xdr:from>
    <xdr:to>
      <xdr:col>10</xdr:col>
      <xdr:colOff>165100</xdr:colOff>
      <xdr:row>57</xdr:row>
      <xdr:rowOff>14661</xdr:rowOff>
    </xdr:to>
    <xdr:sp macro="" textlink="">
      <xdr:nvSpPr>
        <xdr:cNvPr id="126" name="フローチャート: 判断 125"/>
        <xdr:cNvSpPr/>
      </xdr:nvSpPr>
      <xdr:spPr>
        <a:xfrm>
          <a:off x="1968500" y="968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5788</xdr:rowOff>
    </xdr:from>
    <xdr:ext cx="534377" cy="259045"/>
    <xdr:sp macro="" textlink="">
      <xdr:nvSpPr>
        <xdr:cNvPr id="127" name="テキスト ボックス 126"/>
        <xdr:cNvSpPr txBox="1"/>
      </xdr:nvSpPr>
      <xdr:spPr>
        <a:xfrm>
          <a:off x="1752111" y="977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121919</xdr:rowOff>
    </xdr:from>
    <xdr:to>
      <xdr:col>6</xdr:col>
      <xdr:colOff>38100</xdr:colOff>
      <xdr:row>57</xdr:row>
      <xdr:rowOff>52069</xdr:rowOff>
    </xdr:to>
    <xdr:sp macro="" textlink="">
      <xdr:nvSpPr>
        <xdr:cNvPr id="128" name="フローチャート: 判断 127"/>
        <xdr:cNvSpPr/>
      </xdr:nvSpPr>
      <xdr:spPr>
        <a:xfrm>
          <a:off x="1079500" y="97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43196</xdr:rowOff>
    </xdr:from>
    <xdr:ext cx="534377" cy="259045"/>
    <xdr:sp macro="" textlink="">
      <xdr:nvSpPr>
        <xdr:cNvPr id="129" name="テキスト ボックス 128"/>
        <xdr:cNvSpPr txBox="1"/>
      </xdr:nvSpPr>
      <xdr:spPr>
        <a:xfrm>
          <a:off x="863111" y="98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88946</xdr:rowOff>
    </xdr:from>
    <xdr:to>
      <xdr:col>24</xdr:col>
      <xdr:colOff>114300</xdr:colOff>
      <xdr:row>57</xdr:row>
      <xdr:rowOff>19096</xdr:rowOff>
    </xdr:to>
    <xdr:sp macro="" textlink="">
      <xdr:nvSpPr>
        <xdr:cNvPr id="135" name="楕円 134"/>
        <xdr:cNvSpPr/>
      </xdr:nvSpPr>
      <xdr:spPr>
        <a:xfrm>
          <a:off x="4584700" y="969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67373</xdr:rowOff>
    </xdr:from>
    <xdr:ext cx="534377" cy="259045"/>
    <xdr:sp macro="" textlink="">
      <xdr:nvSpPr>
        <xdr:cNvPr id="136" name="総務費該当値テキスト"/>
        <xdr:cNvSpPr txBox="1"/>
      </xdr:nvSpPr>
      <xdr:spPr>
        <a:xfrm>
          <a:off x="4686300" y="966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131900</xdr:rowOff>
    </xdr:from>
    <xdr:to>
      <xdr:col>20</xdr:col>
      <xdr:colOff>38100</xdr:colOff>
      <xdr:row>57</xdr:row>
      <xdr:rowOff>62050</xdr:rowOff>
    </xdr:to>
    <xdr:sp macro="" textlink="">
      <xdr:nvSpPr>
        <xdr:cNvPr id="137" name="楕円 136"/>
        <xdr:cNvSpPr/>
      </xdr:nvSpPr>
      <xdr:spPr>
        <a:xfrm>
          <a:off x="3746500" y="97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53177</xdr:rowOff>
    </xdr:from>
    <xdr:ext cx="534377" cy="259045"/>
    <xdr:sp macro="" textlink="">
      <xdr:nvSpPr>
        <xdr:cNvPr id="138" name="テキスト ボックス 137"/>
        <xdr:cNvSpPr txBox="1"/>
      </xdr:nvSpPr>
      <xdr:spPr>
        <a:xfrm>
          <a:off x="3530111" y="982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142977</xdr:rowOff>
    </xdr:from>
    <xdr:to>
      <xdr:col>15</xdr:col>
      <xdr:colOff>101600</xdr:colOff>
      <xdr:row>54</xdr:row>
      <xdr:rowOff>73127</xdr:rowOff>
    </xdr:to>
    <xdr:sp macro="" textlink="">
      <xdr:nvSpPr>
        <xdr:cNvPr id="139" name="楕円 138"/>
        <xdr:cNvSpPr/>
      </xdr:nvSpPr>
      <xdr:spPr>
        <a:xfrm>
          <a:off x="2857500" y="922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64254</xdr:rowOff>
    </xdr:from>
    <xdr:ext cx="599010" cy="259045"/>
    <xdr:sp macro="" textlink="">
      <xdr:nvSpPr>
        <xdr:cNvPr id="140" name="テキスト ボックス 139"/>
        <xdr:cNvSpPr txBox="1"/>
      </xdr:nvSpPr>
      <xdr:spPr>
        <a:xfrm>
          <a:off x="2608795" y="932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70361</xdr:rowOff>
    </xdr:from>
    <xdr:to>
      <xdr:col>10</xdr:col>
      <xdr:colOff>165100</xdr:colOff>
      <xdr:row>57</xdr:row>
      <xdr:rowOff>511</xdr:rowOff>
    </xdr:to>
    <xdr:sp macro="" textlink="">
      <xdr:nvSpPr>
        <xdr:cNvPr id="141" name="楕円 140"/>
        <xdr:cNvSpPr/>
      </xdr:nvSpPr>
      <xdr:spPr>
        <a:xfrm>
          <a:off x="1968500" y="967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17038</xdr:rowOff>
    </xdr:from>
    <xdr:ext cx="534377" cy="259045"/>
    <xdr:sp macro="" textlink="">
      <xdr:nvSpPr>
        <xdr:cNvPr id="142" name="テキスト ボックス 141"/>
        <xdr:cNvSpPr txBox="1"/>
      </xdr:nvSpPr>
      <xdr:spPr>
        <a:xfrm>
          <a:off x="1752111" y="94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119395</xdr:rowOff>
    </xdr:from>
    <xdr:to>
      <xdr:col>6</xdr:col>
      <xdr:colOff>38100</xdr:colOff>
      <xdr:row>57</xdr:row>
      <xdr:rowOff>49545</xdr:rowOff>
    </xdr:to>
    <xdr:sp macro="" textlink="">
      <xdr:nvSpPr>
        <xdr:cNvPr id="143" name="楕円 142"/>
        <xdr:cNvSpPr/>
      </xdr:nvSpPr>
      <xdr:spPr>
        <a:xfrm>
          <a:off x="1079500" y="972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66072</xdr:rowOff>
    </xdr:from>
    <xdr:ext cx="534377" cy="259045"/>
    <xdr:sp macro="" textlink="">
      <xdr:nvSpPr>
        <xdr:cNvPr id="144" name="テキスト ボックス 143"/>
        <xdr:cNvSpPr txBox="1"/>
      </xdr:nvSpPr>
      <xdr:spPr>
        <a:xfrm>
          <a:off x="863111" y="949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6975</xdr:rowOff>
    </xdr:from>
    <xdr:to>
      <xdr:col>24</xdr:col>
      <xdr:colOff>62865</xdr:colOff>
      <xdr:row>77</xdr:row>
      <xdr:rowOff>145712</xdr:rowOff>
    </xdr:to>
    <xdr:cxnSp macro="">
      <xdr:nvCxnSpPr>
        <xdr:cNvPr id="169" name="直線コネクタ 168"/>
        <xdr:cNvCxnSpPr/>
      </xdr:nvCxnSpPr>
      <xdr:spPr>
        <a:xfrm flipV="1">
          <a:off x="4633595" y="12351375"/>
          <a:ext cx="1270" cy="99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149539</xdr:rowOff>
    </xdr:from>
    <xdr:ext cx="599010" cy="259045"/>
    <xdr:sp macro="" textlink="">
      <xdr:nvSpPr>
        <xdr:cNvPr id="170" name="民生費最小値テキスト"/>
        <xdr:cNvSpPr txBox="1"/>
      </xdr:nvSpPr>
      <xdr:spPr>
        <a:xfrm>
          <a:off x="4686300" y="133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145712</xdr:rowOff>
    </xdr:from>
    <xdr:to>
      <xdr:col>24</xdr:col>
      <xdr:colOff>152400</xdr:colOff>
      <xdr:row>77</xdr:row>
      <xdr:rowOff>145712</xdr:rowOff>
    </xdr:to>
    <xdr:cxnSp macro="">
      <xdr:nvCxnSpPr>
        <xdr:cNvPr id="171" name="直線コネクタ 170"/>
        <xdr:cNvCxnSpPr/>
      </xdr:nvCxnSpPr>
      <xdr:spPr>
        <a:xfrm>
          <a:off x="4546600" y="1334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125102</xdr:rowOff>
    </xdr:from>
    <xdr:ext cx="599010" cy="259045"/>
    <xdr:sp macro="" textlink="">
      <xdr:nvSpPr>
        <xdr:cNvPr id="172" name="民生費最大値テキスト"/>
        <xdr:cNvSpPr txBox="1"/>
      </xdr:nvSpPr>
      <xdr:spPr>
        <a:xfrm>
          <a:off x="4686300" y="1212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6975</xdr:rowOff>
    </xdr:from>
    <xdr:to>
      <xdr:col>24</xdr:col>
      <xdr:colOff>152400</xdr:colOff>
      <xdr:row>72</xdr:row>
      <xdr:rowOff>6975</xdr:rowOff>
    </xdr:to>
    <xdr:cxnSp macro="">
      <xdr:nvCxnSpPr>
        <xdr:cNvPr id="173" name="直線コネクタ 172"/>
        <xdr:cNvCxnSpPr/>
      </xdr:nvCxnSpPr>
      <xdr:spPr>
        <a:xfrm>
          <a:off x="4546600" y="1235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34323</xdr:rowOff>
    </xdr:from>
    <xdr:to>
      <xdr:col>24</xdr:col>
      <xdr:colOff>63500</xdr:colOff>
      <xdr:row>76</xdr:row>
      <xdr:rowOff>16926</xdr:rowOff>
    </xdr:to>
    <xdr:cxnSp macro="">
      <xdr:nvCxnSpPr>
        <xdr:cNvPr id="174" name="直線コネクタ 173"/>
        <xdr:cNvCxnSpPr/>
      </xdr:nvCxnSpPr>
      <xdr:spPr>
        <a:xfrm>
          <a:off x="3797300" y="12893073"/>
          <a:ext cx="838200" cy="15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150388</xdr:rowOff>
    </xdr:from>
    <xdr:ext cx="599010" cy="259045"/>
    <xdr:sp macro="" textlink="">
      <xdr:nvSpPr>
        <xdr:cNvPr id="175" name="民生費平均値テキスト"/>
        <xdr:cNvSpPr txBox="1"/>
      </xdr:nvSpPr>
      <xdr:spPr>
        <a:xfrm>
          <a:off x="4686300" y="128376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127511</xdr:rowOff>
    </xdr:from>
    <xdr:to>
      <xdr:col>24</xdr:col>
      <xdr:colOff>114300</xdr:colOff>
      <xdr:row>76</xdr:row>
      <xdr:rowOff>57662</xdr:rowOff>
    </xdr:to>
    <xdr:sp macro="" textlink="">
      <xdr:nvSpPr>
        <xdr:cNvPr id="176" name="フローチャート: 判断 175"/>
        <xdr:cNvSpPr/>
      </xdr:nvSpPr>
      <xdr:spPr>
        <a:xfrm>
          <a:off x="4584700" y="129862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50363</xdr:rowOff>
    </xdr:from>
    <xdr:to>
      <xdr:col>19</xdr:col>
      <xdr:colOff>177800</xdr:colOff>
      <xdr:row>75</xdr:row>
      <xdr:rowOff>34323</xdr:rowOff>
    </xdr:to>
    <xdr:cxnSp macro="">
      <xdr:nvCxnSpPr>
        <xdr:cNvPr id="177" name="直線コネクタ 176"/>
        <xdr:cNvCxnSpPr/>
      </xdr:nvCxnSpPr>
      <xdr:spPr>
        <a:xfrm>
          <a:off x="2908300" y="12737663"/>
          <a:ext cx="889000" cy="15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56066</xdr:rowOff>
    </xdr:from>
    <xdr:to>
      <xdr:col>20</xdr:col>
      <xdr:colOff>38100</xdr:colOff>
      <xdr:row>75</xdr:row>
      <xdr:rowOff>157665</xdr:rowOff>
    </xdr:to>
    <xdr:sp macro="" textlink="">
      <xdr:nvSpPr>
        <xdr:cNvPr id="178" name="フローチャート: 判断 177"/>
        <xdr:cNvSpPr/>
      </xdr:nvSpPr>
      <xdr:spPr>
        <a:xfrm>
          <a:off x="3746500" y="129148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148792</xdr:rowOff>
    </xdr:from>
    <xdr:ext cx="599010" cy="259045"/>
    <xdr:sp macro="" textlink="">
      <xdr:nvSpPr>
        <xdr:cNvPr id="179" name="テキスト ボックス 178"/>
        <xdr:cNvSpPr txBox="1"/>
      </xdr:nvSpPr>
      <xdr:spPr>
        <a:xfrm>
          <a:off x="3497795" y="1300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50363</xdr:rowOff>
    </xdr:from>
    <xdr:to>
      <xdr:col>15</xdr:col>
      <xdr:colOff>50800</xdr:colOff>
      <xdr:row>76</xdr:row>
      <xdr:rowOff>4254</xdr:rowOff>
    </xdr:to>
    <xdr:cxnSp macro="">
      <xdr:nvCxnSpPr>
        <xdr:cNvPr id="180" name="直線コネクタ 179"/>
        <xdr:cNvCxnSpPr/>
      </xdr:nvCxnSpPr>
      <xdr:spPr>
        <a:xfrm flipV="1">
          <a:off x="2019300" y="12737663"/>
          <a:ext cx="889000" cy="29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74422</xdr:rowOff>
    </xdr:from>
    <xdr:to>
      <xdr:col>15</xdr:col>
      <xdr:colOff>101600</xdr:colOff>
      <xdr:row>77</xdr:row>
      <xdr:rowOff>4572</xdr:rowOff>
    </xdr:to>
    <xdr:sp macro="" textlink="">
      <xdr:nvSpPr>
        <xdr:cNvPr id="181" name="フローチャート: 判断 180"/>
        <xdr:cNvSpPr/>
      </xdr:nvSpPr>
      <xdr:spPr>
        <a:xfrm>
          <a:off x="2857500" y="1310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167149</xdr:rowOff>
    </xdr:from>
    <xdr:ext cx="599010" cy="259045"/>
    <xdr:sp macro="" textlink="">
      <xdr:nvSpPr>
        <xdr:cNvPr id="182" name="テキスト ボックス 181"/>
        <xdr:cNvSpPr txBox="1"/>
      </xdr:nvSpPr>
      <xdr:spPr>
        <a:xfrm>
          <a:off x="2608795" y="1319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134709</xdr:rowOff>
    </xdr:from>
    <xdr:to>
      <xdr:col>10</xdr:col>
      <xdr:colOff>114300</xdr:colOff>
      <xdr:row>76</xdr:row>
      <xdr:rowOff>4254</xdr:rowOff>
    </xdr:to>
    <xdr:cxnSp macro="">
      <xdr:nvCxnSpPr>
        <xdr:cNvPr id="183" name="直線コネクタ 182"/>
        <xdr:cNvCxnSpPr/>
      </xdr:nvCxnSpPr>
      <xdr:spPr>
        <a:xfrm>
          <a:off x="1130300" y="12136209"/>
          <a:ext cx="889000" cy="89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115638</xdr:rowOff>
    </xdr:from>
    <xdr:to>
      <xdr:col>10</xdr:col>
      <xdr:colOff>165100</xdr:colOff>
      <xdr:row>77</xdr:row>
      <xdr:rowOff>45788</xdr:rowOff>
    </xdr:to>
    <xdr:sp macro="" textlink="">
      <xdr:nvSpPr>
        <xdr:cNvPr id="184" name="フローチャート: 判断 183"/>
        <xdr:cNvSpPr/>
      </xdr:nvSpPr>
      <xdr:spPr>
        <a:xfrm>
          <a:off x="1968500" y="1314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36915</xdr:rowOff>
    </xdr:from>
    <xdr:ext cx="599010" cy="259045"/>
    <xdr:sp macro="" textlink="">
      <xdr:nvSpPr>
        <xdr:cNvPr id="185" name="テキスト ボックス 184"/>
        <xdr:cNvSpPr txBox="1"/>
      </xdr:nvSpPr>
      <xdr:spPr>
        <a:xfrm>
          <a:off x="1719795" y="1323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151620</xdr:rowOff>
    </xdr:from>
    <xdr:to>
      <xdr:col>6</xdr:col>
      <xdr:colOff>38100</xdr:colOff>
      <xdr:row>77</xdr:row>
      <xdr:rowOff>81770</xdr:rowOff>
    </xdr:to>
    <xdr:sp macro="" textlink="">
      <xdr:nvSpPr>
        <xdr:cNvPr id="186" name="フローチャート: 判断 185"/>
        <xdr:cNvSpPr/>
      </xdr:nvSpPr>
      <xdr:spPr>
        <a:xfrm>
          <a:off x="10795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72897</xdr:rowOff>
    </xdr:from>
    <xdr:ext cx="599010" cy="259045"/>
    <xdr:sp macro="" textlink="">
      <xdr:nvSpPr>
        <xdr:cNvPr id="187" name="テキスト ボックス 186"/>
        <xdr:cNvSpPr txBox="1"/>
      </xdr:nvSpPr>
      <xdr:spPr>
        <a:xfrm>
          <a:off x="830795" y="1327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137577</xdr:rowOff>
    </xdr:from>
    <xdr:to>
      <xdr:col>24</xdr:col>
      <xdr:colOff>114300</xdr:colOff>
      <xdr:row>76</xdr:row>
      <xdr:rowOff>67726</xdr:rowOff>
    </xdr:to>
    <xdr:sp macro="" textlink="">
      <xdr:nvSpPr>
        <xdr:cNvPr id="193" name="楕円 192"/>
        <xdr:cNvSpPr/>
      </xdr:nvSpPr>
      <xdr:spPr>
        <a:xfrm>
          <a:off x="4584700" y="129963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116003</xdr:rowOff>
    </xdr:from>
    <xdr:ext cx="599010" cy="259045"/>
    <xdr:sp macro="" textlink="">
      <xdr:nvSpPr>
        <xdr:cNvPr id="194" name="民生費該当値テキスト"/>
        <xdr:cNvSpPr txBox="1"/>
      </xdr:nvSpPr>
      <xdr:spPr>
        <a:xfrm>
          <a:off x="4686300"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154973</xdr:rowOff>
    </xdr:from>
    <xdr:to>
      <xdr:col>20</xdr:col>
      <xdr:colOff>38100</xdr:colOff>
      <xdr:row>75</xdr:row>
      <xdr:rowOff>85123</xdr:rowOff>
    </xdr:to>
    <xdr:sp macro="" textlink="">
      <xdr:nvSpPr>
        <xdr:cNvPr id="195" name="楕円 194"/>
        <xdr:cNvSpPr/>
      </xdr:nvSpPr>
      <xdr:spPr>
        <a:xfrm>
          <a:off x="3746500" y="1284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101650</xdr:rowOff>
    </xdr:from>
    <xdr:ext cx="599010" cy="259045"/>
    <xdr:sp macro="" textlink="">
      <xdr:nvSpPr>
        <xdr:cNvPr id="196" name="テキスト ボックス 195"/>
        <xdr:cNvSpPr txBox="1"/>
      </xdr:nvSpPr>
      <xdr:spPr>
        <a:xfrm>
          <a:off x="3497795" y="1261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171013</xdr:rowOff>
    </xdr:from>
    <xdr:to>
      <xdr:col>15</xdr:col>
      <xdr:colOff>101600</xdr:colOff>
      <xdr:row>74</xdr:row>
      <xdr:rowOff>101163</xdr:rowOff>
    </xdr:to>
    <xdr:sp macro="" textlink="">
      <xdr:nvSpPr>
        <xdr:cNvPr id="197" name="楕円 196"/>
        <xdr:cNvSpPr/>
      </xdr:nvSpPr>
      <xdr:spPr>
        <a:xfrm>
          <a:off x="2857500" y="126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117690</xdr:rowOff>
    </xdr:from>
    <xdr:ext cx="599010" cy="259045"/>
    <xdr:sp macro="" textlink="">
      <xdr:nvSpPr>
        <xdr:cNvPr id="198" name="テキスト ボックス 197"/>
        <xdr:cNvSpPr txBox="1"/>
      </xdr:nvSpPr>
      <xdr:spPr>
        <a:xfrm>
          <a:off x="2608795" y="1246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124905</xdr:rowOff>
    </xdr:from>
    <xdr:to>
      <xdr:col>10</xdr:col>
      <xdr:colOff>165100</xdr:colOff>
      <xdr:row>76</xdr:row>
      <xdr:rowOff>55054</xdr:rowOff>
    </xdr:to>
    <xdr:sp macro="" textlink="">
      <xdr:nvSpPr>
        <xdr:cNvPr id="199" name="楕円 198"/>
        <xdr:cNvSpPr/>
      </xdr:nvSpPr>
      <xdr:spPr>
        <a:xfrm>
          <a:off x="1968500" y="129836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71582</xdr:rowOff>
    </xdr:from>
    <xdr:ext cx="599010" cy="259045"/>
    <xdr:sp macro="" textlink="">
      <xdr:nvSpPr>
        <xdr:cNvPr id="200" name="テキスト ボックス 199"/>
        <xdr:cNvSpPr txBox="1"/>
      </xdr:nvSpPr>
      <xdr:spPr>
        <a:xfrm>
          <a:off x="1719795" y="1275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83909</xdr:rowOff>
    </xdr:from>
    <xdr:to>
      <xdr:col>6</xdr:col>
      <xdr:colOff>38100</xdr:colOff>
      <xdr:row>71</xdr:row>
      <xdr:rowOff>14059</xdr:rowOff>
    </xdr:to>
    <xdr:sp macro="" textlink="">
      <xdr:nvSpPr>
        <xdr:cNvPr id="201" name="楕円 200"/>
        <xdr:cNvSpPr/>
      </xdr:nvSpPr>
      <xdr:spPr>
        <a:xfrm>
          <a:off x="1079500" y="1208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69</xdr:row>
      <xdr:rowOff>30586</xdr:rowOff>
    </xdr:from>
    <xdr:ext cx="599010" cy="259045"/>
    <xdr:sp macro="" textlink="">
      <xdr:nvSpPr>
        <xdr:cNvPr id="202" name="テキスト ボックス 201"/>
        <xdr:cNvSpPr txBox="1"/>
      </xdr:nvSpPr>
      <xdr:spPr>
        <a:xfrm>
          <a:off x="830795" y="1186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29" name="直線コネクタ 228"/>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0" name="衛生費最小値テキスト"/>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1" name="直線コネクタ 230"/>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2" name="衛生費最大値テキスト"/>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3" name="直線コネクタ 232"/>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35621</xdr:rowOff>
    </xdr:from>
    <xdr:to>
      <xdr:col>24</xdr:col>
      <xdr:colOff>63500</xdr:colOff>
      <xdr:row>98</xdr:row>
      <xdr:rowOff>47095</xdr:rowOff>
    </xdr:to>
    <xdr:cxnSp macro="">
      <xdr:nvCxnSpPr>
        <xdr:cNvPr id="234" name="直線コネクタ 233"/>
        <xdr:cNvCxnSpPr/>
      </xdr:nvCxnSpPr>
      <xdr:spPr>
        <a:xfrm>
          <a:off x="3797300" y="16837721"/>
          <a:ext cx="838200" cy="1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5" name="衛生費平均値テキスト"/>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6" name="フローチャート: 判断 235"/>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35621</xdr:rowOff>
    </xdr:from>
    <xdr:to>
      <xdr:col>19</xdr:col>
      <xdr:colOff>177800</xdr:colOff>
      <xdr:row>99</xdr:row>
      <xdr:rowOff>113150</xdr:rowOff>
    </xdr:to>
    <xdr:cxnSp macro="">
      <xdr:nvCxnSpPr>
        <xdr:cNvPr id="237" name="直線コネクタ 236"/>
        <xdr:cNvCxnSpPr/>
      </xdr:nvCxnSpPr>
      <xdr:spPr>
        <a:xfrm flipV="1">
          <a:off x="2908300" y="16837721"/>
          <a:ext cx="889000" cy="24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38" name="フローチャート: 判断 237"/>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39" name="テキスト ボックス 238"/>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111680</xdr:rowOff>
    </xdr:from>
    <xdr:to>
      <xdr:col>15</xdr:col>
      <xdr:colOff>50800</xdr:colOff>
      <xdr:row>99</xdr:row>
      <xdr:rowOff>113150</xdr:rowOff>
    </xdr:to>
    <xdr:cxnSp macro="">
      <xdr:nvCxnSpPr>
        <xdr:cNvPr id="240" name="直線コネクタ 239"/>
        <xdr:cNvCxnSpPr/>
      </xdr:nvCxnSpPr>
      <xdr:spPr>
        <a:xfrm>
          <a:off x="2019300" y="17085230"/>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1" name="フローチャート: 判断 240"/>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2" name="テキスト ボックス 241"/>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111680</xdr:rowOff>
    </xdr:from>
    <xdr:to>
      <xdr:col>10</xdr:col>
      <xdr:colOff>114300</xdr:colOff>
      <xdr:row>99</xdr:row>
      <xdr:rowOff>118363</xdr:rowOff>
    </xdr:to>
    <xdr:cxnSp macro="">
      <xdr:nvCxnSpPr>
        <xdr:cNvPr id="243" name="直線コネクタ 242"/>
        <xdr:cNvCxnSpPr/>
      </xdr:nvCxnSpPr>
      <xdr:spPr>
        <a:xfrm flipV="1">
          <a:off x="1130300" y="17085230"/>
          <a:ext cx="889000" cy="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28507</xdr:rowOff>
    </xdr:from>
    <xdr:to>
      <xdr:col>10</xdr:col>
      <xdr:colOff>165100</xdr:colOff>
      <xdr:row>98</xdr:row>
      <xdr:rowOff>130107</xdr:rowOff>
    </xdr:to>
    <xdr:sp macro="" textlink="">
      <xdr:nvSpPr>
        <xdr:cNvPr id="244" name="フローチャート: 判断 243"/>
        <xdr:cNvSpPr/>
      </xdr:nvSpPr>
      <xdr:spPr>
        <a:xfrm>
          <a:off x="1968500" y="168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146634</xdr:rowOff>
    </xdr:from>
    <xdr:ext cx="534377" cy="259045"/>
    <xdr:sp macro="" textlink="">
      <xdr:nvSpPr>
        <xdr:cNvPr id="245" name="テキスト ボックス 244"/>
        <xdr:cNvSpPr txBox="1"/>
      </xdr:nvSpPr>
      <xdr:spPr>
        <a:xfrm>
          <a:off x="1752111" y="166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65866</xdr:rowOff>
    </xdr:from>
    <xdr:to>
      <xdr:col>6</xdr:col>
      <xdr:colOff>38100</xdr:colOff>
      <xdr:row>98</xdr:row>
      <xdr:rowOff>167466</xdr:rowOff>
    </xdr:to>
    <xdr:sp macro="" textlink="">
      <xdr:nvSpPr>
        <xdr:cNvPr id="246" name="フローチャート: 判断 245"/>
        <xdr:cNvSpPr/>
      </xdr:nvSpPr>
      <xdr:spPr>
        <a:xfrm>
          <a:off x="1079500" y="1686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12543</xdr:rowOff>
    </xdr:from>
    <xdr:ext cx="534377" cy="259045"/>
    <xdr:sp macro="" textlink="">
      <xdr:nvSpPr>
        <xdr:cNvPr id="247" name="テキスト ボックス 246"/>
        <xdr:cNvSpPr txBox="1"/>
      </xdr:nvSpPr>
      <xdr:spPr>
        <a:xfrm>
          <a:off x="863111" y="1664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167745</xdr:rowOff>
    </xdr:from>
    <xdr:to>
      <xdr:col>24</xdr:col>
      <xdr:colOff>114300</xdr:colOff>
      <xdr:row>98</xdr:row>
      <xdr:rowOff>97895</xdr:rowOff>
    </xdr:to>
    <xdr:sp macro="" textlink="">
      <xdr:nvSpPr>
        <xdr:cNvPr id="253" name="楕円 252"/>
        <xdr:cNvSpPr/>
      </xdr:nvSpPr>
      <xdr:spPr>
        <a:xfrm>
          <a:off x="4584700" y="1679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146172</xdr:rowOff>
    </xdr:from>
    <xdr:ext cx="534377" cy="259045"/>
    <xdr:sp macro="" textlink="">
      <xdr:nvSpPr>
        <xdr:cNvPr id="254" name="衛生費該当値テキスト"/>
        <xdr:cNvSpPr txBox="1"/>
      </xdr:nvSpPr>
      <xdr:spPr>
        <a:xfrm>
          <a:off x="4686300" y="1677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156271</xdr:rowOff>
    </xdr:from>
    <xdr:to>
      <xdr:col>20</xdr:col>
      <xdr:colOff>38100</xdr:colOff>
      <xdr:row>98</xdr:row>
      <xdr:rowOff>86421</xdr:rowOff>
    </xdr:to>
    <xdr:sp macro="" textlink="">
      <xdr:nvSpPr>
        <xdr:cNvPr id="255" name="楕円 254"/>
        <xdr:cNvSpPr/>
      </xdr:nvSpPr>
      <xdr:spPr>
        <a:xfrm>
          <a:off x="3746500" y="167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77548</xdr:rowOff>
    </xdr:from>
    <xdr:ext cx="534377" cy="259045"/>
    <xdr:sp macro="" textlink="">
      <xdr:nvSpPr>
        <xdr:cNvPr id="256" name="テキスト ボックス 255"/>
        <xdr:cNvSpPr txBox="1"/>
      </xdr:nvSpPr>
      <xdr:spPr>
        <a:xfrm>
          <a:off x="3530111" y="1687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62350</xdr:rowOff>
    </xdr:from>
    <xdr:to>
      <xdr:col>15</xdr:col>
      <xdr:colOff>101600</xdr:colOff>
      <xdr:row>99</xdr:row>
      <xdr:rowOff>163950</xdr:rowOff>
    </xdr:to>
    <xdr:sp macro="" textlink="">
      <xdr:nvSpPr>
        <xdr:cNvPr id="257" name="楕円 256"/>
        <xdr:cNvSpPr/>
      </xdr:nvSpPr>
      <xdr:spPr>
        <a:xfrm>
          <a:off x="2857500" y="1703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155077</xdr:rowOff>
    </xdr:from>
    <xdr:ext cx="534377" cy="259045"/>
    <xdr:sp macro="" textlink="">
      <xdr:nvSpPr>
        <xdr:cNvPr id="258" name="テキスト ボックス 257"/>
        <xdr:cNvSpPr txBox="1"/>
      </xdr:nvSpPr>
      <xdr:spPr>
        <a:xfrm>
          <a:off x="2641111" y="1712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60880</xdr:rowOff>
    </xdr:from>
    <xdr:to>
      <xdr:col>10</xdr:col>
      <xdr:colOff>165100</xdr:colOff>
      <xdr:row>99</xdr:row>
      <xdr:rowOff>162480</xdr:rowOff>
    </xdr:to>
    <xdr:sp macro="" textlink="">
      <xdr:nvSpPr>
        <xdr:cNvPr id="259" name="楕円 258"/>
        <xdr:cNvSpPr/>
      </xdr:nvSpPr>
      <xdr:spPr>
        <a:xfrm>
          <a:off x="1968500" y="170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153607</xdr:rowOff>
    </xdr:from>
    <xdr:ext cx="534377" cy="259045"/>
    <xdr:sp macro="" textlink="">
      <xdr:nvSpPr>
        <xdr:cNvPr id="260" name="テキスト ボックス 259"/>
        <xdr:cNvSpPr txBox="1"/>
      </xdr:nvSpPr>
      <xdr:spPr>
        <a:xfrm>
          <a:off x="1752111" y="1712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67563</xdr:rowOff>
    </xdr:from>
    <xdr:to>
      <xdr:col>6</xdr:col>
      <xdr:colOff>38100</xdr:colOff>
      <xdr:row>99</xdr:row>
      <xdr:rowOff>169163</xdr:rowOff>
    </xdr:to>
    <xdr:sp macro="" textlink="">
      <xdr:nvSpPr>
        <xdr:cNvPr id="261" name="楕円 260"/>
        <xdr:cNvSpPr/>
      </xdr:nvSpPr>
      <xdr:spPr>
        <a:xfrm>
          <a:off x="1079500" y="1704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160290</xdr:rowOff>
    </xdr:from>
    <xdr:ext cx="534377" cy="259045"/>
    <xdr:sp macro="" textlink="">
      <xdr:nvSpPr>
        <xdr:cNvPr id="262" name="テキスト ボックス 261"/>
        <xdr:cNvSpPr txBox="1"/>
      </xdr:nvSpPr>
      <xdr:spPr>
        <a:xfrm>
          <a:off x="863111" y="1713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88" name="直線コネクタ 287"/>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1" name="労働費最大値テキスト"/>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2" name="直線コネクタ 291"/>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103777</xdr:rowOff>
    </xdr:from>
    <xdr:to>
      <xdr:col>55</xdr:col>
      <xdr:colOff>0</xdr:colOff>
      <xdr:row>38</xdr:row>
      <xdr:rowOff>121412</xdr:rowOff>
    </xdr:to>
    <xdr:cxnSp macro="">
      <xdr:nvCxnSpPr>
        <xdr:cNvPr id="293" name="直線コネクタ 292"/>
        <xdr:cNvCxnSpPr/>
      </xdr:nvCxnSpPr>
      <xdr:spPr>
        <a:xfrm flipV="1">
          <a:off x="9639300" y="6618877"/>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4" name="労働費平均値テキスト"/>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5" name="フローチャート: 判断 294"/>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121412</xdr:rowOff>
    </xdr:from>
    <xdr:to>
      <xdr:col>50</xdr:col>
      <xdr:colOff>114300</xdr:colOff>
      <xdr:row>38</xdr:row>
      <xdr:rowOff>160600</xdr:rowOff>
    </xdr:to>
    <xdr:cxnSp macro="">
      <xdr:nvCxnSpPr>
        <xdr:cNvPr id="296" name="直線コネクタ 295"/>
        <xdr:cNvCxnSpPr/>
      </xdr:nvCxnSpPr>
      <xdr:spPr>
        <a:xfrm flipV="1">
          <a:off x="8750300" y="66365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7" name="フローチャート: 判断 296"/>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298" name="テキスト ボックス 297"/>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160600</xdr:rowOff>
    </xdr:from>
    <xdr:to>
      <xdr:col>45</xdr:col>
      <xdr:colOff>177800</xdr:colOff>
      <xdr:row>38</xdr:row>
      <xdr:rowOff>161907</xdr:rowOff>
    </xdr:to>
    <xdr:cxnSp macro="">
      <xdr:nvCxnSpPr>
        <xdr:cNvPr id="299" name="直線コネクタ 298"/>
        <xdr:cNvCxnSpPr/>
      </xdr:nvCxnSpPr>
      <xdr:spPr>
        <a:xfrm flipV="1">
          <a:off x="7861300" y="6675700"/>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0" name="フローチャート: 判断 299"/>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1" name="テキスト ボックス 300"/>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126311</xdr:rowOff>
    </xdr:from>
    <xdr:to>
      <xdr:col>41</xdr:col>
      <xdr:colOff>50800</xdr:colOff>
      <xdr:row>38</xdr:row>
      <xdr:rowOff>161907</xdr:rowOff>
    </xdr:to>
    <xdr:cxnSp macro="">
      <xdr:nvCxnSpPr>
        <xdr:cNvPr id="302" name="直線コネクタ 301"/>
        <xdr:cNvCxnSpPr/>
      </xdr:nvCxnSpPr>
      <xdr:spPr>
        <a:xfrm>
          <a:off x="6972300" y="6641411"/>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55916</xdr:rowOff>
    </xdr:from>
    <xdr:to>
      <xdr:col>41</xdr:col>
      <xdr:colOff>101600</xdr:colOff>
      <xdr:row>37</xdr:row>
      <xdr:rowOff>157516</xdr:rowOff>
    </xdr:to>
    <xdr:sp macro="" textlink="">
      <xdr:nvSpPr>
        <xdr:cNvPr id="303" name="フローチャート: 判断 302"/>
        <xdr:cNvSpPr/>
      </xdr:nvSpPr>
      <xdr:spPr>
        <a:xfrm>
          <a:off x="7810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2593</xdr:rowOff>
    </xdr:from>
    <xdr:ext cx="469744" cy="259045"/>
    <xdr:sp macro="" textlink="">
      <xdr:nvSpPr>
        <xdr:cNvPr id="304" name="テキスト ボックス 303"/>
        <xdr:cNvSpPr txBox="1"/>
      </xdr:nvSpPr>
      <xdr:spPr>
        <a:xfrm>
          <a:off x="7626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305" name="フローチャート: 判断 304"/>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156735</xdr:rowOff>
    </xdr:from>
    <xdr:ext cx="469744" cy="259045"/>
    <xdr:sp macro="" textlink="">
      <xdr:nvSpPr>
        <xdr:cNvPr id="306" name="テキスト ボックス 305"/>
        <xdr:cNvSpPr txBox="1"/>
      </xdr:nvSpPr>
      <xdr:spPr>
        <a:xfrm>
          <a:off x="6737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312" name="楕円 311"/>
        <xdr:cNvSpPr/>
      </xdr:nvSpPr>
      <xdr:spPr>
        <a:xfrm>
          <a:off x="10426700" y="65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31404</xdr:rowOff>
    </xdr:from>
    <xdr:ext cx="378565" cy="259045"/>
    <xdr:sp macro="" textlink="">
      <xdr:nvSpPr>
        <xdr:cNvPr id="313" name="労働費該当値テキスト"/>
        <xdr:cNvSpPr txBox="1"/>
      </xdr:nvSpPr>
      <xdr:spPr>
        <a:xfrm>
          <a:off x="10528300" y="654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70612</xdr:rowOff>
    </xdr:from>
    <xdr:to>
      <xdr:col>50</xdr:col>
      <xdr:colOff>165100</xdr:colOff>
      <xdr:row>39</xdr:row>
      <xdr:rowOff>762</xdr:rowOff>
    </xdr:to>
    <xdr:sp macro="" textlink="">
      <xdr:nvSpPr>
        <xdr:cNvPr id="314" name="楕円 313"/>
        <xdr:cNvSpPr/>
      </xdr:nvSpPr>
      <xdr:spPr>
        <a:xfrm>
          <a:off x="9588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163339</xdr:rowOff>
    </xdr:from>
    <xdr:ext cx="378565" cy="259045"/>
    <xdr:sp macro="" textlink="">
      <xdr:nvSpPr>
        <xdr:cNvPr id="315" name="テキスト ボックス 314"/>
        <xdr:cNvSpPr txBox="1"/>
      </xdr:nvSpPr>
      <xdr:spPr>
        <a:xfrm>
          <a:off x="9450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109800</xdr:rowOff>
    </xdr:from>
    <xdr:to>
      <xdr:col>46</xdr:col>
      <xdr:colOff>38100</xdr:colOff>
      <xdr:row>39</xdr:row>
      <xdr:rowOff>39950</xdr:rowOff>
    </xdr:to>
    <xdr:sp macro="" textlink="">
      <xdr:nvSpPr>
        <xdr:cNvPr id="316" name="楕円 315"/>
        <xdr:cNvSpPr/>
      </xdr:nvSpPr>
      <xdr:spPr>
        <a:xfrm>
          <a:off x="8699500" y="662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31077</xdr:rowOff>
    </xdr:from>
    <xdr:ext cx="378565" cy="259045"/>
    <xdr:sp macro="" textlink="">
      <xdr:nvSpPr>
        <xdr:cNvPr id="317" name="テキスト ボックス 316"/>
        <xdr:cNvSpPr txBox="1"/>
      </xdr:nvSpPr>
      <xdr:spPr>
        <a:xfrm>
          <a:off x="8561017" y="6717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111107</xdr:rowOff>
    </xdr:from>
    <xdr:to>
      <xdr:col>41</xdr:col>
      <xdr:colOff>101600</xdr:colOff>
      <xdr:row>39</xdr:row>
      <xdr:rowOff>41257</xdr:rowOff>
    </xdr:to>
    <xdr:sp macro="" textlink="">
      <xdr:nvSpPr>
        <xdr:cNvPr id="318" name="楕円 317"/>
        <xdr:cNvSpPr/>
      </xdr:nvSpPr>
      <xdr:spPr>
        <a:xfrm>
          <a:off x="7810500" y="662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32384</xdr:rowOff>
    </xdr:from>
    <xdr:ext cx="378565" cy="259045"/>
    <xdr:sp macro="" textlink="">
      <xdr:nvSpPr>
        <xdr:cNvPr id="319" name="テキスト ボックス 318"/>
        <xdr:cNvSpPr txBox="1"/>
      </xdr:nvSpPr>
      <xdr:spPr>
        <a:xfrm>
          <a:off x="7672017" y="6718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75511</xdr:rowOff>
    </xdr:from>
    <xdr:to>
      <xdr:col>36</xdr:col>
      <xdr:colOff>165100</xdr:colOff>
      <xdr:row>39</xdr:row>
      <xdr:rowOff>5661</xdr:rowOff>
    </xdr:to>
    <xdr:sp macro="" textlink="">
      <xdr:nvSpPr>
        <xdr:cNvPr id="320" name="楕円 319"/>
        <xdr:cNvSpPr/>
      </xdr:nvSpPr>
      <xdr:spPr>
        <a:xfrm>
          <a:off x="6921500" y="659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168238</xdr:rowOff>
    </xdr:from>
    <xdr:ext cx="378565" cy="259045"/>
    <xdr:sp macro="" textlink="">
      <xdr:nvSpPr>
        <xdr:cNvPr id="321" name="テキスト ボックス 320"/>
        <xdr:cNvSpPr txBox="1"/>
      </xdr:nvSpPr>
      <xdr:spPr>
        <a:xfrm>
          <a:off x="6783017" y="6683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5" name="直線コネクタ 344"/>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6" name="農林水産業費最小値テキスト"/>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7" name="直線コネクタ 346"/>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48" name="農林水産業費最大値テキスト"/>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49" name="直線コネクタ 348"/>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144996</xdr:rowOff>
    </xdr:from>
    <xdr:to>
      <xdr:col>55</xdr:col>
      <xdr:colOff>0</xdr:colOff>
      <xdr:row>57</xdr:row>
      <xdr:rowOff>168637</xdr:rowOff>
    </xdr:to>
    <xdr:cxnSp macro="">
      <xdr:nvCxnSpPr>
        <xdr:cNvPr id="350" name="直線コネクタ 349"/>
        <xdr:cNvCxnSpPr/>
      </xdr:nvCxnSpPr>
      <xdr:spPr>
        <a:xfrm>
          <a:off x="9639300" y="9574746"/>
          <a:ext cx="838200" cy="36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1" name="農林水産業費平均値テキスト"/>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2" name="フローチャート: 判断 351"/>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6464</xdr:rowOff>
    </xdr:from>
    <xdr:to>
      <xdr:col>50</xdr:col>
      <xdr:colOff>114300</xdr:colOff>
      <xdr:row>55</xdr:row>
      <xdr:rowOff>144996</xdr:rowOff>
    </xdr:to>
    <xdr:cxnSp macro="">
      <xdr:nvCxnSpPr>
        <xdr:cNvPr id="353" name="直線コネクタ 352"/>
        <xdr:cNvCxnSpPr/>
      </xdr:nvCxnSpPr>
      <xdr:spPr>
        <a:xfrm>
          <a:off x="8750300" y="8578964"/>
          <a:ext cx="889000" cy="99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4" name="フローチャート: 判断 353"/>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34904</xdr:rowOff>
    </xdr:from>
    <xdr:ext cx="534377" cy="259045"/>
    <xdr:sp macro="" textlink="">
      <xdr:nvSpPr>
        <xdr:cNvPr id="355" name="テキスト ボックス 354"/>
        <xdr:cNvSpPr txBox="1"/>
      </xdr:nvSpPr>
      <xdr:spPr>
        <a:xfrm>
          <a:off x="9372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6464</xdr:rowOff>
    </xdr:from>
    <xdr:to>
      <xdr:col>45</xdr:col>
      <xdr:colOff>177800</xdr:colOff>
      <xdr:row>51</xdr:row>
      <xdr:rowOff>55270</xdr:rowOff>
    </xdr:to>
    <xdr:cxnSp macro="">
      <xdr:nvCxnSpPr>
        <xdr:cNvPr id="356" name="直線コネクタ 355"/>
        <xdr:cNvCxnSpPr/>
      </xdr:nvCxnSpPr>
      <xdr:spPr>
        <a:xfrm flipV="1">
          <a:off x="7861300" y="8578964"/>
          <a:ext cx="889000" cy="22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7" name="フローチャート: 判断 356"/>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26426</xdr:rowOff>
    </xdr:from>
    <xdr:ext cx="534377" cy="259045"/>
    <xdr:sp macro="" textlink="">
      <xdr:nvSpPr>
        <xdr:cNvPr id="358" name="テキスト ボックス 357"/>
        <xdr:cNvSpPr txBox="1"/>
      </xdr:nvSpPr>
      <xdr:spPr>
        <a:xfrm>
          <a:off x="8483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55270</xdr:rowOff>
    </xdr:from>
    <xdr:to>
      <xdr:col>41</xdr:col>
      <xdr:colOff>50800</xdr:colOff>
      <xdr:row>57</xdr:row>
      <xdr:rowOff>84265</xdr:rowOff>
    </xdr:to>
    <xdr:cxnSp macro="">
      <xdr:nvCxnSpPr>
        <xdr:cNvPr id="359" name="直線コネクタ 358"/>
        <xdr:cNvCxnSpPr/>
      </xdr:nvCxnSpPr>
      <xdr:spPr>
        <a:xfrm flipV="1">
          <a:off x="6972300" y="8799220"/>
          <a:ext cx="889000" cy="105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96291</xdr:rowOff>
    </xdr:from>
    <xdr:to>
      <xdr:col>41</xdr:col>
      <xdr:colOff>101600</xdr:colOff>
      <xdr:row>57</xdr:row>
      <xdr:rowOff>26441</xdr:rowOff>
    </xdr:to>
    <xdr:sp macro="" textlink="">
      <xdr:nvSpPr>
        <xdr:cNvPr id="360" name="フローチャート: 判断 359"/>
        <xdr:cNvSpPr/>
      </xdr:nvSpPr>
      <xdr:spPr>
        <a:xfrm>
          <a:off x="7810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17568</xdr:rowOff>
    </xdr:from>
    <xdr:ext cx="534377" cy="259045"/>
    <xdr:sp macro="" textlink="">
      <xdr:nvSpPr>
        <xdr:cNvPr id="361" name="テキスト ボックス 360"/>
        <xdr:cNvSpPr txBox="1"/>
      </xdr:nvSpPr>
      <xdr:spPr>
        <a:xfrm>
          <a:off x="7594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130734</xdr:rowOff>
    </xdr:from>
    <xdr:to>
      <xdr:col>36</xdr:col>
      <xdr:colOff>165100</xdr:colOff>
      <xdr:row>57</xdr:row>
      <xdr:rowOff>60884</xdr:rowOff>
    </xdr:to>
    <xdr:sp macro="" textlink="">
      <xdr:nvSpPr>
        <xdr:cNvPr id="362" name="フローチャート: 判断 361"/>
        <xdr:cNvSpPr/>
      </xdr:nvSpPr>
      <xdr:spPr>
        <a:xfrm>
          <a:off x="6921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77411</xdr:rowOff>
    </xdr:from>
    <xdr:ext cx="534377" cy="259045"/>
    <xdr:sp macro="" textlink="">
      <xdr:nvSpPr>
        <xdr:cNvPr id="363" name="テキスト ボックス 362"/>
        <xdr:cNvSpPr txBox="1"/>
      </xdr:nvSpPr>
      <xdr:spPr>
        <a:xfrm>
          <a:off x="6705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117837</xdr:rowOff>
    </xdr:from>
    <xdr:to>
      <xdr:col>55</xdr:col>
      <xdr:colOff>50800</xdr:colOff>
      <xdr:row>58</xdr:row>
      <xdr:rowOff>47987</xdr:rowOff>
    </xdr:to>
    <xdr:sp macro="" textlink="">
      <xdr:nvSpPr>
        <xdr:cNvPr id="369" name="楕円 368"/>
        <xdr:cNvSpPr/>
      </xdr:nvSpPr>
      <xdr:spPr>
        <a:xfrm>
          <a:off x="10426700" y="989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96264</xdr:rowOff>
    </xdr:from>
    <xdr:ext cx="534377" cy="259045"/>
    <xdr:sp macro="" textlink="">
      <xdr:nvSpPr>
        <xdr:cNvPr id="370" name="農林水産業費該当値テキスト"/>
        <xdr:cNvSpPr txBox="1"/>
      </xdr:nvSpPr>
      <xdr:spPr>
        <a:xfrm>
          <a:off x="10528300" y="98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94196</xdr:rowOff>
    </xdr:from>
    <xdr:to>
      <xdr:col>50</xdr:col>
      <xdr:colOff>165100</xdr:colOff>
      <xdr:row>56</xdr:row>
      <xdr:rowOff>24346</xdr:rowOff>
    </xdr:to>
    <xdr:sp macro="" textlink="">
      <xdr:nvSpPr>
        <xdr:cNvPr id="371" name="楕円 370"/>
        <xdr:cNvSpPr/>
      </xdr:nvSpPr>
      <xdr:spPr>
        <a:xfrm>
          <a:off x="9588500" y="952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40873</xdr:rowOff>
    </xdr:from>
    <xdr:ext cx="534377" cy="259045"/>
    <xdr:sp macro="" textlink="">
      <xdr:nvSpPr>
        <xdr:cNvPr id="372" name="テキスト ボックス 371"/>
        <xdr:cNvSpPr txBox="1"/>
      </xdr:nvSpPr>
      <xdr:spPr>
        <a:xfrm>
          <a:off x="9372111" y="929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127114</xdr:rowOff>
    </xdr:from>
    <xdr:to>
      <xdr:col>46</xdr:col>
      <xdr:colOff>38100</xdr:colOff>
      <xdr:row>50</xdr:row>
      <xdr:rowOff>57264</xdr:rowOff>
    </xdr:to>
    <xdr:sp macro="" textlink="">
      <xdr:nvSpPr>
        <xdr:cNvPr id="373" name="楕円 372"/>
        <xdr:cNvSpPr/>
      </xdr:nvSpPr>
      <xdr:spPr>
        <a:xfrm>
          <a:off x="8699500" y="8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48</xdr:row>
      <xdr:rowOff>73791</xdr:rowOff>
    </xdr:from>
    <xdr:ext cx="534377" cy="259045"/>
    <xdr:sp macro="" textlink="">
      <xdr:nvSpPr>
        <xdr:cNvPr id="374" name="テキスト ボックス 373"/>
        <xdr:cNvSpPr txBox="1"/>
      </xdr:nvSpPr>
      <xdr:spPr>
        <a:xfrm>
          <a:off x="8483111" y="830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4470</xdr:rowOff>
    </xdr:from>
    <xdr:to>
      <xdr:col>41</xdr:col>
      <xdr:colOff>101600</xdr:colOff>
      <xdr:row>51</xdr:row>
      <xdr:rowOff>106070</xdr:rowOff>
    </xdr:to>
    <xdr:sp macro="" textlink="">
      <xdr:nvSpPr>
        <xdr:cNvPr id="375" name="楕円 374"/>
        <xdr:cNvSpPr/>
      </xdr:nvSpPr>
      <xdr:spPr>
        <a:xfrm>
          <a:off x="7810500" y="874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122597</xdr:rowOff>
    </xdr:from>
    <xdr:ext cx="534377" cy="259045"/>
    <xdr:sp macro="" textlink="">
      <xdr:nvSpPr>
        <xdr:cNvPr id="376" name="テキスト ボックス 375"/>
        <xdr:cNvSpPr txBox="1"/>
      </xdr:nvSpPr>
      <xdr:spPr>
        <a:xfrm>
          <a:off x="7594111" y="852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33465</xdr:rowOff>
    </xdr:from>
    <xdr:to>
      <xdr:col>36</xdr:col>
      <xdr:colOff>165100</xdr:colOff>
      <xdr:row>57</xdr:row>
      <xdr:rowOff>135065</xdr:rowOff>
    </xdr:to>
    <xdr:sp macro="" textlink="">
      <xdr:nvSpPr>
        <xdr:cNvPr id="377" name="楕円 376"/>
        <xdr:cNvSpPr/>
      </xdr:nvSpPr>
      <xdr:spPr>
        <a:xfrm>
          <a:off x="6921500" y="98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126192</xdr:rowOff>
    </xdr:from>
    <xdr:ext cx="534377" cy="259045"/>
    <xdr:sp macro="" textlink="">
      <xdr:nvSpPr>
        <xdr:cNvPr id="378" name="テキスト ボックス 377"/>
        <xdr:cNvSpPr txBox="1"/>
      </xdr:nvSpPr>
      <xdr:spPr>
        <a:xfrm>
          <a:off x="6705111" y="98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0" name="直線コネクタ 399"/>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1" name="商工費最小値テキスト"/>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2" name="直線コネクタ 401"/>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3" name="商工費最大値テキスト"/>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4" name="直線コネクタ 403"/>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113595</xdr:rowOff>
    </xdr:from>
    <xdr:to>
      <xdr:col>55</xdr:col>
      <xdr:colOff>0</xdr:colOff>
      <xdr:row>76</xdr:row>
      <xdr:rowOff>133367</xdr:rowOff>
    </xdr:to>
    <xdr:cxnSp macro="">
      <xdr:nvCxnSpPr>
        <xdr:cNvPr id="405" name="直線コネクタ 404"/>
        <xdr:cNvCxnSpPr/>
      </xdr:nvCxnSpPr>
      <xdr:spPr>
        <a:xfrm flipV="1">
          <a:off x="9639300" y="13143795"/>
          <a:ext cx="838200" cy="1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116555</xdr:rowOff>
    </xdr:from>
    <xdr:ext cx="534377" cy="259045"/>
    <xdr:sp macro="" textlink="">
      <xdr:nvSpPr>
        <xdr:cNvPr id="406" name="商工費平均値テキスト"/>
        <xdr:cNvSpPr txBox="1"/>
      </xdr:nvSpPr>
      <xdr:spPr>
        <a:xfrm>
          <a:off x="10528300" y="12803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7" name="フローチャート: 判断 406"/>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128796</xdr:rowOff>
    </xdr:from>
    <xdr:to>
      <xdr:col>50</xdr:col>
      <xdr:colOff>114300</xdr:colOff>
      <xdr:row>76</xdr:row>
      <xdr:rowOff>133367</xdr:rowOff>
    </xdr:to>
    <xdr:cxnSp macro="">
      <xdr:nvCxnSpPr>
        <xdr:cNvPr id="408" name="直線コネクタ 407"/>
        <xdr:cNvCxnSpPr/>
      </xdr:nvCxnSpPr>
      <xdr:spPr>
        <a:xfrm>
          <a:off x="8750300" y="12816096"/>
          <a:ext cx="889000" cy="34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09" name="フローチャート: 判断 408"/>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0" name="テキスト ボックス 409"/>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128796</xdr:rowOff>
    </xdr:from>
    <xdr:to>
      <xdr:col>45</xdr:col>
      <xdr:colOff>177800</xdr:colOff>
      <xdr:row>75</xdr:row>
      <xdr:rowOff>64148</xdr:rowOff>
    </xdr:to>
    <xdr:cxnSp macro="">
      <xdr:nvCxnSpPr>
        <xdr:cNvPr id="411" name="直線コネクタ 410"/>
        <xdr:cNvCxnSpPr/>
      </xdr:nvCxnSpPr>
      <xdr:spPr>
        <a:xfrm flipV="1">
          <a:off x="7861300" y="12816096"/>
          <a:ext cx="889000" cy="1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2" name="フローチャート: 判断 411"/>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3" name="テキスト ボックス 412"/>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64148</xdr:rowOff>
    </xdr:from>
    <xdr:to>
      <xdr:col>41</xdr:col>
      <xdr:colOff>50800</xdr:colOff>
      <xdr:row>75</xdr:row>
      <xdr:rowOff>98895</xdr:rowOff>
    </xdr:to>
    <xdr:cxnSp macro="">
      <xdr:nvCxnSpPr>
        <xdr:cNvPr id="414" name="直線コネクタ 413"/>
        <xdr:cNvCxnSpPr/>
      </xdr:nvCxnSpPr>
      <xdr:spPr>
        <a:xfrm flipV="1">
          <a:off x="6972300" y="12922898"/>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90363</xdr:rowOff>
    </xdr:from>
    <xdr:to>
      <xdr:col>41</xdr:col>
      <xdr:colOff>101600</xdr:colOff>
      <xdr:row>77</xdr:row>
      <xdr:rowOff>20513</xdr:rowOff>
    </xdr:to>
    <xdr:sp macro="" textlink="">
      <xdr:nvSpPr>
        <xdr:cNvPr id="415" name="フローチャート: 判断 414"/>
        <xdr:cNvSpPr/>
      </xdr:nvSpPr>
      <xdr:spPr>
        <a:xfrm>
          <a:off x="7810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11640</xdr:rowOff>
    </xdr:from>
    <xdr:ext cx="534377" cy="259045"/>
    <xdr:sp macro="" textlink="">
      <xdr:nvSpPr>
        <xdr:cNvPr id="416" name="テキスト ボックス 415"/>
        <xdr:cNvSpPr txBox="1"/>
      </xdr:nvSpPr>
      <xdr:spPr>
        <a:xfrm>
          <a:off x="7594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112195</xdr:rowOff>
    </xdr:from>
    <xdr:to>
      <xdr:col>36</xdr:col>
      <xdr:colOff>165100</xdr:colOff>
      <xdr:row>77</xdr:row>
      <xdr:rowOff>42345</xdr:rowOff>
    </xdr:to>
    <xdr:sp macro="" textlink="">
      <xdr:nvSpPr>
        <xdr:cNvPr id="417" name="フローチャート: 判断 416"/>
        <xdr:cNvSpPr/>
      </xdr:nvSpPr>
      <xdr:spPr>
        <a:xfrm>
          <a:off x="6921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33472</xdr:rowOff>
    </xdr:from>
    <xdr:ext cx="534377" cy="259045"/>
    <xdr:sp macro="" textlink="">
      <xdr:nvSpPr>
        <xdr:cNvPr id="418" name="テキスト ボックス 417"/>
        <xdr:cNvSpPr txBox="1"/>
      </xdr:nvSpPr>
      <xdr:spPr>
        <a:xfrm>
          <a:off x="6705111" y="132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62795</xdr:rowOff>
    </xdr:from>
    <xdr:to>
      <xdr:col>55</xdr:col>
      <xdr:colOff>50800</xdr:colOff>
      <xdr:row>76</xdr:row>
      <xdr:rowOff>164395</xdr:rowOff>
    </xdr:to>
    <xdr:sp macro="" textlink="">
      <xdr:nvSpPr>
        <xdr:cNvPr id="424" name="楕円 423"/>
        <xdr:cNvSpPr/>
      </xdr:nvSpPr>
      <xdr:spPr>
        <a:xfrm>
          <a:off x="10426700" y="130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41222</xdr:rowOff>
    </xdr:from>
    <xdr:ext cx="534377" cy="259045"/>
    <xdr:sp macro="" textlink="">
      <xdr:nvSpPr>
        <xdr:cNvPr id="425" name="商工費該当値テキスト"/>
        <xdr:cNvSpPr txBox="1"/>
      </xdr:nvSpPr>
      <xdr:spPr>
        <a:xfrm>
          <a:off x="10528300"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82567</xdr:rowOff>
    </xdr:from>
    <xdr:to>
      <xdr:col>50</xdr:col>
      <xdr:colOff>165100</xdr:colOff>
      <xdr:row>77</xdr:row>
      <xdr:rowOff>12717</xdr:rowOff>
    </xdr:to>
    <xdr:sp macro="" textlink="">
      <xdr:nvSpPr>
        <xdr:cNvPr id="426" name="楕円 425"/>
        <xdr:cNvSpPr/>
      </xdr:nvSpPr>
      <xdr:spPr>
        <a:xfrm>
          <a:off x="9588500" y="1311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3844</xdr:rowOff>
    </xdr:from>
    <xdr:ext cx="534377" cy="259045"/>
    <xdr:sp macro="" textlink="">
      <xdr:nvSpPr>
        <xdr:cNvPr id="427" name="テキスト ボックス 426"/>
        <xdr:cNvSpPr txBox="1"/>
      </xdr:nvSpPr>
      <xdr:spPr>
        <a:xfrm>
          <a:off x="9372111" y="1320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77996</xdr:rowOff>
    </xdr:from>
    <xdr:to>
      <xdr:col>46</xdr:col>
      <xdr:colOff>38100</xdr:colOff>
      <xdr:row>75</xdr:row>
      <xdr:rowOff>8146</xdr:rowOff>
    </xdr:to>
    <xdr:sp macro="" textlink="">
      <xdr:nvSpPr>
        <xdr:cNvPr id="428" name="楕円 427"/>
        <xdr:cNvSpPr/>
      </xdr:nvSpPr>
      <xdr:spPr>
        <a:xfrm>
          <a:off x="8699500" y="1276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24673</xdr:rowOff>
    </xdr:from>
    <xdr:ext cx="534377" cy="259045"/>
    <xdr:sp macro="" textlink="">
      <xdr:nvSpPr>
        <xdr:cNvPr id="429" name="テキスト ボックス 428"/>
        <xdr:cNvSpPr txBox="1"/>
      </xdr:nvSpPr>
      <xdr:spPr>
        <a:xfrm>
          <a:off x="8483111" y="125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13348</xdr:rowOff>
    </xdr:from>
    <xdr:to>
      <xdr:col>41</xdr:col>
      <xdr:colOff>101600</xdr:colOff>
      <xdr:row>75</xdr:row>
      <xdr:rowOff>114948</xdr:rowOff>
    </xdr:to>
    <xdr:sp macro="" textlink="">
      <xdr:nvSpPr>
        <xdr:cNvPr id="430" name="楕円 429"/>
        <xdr:cNvSpPr/>
      </xdr:nvSpPr>
      <xdr:spPr>
        <a:xfrm>
          <a:off x="7810500" y="1287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131475</xdr:rowOff>
    </xdr:from>
    <xdr:ext cx="534377" cy="259045"/>
    <xdr:sp macro="" textlink="">
      <xdr:nvSpPr>
        <xdr:cNvPr id="431" name="テキスト ボックス 430"/>
        <xdr:cNvSpPr txBox="1"/>
      </xdr:nvSpPr>
      <xdr:spPr>
        <a:xfrm>
          <a:off x="7594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48095</xdr:rowOff>
    </xdr:from>
    <xdr:to>
      <xdr:col>36</xdr:col>
      <xdr:colOff>165100</xdr:colOff>
      <xdr:row>75</xdr:row>
      <xdr:rowOff>149695</xdr:rowOff>
    </xdr:to>
    <xdr:sp macro="" textlink="">
      <xdr:nvSpPr>
        <xdr:cNvPr id="432" name="楕円 431"/>
        <xdr:cNvSpPr/>
      </xdr:nvSpPr>
      <xdr:spPr>
        <a:xfrm>
          <a:off x="6921500" y="129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166222</xdr:rowOff>
    </xdr:from>
    <xdr:ext cx="534377" cy="259045"/>
    <xdr:sp macro="" textlink="">
      <xdr:nvSpPr>
        <xdr:cNvPr id="433" name="テキスト ボックス 432"/>
        <xdr:cNvSpPr txBox="1"/>
      </xdr:nvSpPr>
      <xdr:spPr>
        <a:xfrm>
          <a:off x="6705111" y="1268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58" name="直線コネクタ 457"/>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59" name="土木費最小値テキスト"/>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0" name="直線コネクタ 459"/>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1"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2" name="直線コネクタ 461"/>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158965</xdr:rowOff>
    </xdr:from>
    <xdr:to>
      <xdr:col>55</xdr:col>
      <xdr:colOff>0</xdr:colOff>
      <xdr:row>94</xdr:row>
      <xdr:rowOff>120168</xdr:rowOff>
    </xdr:to>
    <xdr:cxnSp macro="">
      <xdr:nvCxnSpPr>
        <xdr:cNvPr id="463" name="直線コネクタ 462"/>
        <xdr:cNvCxnSpPr/>
      </xdr:nvCxnSpPr>
      <xdr:spPr>
        <a:xfrm>
          <a:off x="9639300" y="15932365"/>
          <a:ext cx="838200" cy="30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106278</xdr:rowOff>
    </xdr:from>
    <xdr:ext cx="534377" cy="259045"/>
    <xdr:sp macro="" textlink="">
      <xdr:nvSpPr>
        <xdr:cNvPr id="464" name="土木費平均値テキスト"/>
        <xdr:cNvSpPr txBox="1"/>
      </xdr:nvSpPr>
      <xdr:spPr>
        <a:xfrm>
          <a:off x="10528300" y="16565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5" name="フローチャート: 判断 464"/>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158965</xdr:rowOff>
    </xdr:from>
    <xdr:to>
      <xdr:col>50</xdr:col>
      <xdr:colOff>114300</xdr:colOff>
      <xdr:row>97</xdr:row>
      <xdr:rowOff>89040</xdr:rowOff>
    </xdr:to>
    <xdr:cxnSp macro="">
      <xdr:nvCxnSpPr>
        <xdr:cNvPr id="466" name="直線コネクタ 465"/>
        <xdr:cNvCxnSpPr/>
      </xdr:nvCxnSpPr>
      <xdr:spPr>
        <a:xfrm flipV="1">
          <a:off x="8750300" y="15932365"/>
          <a:ext cx="889000" cy="7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7" name="フローチャート: 判断 466"/>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51261</xdr:rowOff>
    </xdr:from>
    <xdr:ext cx="534377" cy="259045"/>
    <xdr:sp macro="" textlink="">
      <xdr:nvSpPr>
        <xdr:cNvPr id="468" name="テキスト ボックス 467"/>
        <xdr:cNvSpPr txBox="1"/>
      </xdr:nvSpPr>
      <xdr:spPr>
        <a:xfrm>
          <a:off x="9372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18123</xdr:rowOff>
    </xdr:from>
    <xdr:to>
      <xdr:col>45</xdr:col>
      <xdr:colOff>177800</xdr:colOff>
      <xdr:row>97</xdr:row>
      <xdr:rowOff>89040</xdr:rowOff>
    </xdr:to>
    <xdr:cxnSp macro="">
      <xdr:nvCxnSpPr>
        <xdr:cNvPr id="469" name="直線コネクタ 468"/>
        <xdr:cNvCxnSpPr/>
      </xdr:nvCxnSpPr>
      <xdr:spPr>
        <a:xfrm>
          <a:off x="7861300" y="16648773"/>
          <a:ext cx="889000" cy="7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0" name="フローチャート: 判断 469"/>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1" name="テキスト ボックス 470"/>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95289</xdr:rowOff>
    </xdr:from>
    <xdr:to>
      <xdr:col>41</xdr:col>
      <xdr:colOff>50800</xdr:colOff>
      <xdr:row>97</xdr:row>
      <xdr:rowOff>18123</xdr:rowOff>
    </xdr:to>
    <xdr:cxnSp macro="">
      <xdr:nvCxnSpPr>
        <xdr:cNvPr id="472" name="直線コネクタ 471"/>
        <xdr:cNvCxnSpPr/>
      </xdr:nvCxnSpPr>
      <xdr:spPr>
        <a:xfrm>
          <a:off x="6972300" y="16554489"/>
          <a:ext cx="889000" cy="9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62052</xdr:rowOff>
    </xdr:from>
    <xdr:to>
      <xdr:col>41</xdr:col>
      <xdr:colOff>101600</xdr:colOff>
      <xdr:row>97</xdr:row>
      <xdr:rowOff>163652</xdr:rowOff>
    </xdr:to>
    <xdr:sp macro="" textlink="">
      <xdr:nvSpPr>
        <xdr:cNvPr id="473" name="フローチャート: 判断 472"/>
        <xdr:cNvSpPr/>
      </xdr:nvSpPr>
      <xdr:spPr>
        <a:xfrm>
          <a:off x="7810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154779</xdr:rowOff>
    </xdr:from>
    <xdr:ext cx="534377" cy="259045"/>
    <xdr:sp macro="" textlink="">
      <xdr:nvSpPr>
        <xdr:cNvPr id="474" name="テキスト ボックス 473"/>
        <xdr:cNvSpPr txBox="1"/>
      </xdr:nvSpPr>
      <xdr:spPr>
        <a:xfrm>
          <a:off x="7594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27432</xdr:rowOff>
    </xdr:from>
    <xdr:to>
      <xdr:col>36</xdr:col>
      <xdr:colOff>165100</xdr:colOff>
      <xdr:row>97</xdr:row>
      <xdr:rowOff>129032</xdr:rowOff>
    </xdr:to>
    <xdr:sp macro="" textlink="">
      <xdr:nvSpPr>
        <xdr:cNvPr id="475" name="フローチャート: 判断 474"/>
        <xdr:cNvSpPr/>
      </xdr:nvSpPr>
      <xdr:spPr>
        <a:xfrm>
          <a:off x="6921500" y="1665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120159</xdr:rowOff>
    </xdr:from>
    <xdr:ext cx="534377" cy="259045"/>
    <xdr:sp macro="" textlink="">
      <xdr:nvSpPr>
        <xdr:cNvPr id="476" name="テキスト ボックス 475"/>
        <xdr:cNvSpPr txBox="1"/>
      </xdr:nvSpPr>
      <xdr:spPr>
        <a:xfrm>
          <a:off x="6705111" y="167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69368</xdr:rowOff>
    </xdr:from>
    <xdr:to>
      <xdr:col>55</xdr:col>
      <xdr:colOff>50800</xdr:colOff>
      <xdr:row>94</xdr:row>
      <xdr:rowOff>170968</xdr:rowOff>
    </xdr:to>
    <xdr:sp macro="" textlink="">
      <xdr:nvSpPr>
        <xdr:cNvPr id="482" name="楕円 481"/>
        <xdr:cNvSpPr/>
      </xdr:nvSpPr>
      <xdr:spPr>
        <a:xfrm>
          <a:off x="10426700" y="1618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92245</xdr:rowOff>
    </xdr:from>
    <xdr:ext cx="534377" cy="259045"/>
    <xdr:sp macro="" textlink="">
      <xdr:nvSpPr>
        <xdr:cNvPr id="483" name="土木費該当値テキスト"/>
        <xdr:cNvSpPr txBox="1"/>
      </xdr:nvSpPr>
      <xdr:spPr>
        <a:xfrm>
          <a:off x="10528300" y="1603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108165</xdr:rowOff>
    </xdr:from>
    <xdr:to>
      <xdr:col>50</xdr:col>
      <xdr:colOff>165100</xdr:colOff>
      <xdr:row>93</xdr:row>
      <xdr:rowOff>38315</xdr:rowOff>
    </xdr:to>
    <xdr:sp macro="" textlink="">
      <xdr:nvSpPr>
        <xdr:cNvPr id="484" name="楕円 483"/>
        <xdr:cNvSpPr/>
      </xdr:nvSpPr>
      <xdr:spPr>
        <a:xfrm>
          <a:off x="9588500" y="158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54842</xdr:rowOff>
    </xdr:from>
    <xdr:ext cx="599010" cy="259045"/>
    <xdr:sp macro="" textlink="">
      <xdr:nvSpPr>
        <xdr:cNvPr id="485" name="テキスト ボックス 484"/>
        <xdr:cNvSpPr txBox="1"/>
      </xdr:nvSpPr>
      <xdr:spPr>
        <a:xfrm>
          <a:off x="9339795" y="1565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38240</xdr:rowOff>
    </xdr:from>
    <xdr:to>
      <xdr:col>46</xdr:col>
      <xdr:colOff>38100</xdr:colOff>
      <xdr:row>97</xdr:row>
      <xdr:rowOff>139840</xdr:rowOff>
    </xdr:to>
    <xdr:sp macro="" textlink="">
      <xdr:nvSpPr>
        <xdr:cNvPr id="486" name="楕円 485"/>
        <xdr:cNvSpPr/>
      </xdr:nvSpPr>
      <xdr:spPr>
        <a:xfrm>
          <a:off x="8699500" y="166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130967</xdr:rowOff>
    </xdr:from>
    <xdr:ext cx="534377" cy="259045"/>
    <xdr:sp macro="" textlink="">
      <xdr:nvSpPr>
        <xdr:cNvPr id="487" name="テキスト ボックス 486"/>
        <xdr:cNvSpPr txBox="1"/>
      </xdr:nvSpPr>
      <xdr:spPr>
        <a:xfrm>
          <a:off x="8483111" y="1676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138773</xdr:rowOff>
    </xdr:from>
    <xdr:to>
      <xdr:col>41</xdr:col>
      <xdr:colOff>101600</xdr:colOff>
      <xdr:row>97</xdr:row>
      <xdr:rowOff>68923</xdr:rowOff>
    </xdr:to>
    <xdr:sp macro="" textlink="">
      <xdr:nvSpPr>
        <xdr:cNvPr id="488" name="楕円 487"/>
        <xdr:cNvSpPr/>
      </xdr:nvSpPr>
      <xdr:spPr>
        <a:xfrm>
          <a:off x="7810500" y="165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85450</xdr:rowOff>
    </xdr:from>
    <xdr:ext cx="534377" cy="259045"/>
    <xdr:sp macro="" textlink="">
      <xdr:nvSpPr>
        <xdr:cNvPr id="489" name="テキスト ボックス 488"/>
        <xdr:cNvSpPr txBox="1"/>
      </xdr:nvSpPr>
      <xdr:spPr>
        <a:xfrm>
          <a:off x="7594111" y="1637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44489</xdr:rowOff>
    </xdr:from>
    <xdr:to>
      <xdr:col>36</xdr:col>
      <xdr:colOff>165100</xdr:colOff>
      <xdr:row>96</xdr:row>
      <xdr:rowOff>146089</xdr:rowOff>
    </xdr:to>
    <xdr:sp macro="" textlink="">
      <xdr:nvSpPr>
        <xdr:cNvPr id="490" name="楕円 489"/>
        <xdr:cNvSpPr/>
      </xdr:nvSpPr>
      <xdr:spPr>
        <a:xfrm>
          <a:off x="6921500" y="165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162616</xdr:rowOff>
    </xdr:from>
    <xdr:ext cx="534377" cy="259045"/>
    <xdr:sp macro="" textlink="">
      <xdr:nvSpPr>
        <xdr:cNvPr id="491" name="テキスト ボックス 490"/>
        <xdr:cNvSpPr txBox="1"/>
      </xdr:nvSpPr>
      <xdr:spPr>
        <a:xfrm>
          <a:off x="6705111" y="1627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6" name="直線コネクタ 515"/>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7" name="消防費最小値テキスト"/>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18" name="直線コネクタ 517"/>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19" name="消防費最大値テキスト"/>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0" name="直線コネクタ 519"/>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92456</xdr:rowOff>
    </xdr:from>
    <xdr:to>
      <xdr:col>85</xdr:col>
      <xdr:colOff>127000</xdr:colOff>
      <xdr:row>36</xdr:row>
      <xdr:rowOff>111087</xdr:rowOff>
    </xdr:to>
    <xdr:cxnSp macro="">
      <xdr:nvCxnSpPr>
        <xdr:cNvPr id="521" name="直線コネクタ 520"/>
        <xdr:cNvCxnSpPr/>
      </xdr:nvCxnSpPr>
      <xdr:spPr>
        <a:xfrm flipV="1">
          <a:off x="15481300" y="6264656"/>
          <a:ext cx="8382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48239</xdr:rowOff>
    </xdr:from>
    <xdr:ext cx="534377" cy="259045"/>
    <xdr:sp macro="" textlink="">
      <xdr:nvSpPr>
        <xdr:cNvPr id="522" name="消防費平均値テキスト"/>
        <xdr:cNvSpPr txBox="1"/>
      </xdr:nvSpPr>
      <xdr:spPr>
        <a:xfrm>
          <a:off x="16370300" y="6220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3" name="フローチャート: 判断 522"/>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80188</xdr:rowOff>
    </xdr:from>
    <xdr:to>
      <xdr:col>81</xdr:col>
      <xdr:colOff>50800</xdr:colOff>
      <xdr:row>36</xdr:row>
      <xdr:rowOff>111087</xdr:rowOff>
    </xdr:to>
    <xdr:cxnSp macro="">
      <xdr:nvCxnSpPr>
        <xdr:cNvPr id="524" name="直線コネクタ 523"/>
        <xdr:cNvCxnSpPr/>
      </xdr:nvCxnSpPr>
      <xdr:spPr>
        <a:xfrm>
          <a:off x="14592300" y="5909488"/>
          <a:ext cx="889000" cy="37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5" name="フローチャート: 判断 524"/>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163491</xdr:rowOff>
    </xdr:from>
    <xdr:ext cx="534377" cy="259045"/>
    <xdr:sp macro="" textlink="">
      <xdr:nvSpPr>
        <xdr:cNvPr id="526" name="テキスト ボックス 525"/>
        <xdr:cNvSpPr txBox="1"/>
      </xdr:nvSpPr>
      <xdr:spPr>
        <a:xfrm>
          <a:off x="15214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80188</xdr:rowOff>
    </xdr:from>
    <xdr:to>
      <xdr:col>76</xdr:col>
      <xdr:colOff>114300</xdr:colOff>
      <xdr:row>35</xdr:row>
      <xdr:rowOff>152540</xdr:rowOff>
    </xdr:to>
    <xdr:cxnSp macro="">
      <xdr:nvCxnSpPr>
        <xdr:cNvPr id="527" name="直線コネクタ 526"/>
        <xdr:cNvCxnSpPr/>
      </xdr:nvCxnSpPr>
      <xdr:spPr>
        <a:xfrm flipV="1">
          <a:off x="13703300" y="5909488"/>
          <a:ext cx="889000" cy="24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28" name="フローチャート: 判断 527"/>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131068</xdr:rowOff>
    </xdr:from>
    <xdr:ext cx="534377" cy="259045"/>
    <xdr:sp macro="" textlink="">
      <xdr:nvSpPr>
        <xdr:cNvPr id="529" name="テキスト ボックス 528"/>
        <xdr:cNvSpPr txBox="1"/>
      </xdr:nvSpPr>
      <xdr:spPr>
        <a:xfrm>
          <a:off x="14325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152540</xdr:rowOff>
    </xdr:from>
    <xdr:to>
      <xdr:col>71</xdr:col>
      <xdr:colOff>177800</xdr:colOff>
      <xdr:row>37</xdr:row>
      <xdr:rowOff>96342</xdr:rowOff>
    </xdr:to>
    <xdr:cxnSp macro="">
      <xdr:nvCxnSpPr>
        <xdr:cNvPr id="530" name="直線コネクタ 529"/>
        <xdr:cNvCxnSpPr/>
      </xdr:nvCxnSpPr>
      <xdr:spPr>
        <a:xfrm flipV="1">
          <a:off x="12814300" y="6153290"/>
          <a:ext cx="889000" cy="28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93091</xdr:rowOff>
    </xdr:from>
    <xdr:to>
      <xdr:col>72</xdr:col>
      <xdr:colOff>38100</xdr:colOff>
      <xdr:row>37</xdr:row>
      <xdr:rowOff>23241</xdr:rowOff>
    </xdr:to>
    <xdr:sp macro="" textlink="">
      <xdr:nvSpPr>
        <xdr:cNvPr id="531" name="フローチャート: 判断 530"/>
        <xdr:cNvSpPr/>
      </xdr:nvSpPr>
      <xdr:spPr>
        <a:xfrm>
          <a:off x="13652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14368</xdr:rowOff>
    </xdr:from>
    <xdr:ext cx="534377" cy="259045"/>
    <xdr:sp macro="" textlink="">
      <xdr:nvSpPr>
        <xdr:cNvPr id="532" name="テキスト ボックス 531"/>
        <xdr:cNvSpPr txBox="1"/>
      </xdr:nvSpPr>
      <xdr:spPr>
        <a:xfrm>
          <a:off x="13436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145631</xdr:rowOff>
    </xdr:from>
    <xdr:to>
      <xdr:col>67</xdr:col>
      <xdr:colOff>101600</xdr:colOff>
      <xdr:row>37</xdr:row>
      <xdr:rowOff>75781</xdr:rowOff>
    </xdr:to>
    <xdr:sp macro="" textlink="">
      <xdr:nvSpPr>
        <xdr:cNvPr id="533" name="フローチャート: 判断 532"/>
        <xdr:cNvSpPr/>
      </xdr:nvSpPr>
      <xdr:spPr>
        <a:xfrm>
          <a:off x="12763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92308</xdr:rowOff>
    </xdr:from>
    <xdr:ext cx="534377" cy="259045"/>
    <xdr:sp macro="" textlink="">
      <xdr:nvSpPr>
        <xdr:cNvPr id="534" name="テキスト ボックス 533"/>
        <xdr:cNvSpPr txBox="1"/>
      </xdr:nvSpPr>
      <xdr:spPr>
        <a:xfrm>
          <a:off x="12547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41656</xdr:rowOff>
    </xdr:from>
    <xdr:to>
      <xdr:col>85</xdr:col>
      <xdr:colOff>177800</xdr:colOff>
      <xdr:row>36</xdr:row>
      <xdr:rowOff>143256</xdr:rowOff>
    </xdr:to>
    <xdr:sp macro="" textlink="">
      <xdr:nvSpPr>
        <xdr:cNvPr id="540" name="楕円 539"/>
        <xdr:cNvSpPr/>
      </xdr:nvSpPr>
      <xdr:spPr>
        <a:xfrm>
          <a:off x="16268700" y="62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64533</xdr:rowOff>
    </xdr:from>
    <xdr:ext cx="534377" cy="259045"/>
    <xdr:sp macro="" textlink="">
      <xdr:nvSpPr>
        <xdr:cNvPr id="541" name="消防費該当値テキスト"/>
        <xdr:cNvSpPr txBox="1"/>
      </xdr:nvSpPr>
      <xdr:spPr>
        <a:xfrm>
          <a:off x="16370300" y="606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60287</xdr:rowOff>
    </xdr:from>
    <xdr:to>
      <xdr:col>81</xdr:col>
      <xdr:colOff>101600</xdr:colOff>
      <xdr:row>36</xdr:row>
      <xdr:rowOff>161887</xdr:rowOff>
    </xdr:to>
    <xdr:sp macro="" textlink="">
      <xdr:nvSpPr>
        <xdr:cNvPr id="542" name="楕円 541"/>
        <xdr:cNvSpPr/>
      </xdr:nvSpPr>
      <xdr:spPr>
        <a:xfrm>
          <a:off x="15430500" y="62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6964</xdr:rowOff>
    </xdr:from>
    <xdr:ext cx="534377" cy="259045"/>
    <xdr:sp macro="" textlink="">
      <xdr:nvSpPr>
        <xdr:cNvPr id="543" name="テキスト ボックス 542"/>
        <xdr:cNvSpPr txBox="1"/>
      </xdr:nvSpPr>
      <xdr:spPr>
        <a:xfrm>
          <a:off x="15214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29388</xdr:rowOff>
    </xdr:from>
    <xdr:to>
      <xdr:col>76</xdr:col>
      <xdr:colOff>165100</xdr:colOff>
      <xdr:row>34</xdr:row>
      <xdr:rowOff>130988</xdr:rowOff>
    </xdr:to>
    <xdr:sp macro="" textlink="">
      <xdr:nvSpPr>
        <xdr:cNvPr id="544" name="楕円 543"/>
        <xdr:cNvSpPr/>
      </xdr:nvSpPr>
      <xdr:spPr>
        <a:xfrm>
          <a:off x="14541500" y="58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147515</xdr:rowOff>
    </xdr:from>
    <xdr:ext cx="534377" cy="259045"/>
    <xdr:sp macro="" textlink="">
      <xdr:nvSpPr>
        <xdr:cNvPr id="545" name="テキスト ボックス 544"/>
        <xdr:cNvSpPr txBox="1"/>
      </xdr:nvSpPr>
      <xdr:spPr>
        <a:xfrm>
          <a:off x="14325111" y="563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101740</xdr:rowOff>
    </xdr:from>
    <xdr:to>
      <xdr:col>72</xdr:col>
      <xdr:colOff>38100</xdr:colOff>
      <xdr:row>36</xdr:row>
      <xdr:rowOff>31890</xdr:rowOff>
    </xdr:to>
    <xdr:sp macro="" textlink="">
      <xdr:nvSpPr>
        <xdr:cNvPr id="546" name="楕円 545"/>
        <xdr:cNvSpPr/>
      </xdr:nvSpPr>
      <xdr:spPr>
        <a:xfrm>
          <a:off x="13652500" y="610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48417</xdr:rowOff>
    </xdr:from>
    <xdr:ext cx="534377" cy="259045"/>
    <xdr:sp macro="" textlink="">
      <xdr:nvSpPr>
        <xdr:cNvPr id="547" name="テキスト ボックス 546"/>
        <xdr:cNvSpPr txBox="1"/>
      </xdr:nvSpPr>
      <xdr:spPr>
        <a:xfrm>
          <a:off x="13436111" y="587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45542</xdr:rowOff>
    </xdr:from>
    <xdr:to>
      <xdr:col>67</xdr:col>
      <xdr:colOff>101600</xdr:colOff>
      <xdr:row>37</xdr:row>
      <xdr:rowOff>147142</xdr:rowOff>
    </xdr:to>
    <xdr:sp macro="" textlink="">
      <xdr:nvSpPr>
        <xdr:cNvPr id="548" name="楕円 547"/>
        <xdr:cNvSpPr/>
      </xdr:nvSpPr>
      <xdr:spPr>
        <a:xfrm>
          <a:off x="12763500" y="638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138269</xdr:rowOff>
    </xdr:from>
    <xdr:ext cx="534377" cy="259045"/>
    <xdr:sp macro="" textlink="">
      <xdr:nvSpPr>
        <xdr:cNvPr id="549" name="テキスト ボックス 548"/>
        <xdr:cNvSpPr txBox="1"/>
      </xdr:nvSpPr>
      <xdr:spPr>
        <a:xfrm>
          <a:off x="12547111" y="64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4" name="直線コネクタ 573"/>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5" name="教育費最小値テキスト"/>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6" name="直線コネクタ 575"/>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7" name="教育費最大値テキスト"/>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78" name="直線コネクタ 577"/>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97524</xdr:rowOff>
    </xdr:from>
    <xdr:to>
      <xdr:col>85</xdr:col>
      <xdr:colOff>127000</xdr:colOff>
      <xdr:row>56</xdr:row>
      <xdr:rowOff>130937</xdr:rowOff>
    </xdr:to>
    <xdr:cxnSp macro="">
      <xdr:nvCxnSpPr>
        <xdr:cNvPr id="579" name="直線コネクタ 578"/>
        <xdr:cNvCxnSpPr/>
      </xdr:nvCxnSpPr>
      <xdr:spPr>
        <a:xfrm flipV="1">
          <a:off x="15481300" y="9527274"/>
          <a:ext cx="838200" cy="20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105694</xdr:rowOff>
    </xdr:from>
    <xdr:ext cx="534377" cy="259045"/>
    <xdr:sp macro="" textlink="">
      <xdr:nvSpPr>
        <xdr:cNvPr id="580" name="教育費平均値テキスト"/>
        <xdr:cNvSpPr txBox="1"/>
      </xdr:nvSpPr>
      <xdr:spPr>
        <a:xfrm>
          <a:off x="16370300" y="9706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1" name="フローチャート: 判断 580"/>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61950</xdr:rowOff>
    </xdr:from>
    <xdr:to>
      <xdr:col>81</xdr:col>
      <xdr:colOff>50800</xdr:colOff>
      <xdr:row>56</xdr:row>
      <xdr:rowOff>130937</xdr:rowOff>
    </xdr:to>
    <xdr:cxnSp macro="">
      <xdr:nvCxnSpPr>
        <xdr:cNvPr id="582" name="直線コネクタ 581"/>
        <xdr:cNvCxnSpPr/>
      </xdr:nvCxnSpPr>
      <xdr:spPr>
        <a:xfrm>
          <a:off x="14592300" y="9320250"/>
          <a:ext cx="889000" cy="4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3" name="フローチャート: 判断 582"/>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43883</xdr:rowOff>
    </xdr:from>
    <xdr:ext cx="534377" cy="259045"/>
    <xdr:sp macro="" textlink="">
      <xdr:nvSpPr>
        <xdr:cNvPr id="584" name="テキスト ボックス 583"/>
        <xdr:cNvSpPr txBox="1"/>
      </xdr:nvSpPr>
      <xdr:spPr>
        <a:xfrm>
          <a:off x="15214111" y="98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61950</xdr:rowOff>
    </xdr:from>
    <xdr:to>
      <xdr:col>76</xdr:col>
      <xdr:colOff>114300</xdr:colOff>
      <xdr:row>57</xdr:row>
      <xdr:rowOff>75273</xdr:rowOff>
    </xdr:to>
    <xdr:cxnSp macro="">
      <xdr:nvCxnSpPr>
        <xdr:cNvPr id="585" name="直線コネクタ 584"/>
        <xdr:cNvCxnSpPr/>
      </xdr:nvCxnSpPr>
      <xdr:spPr>
        <a:xfrm flipV="1">
          <a:off x="13703300" y="9320250"/>
          <a:ext cx="889000" cy="527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6" name="フローチャート: 判断 585"/>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25264</xdr:rowOff>
    </xdr:from>
    <xdr:ext cx="534377" cy="259045"/>
    <xdr:sp macro="" textlink="">
      <xdr:nvSpPr>
        <xdr:cNvPr id="587" name="テキスト ボックス 586"/>
        <xdr:cNvSpPr txBox="1"/>
      </xdr:nvSpPr>
      <xdr:spPr>
        <a:xfrm>
          <a:off x="14325111" y="9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156146</xdr:rowOff>
    </xdr:from>
    <xdr:to>
      <xdr:col>71</xdr:col>
      <xdr:colOff>177800</xdr:colOff>
      <xdr:row>57</xdr:row>
      <xdr:rowOff>75273</xdr:rowOff>
    </xdr:to>
    <xdr:cxnSp macro="">
      <xdr:nvCxnSpPr>
        <xdr:cNvPr id="588" name="直線コネクタ 587"/>
        <xdr:cNvCxnSpPr/>
      </xdr:nvCxnSpPr>
      <xdr:spPr>
        <a:xfrm>
          <a:off x="12814300" y="9757346"/>
          <a:ext cx="889000" cy="9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162268</xdr:rowOff>
    </xdr:from>
    <xdr:to>
      <xdr:col>72</xdr:col>
      <xdr:colOff>38100</xdr:colOff>
      <xdr:row>57</xdr:row>
      <xdr:rowOff>92418</xdr:rowOff>
    </xdr:to>
    <xdr:sp macro="" textlink="">
      <xdr:nvSpPr>
        <xdr:cNvPr id="589" name="フローチャート: 判断 588"/>
        <xdr:cNvSpPr/>
      </xdr:nvSpPr>
      <xdr:spPr>
        <a:xfrm>
          <a:off x="136525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108945</xdr:rowOff>
    </xdr:from>
    <xdr:ext cx="534377" cy="259045"/>
    <xdr:sp macro="" textlink="">
      <xdr:nvSpPr>
        <xdr:cNvPr id="590" name="テキスト ボックス 589"/>
        <xdr:cNvSpPr txBox="1"/>
      </xdr:nvSpPr>
      <xdr:spPr>
        <a:xfrm>
          <a:off x="13436111" y="95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48628</xdr:rowOff>
    </xdr:from>
    <xdr:to>
      <xdr:col>67</xdr:col>
      <xdr:colOff>101600</xdr:colOff>
      <xdr:row>57</xdr:row>
      <xdr:rowOff>150228</xdr:rowOff>
    </xdr:to>
    <xdr:sp macro="" textlink="">
      <xdr:nvSpPr>
        <xdr:cNvPr id="591" name="フローチャート: 判断 590"/>
        <xdr:cNvSpPr/>
      </xdr:nvSpPr>
      <xdr:spPr>
        <a:xfrm>
          <a:off x="12763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141355</xdr:rowOff>
    </xdr:from>
    <xdr:ext cx="534377" cy="259045"/>
    <xdr:sp macro="" textlink="">
      <xdr:nvSpPr>
        <xdr:cNvPr id="592" name="テキスト ボックス 591"/>
        <xdr:cNvSpPr txBox="1"/>
      </xdr:nvSpPr>
      <xdr:spPr>
        <a:xfrm>
          <a:off x="12547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46724</xdr:rowOff>
    </xdr:from>
    <xdr:to>
      <xdr:col>85</xdr:col>
      <xdr:colOff>177800</xdr:colOff>
      <xdr:row>55</xdr:row>
      <xdr:rowOff>148324</xdr:rowOff>
    </xdr:to>
    <xdr:sp macro="" textlink="">
      <xdr:nvSpPr>
        <xdr:cNvPr id="598" name="楕円 597"/>
        <xdr:cNvSpPr/>
      </xdr:nvSpPr>
      <xdr:spPr>
        <a:xfrm>
          <a:off x="16268700" y="947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69601</xdr:rowOff>
    </xdr:from>
    <xdr:ext cx="534377" cy="259045"/>
    <xdr:sp macro="" textlink="">
      <xdr:nvSpPr>
        <xdr:cNvPr id="599" name="教育費該当値テキスト"/>
        <xdr:cNvSpPr txBox="1"/>
      </xdr:nvSpPr>
      <xdr:spPr>
        <a:xfrm>
          <a:off x="16370300" y="932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80137</xdr:rowOff>
    </xdr:from>
    <xdr:to>
      <xdr:col>81</xdr:col>
      <xdr:colOff>101600</xdr:colOff>
      <xdr:row>57</xdr:row>
      <xdr:rowOff>10287</xdr:rowOff>
    </xdr:to>
    <xdr:sp macro="" textlink="">
      <xdr:nvSpPr>
        <xdr:cNvPr id="600" name="楕円 599"/>
        <xdr:cNvSpPr/>
      </xdr:nvSpPr>
      <xdr:spPr>
        <a:xfrm>
          <a:off x="15430500" y="968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26814</xdr:rowOff>
    </xdr:from>
    <xdr:ext cx="534377" cy="259045"/>
    <xdr:sp macro="" textlink="">
      <xdr:nvSpPr>
        <xdr:cNvPr id="601" name="テキスト ボックス 600"/>
        <xdr:cNvSpPr txBox="1"/>
      </xdr:nvSpPr>
      <xdr:spPr>
        <a:xfrm>
          <a:off x="15214111" y="94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11150</xdr:rowOff>
    </xdr:from>
    <xdr:to>
      <xdr:col>76</xdr:col>
      <xdr:colOff>165100</xdr:colOff>
      <xdr:row>54</xdr:row>
      <xdr:rowOff>112750</xdr:rowOff>
    </xdr:to>
    <xdr:sp macro="" textlink="">
      <xdr:nvSpPr>
        <xdr:cNvPr id="602" name="楕円 601"/>
        <xdr:cNvSpPr/>
      </xdr:nvSpPr>
      <xdr:spPr>
        <a:xfrm>
          <a:off x="14541500" y="926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129277</xdr:rowOff>
    </xdr:from>
    <xdr:ext cx="534377" cy="259045"/>
    <xdr:sp macro="" textlink="">
      <xdr:nvSpPr>
        <xdr:cNvPr id="603" name="テキスト ボックス 602"/>
        <xdr:cNvSpPr txBox="1"/>
      </xdr:nvSpPr>
      <xdr:spPr>
        <a:xfrm>
          <a:off x="14325111" y="90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24473</xdr:rowOff>
    </xdr:from>
    <xdr:to>
      <xdr:col>72</xdr:col>
      <xdr:colOff>38100</xdr:colOff>
      <xdr:row>57</xdr:row>
      <xdr:rowOff>126073</xdr:rowOff>
    </xdr:to>
    <xdr:sp macro="" textlink="">
      <xdr:nvSpPr>
        <xdr:cNvPr id="604" name="楕円 603"/>
        <xdr:cNvSpPr/>
      </xdr:nvSpPr>
      <xdr:spPr>
        <a:xfrm>
          <a:off x="13652500" y="979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117200</xdr:rowOff>
    </xdr:from>
    <xdr:ext cx="534377" cy="259045"/>
    <xdr:sp macro="" textlink="">
      <xdr:nvSpPr>
        <xdr:cNvPr id="605" name="テキスト ボックス 604"/>
        <xdr:cNvSpPr txBox="1"/>
      </xdr:nvSpPr>
      <xdr:spPr>
        <a:xfrm>
          <a:off x="13436111" y="98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105346</xdr:rowOff>
    </xdr:from>
    <xdr:to>
      <xdr:col>67</xdr:col>
      <xdr:colOff>101600</xdr:colOff>
      <xdr:row>57</xdr:row>
      <xdr:rowOff>35496</xdr:rowOff>
    </xdr:to>
    <xdr:sp macro="" textlink="">
      <xdr:nvSpPr>
        <xdr:cNvPr id="606" name="楕円 605"/>
        <xdr:cNvSpPr/>
      </xdr:nvSpPr>
      <xdr:spPr>
        <a:xfrm>
          <a:off x="12763500" y="97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52023</xdr:rowOff>
    </xdr:from>
    <xdr:ext cx="534377" cy="259045"/>
    <xdr:sp macro="" textlink="">
      <xdr:nvSpPr>
        <xdr:cNvPr id="607" name="テキスト ボックス 606"/>
        <xdr:cNvSpPr txBox="1"/>
      </xdr:nvSpPr>
      <xdr:spPr>
        <a:xfrm>
          <a:off x="12547111" y="948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40831</xdr:rowOff>
    </xdr:from>
    <xdr:to>
      <xdr:col>85</xdr:col>
      <xdr:colOff>126364</xdr:colOff>
      <xdr:row>79</xdr:row>
      <xdr:rowOff>44450</xdr:rowOff>
    </xdr:to>
    <xdr:cxnSp macro="">
      <xdr:nvCxnSpPr>
        <xdr:cNvPr id="631" name="直線コネクタ 630"/>
        <xdr:cNvCxnSpPr/>
      </xdr:nvCxnSpPr>
      <xdr:spPr>
        <a:xfrm flipV="1">
          <a:off x="16317595" y="12556681"/>
          <a:ext cx="1269" cy="103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158958</xdr:rowOff>
    </xdr:from>
    <xdr:ext cx="534377" cy="259045"/>
    <xdr:sp macro="" textlink="">
      <xdr:nvSpPr>
        <xdr:cNvPr id="634" name="災害復旧費最大値テキスト"/>
        <xdr:cNvSpPr txBox="1"/>
      </xdr:nvSpPr>
      <xdr:spPr>
        <a:xfrm>
          <a:off x="16370300" y="1233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40831</xdr:rowOff>
    </xdr:from>
    <xdr:to>
      <xdr:col>86</xdr:col>
      <xdr:colOff>25400</xdr:colOff>
      <xdr:row>73</xdr:row>
      <xdr:rowOff>40831</xdr:rowOff>
    </xdr:to>
    <xdr:cxnSp macro="">
      <xdr:nvCxnSpPr>
        <xdr:cNvPr id="635" name="直線コネクタ 634"/>
        <xdr:cNvCxnSpPr/>
      </xdr:nvCxnSpPr>
      <xdr:spPr>
        <a:xfrm>
          <a:off x="16230600" y="12556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40831</xdr:rowOff>
    </xdr:from>
    <xdr:to>
      <xdr:col>85</xdr:col>
      <xdr:colOff>127000</xdr:colOff>
      <xdr:row>74</xdr:row>
      <xdr:rowOff>86131</xdr:rowOff>
    </xdr:to>
    <xdr:cxnSp macro="">
      <xdr:nvCxnSpPr>
        <xdr:cNvPr id="636" name="直線コネクタ 635"/>
        <xdr:cNvCxnSpPr/>
      </xdr:nvCxnSpPr>
      <xdr:spPr>
        <a:xfrm flipV="1">
          <a:off x="15481300" y="12556681"/>
          <a:ext cx="838200" cy="21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10940</xdr:rowOff>
    </xdr:from>
    <xdr:ext cx="469744" cy="259045"/>
    <xdr:sp macro="" textlink="">
      <xdr:nvSpPr>
        <xdr:cNvPr id="637" name="災害復旧費平均値テキスト"/>
        <xdr:cNvSpPr txBox="1"/>
      </xdr:nvSpPr>
      <xdr:spPr>
        <a:xfrm>
          <a:off x="16370300" y="13384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32513</xdr:rowOff>
    </xdr:from>
    <xdr:to>
      <xdr:col>85</xdr:col>
      <xdr:colOff>177800</xdr:colOff>
      <xdr:row>78</xdr:row>
      <xdr:rowOff>134113</xdr:rowOff>
    </xdr:to>
    <xdr:sp macro="" textlink="">
      <xdr:nvSpPr>
        <xdr:cNvPr id="638" name="フローチャート: 判断 637"/>
        <xdr:cNvSpPr/>
      </xdr:nvSpPr>
      <xdr:spPr>
        <a:xfrm>
          <a:off x="162687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46812</xdr:rowOff>
    </xdr:from>
    <xdr:to>
      <xdr:col>81</xdr:col>
      <xdr:colOff>50800</xdr:colOff>
      <xdr:row>74</xdr:row>
      <xdr:rowOff>86131</xdr:rowOff>
    </xdr:to>
    <xdr:cxnSp macro="">
      <xdr:nvCxnSpPr>
        <xdr:cNvPr id="639" name="直線コネクタ 638"/>
        <xdr:cNvCxnSpPr/>
      </xdr:nvCxnSpPr>
      <xdr:spPr>
        <a:xfrm>
          <a:off x="14592300" y="12219762"/>
          <a:ext cx="889000" cy="55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9880</xdr:rowOff>
    </xdr:from>
    <xdr:to>
      <xdr:col>81</xdr:col>
      <xdr:colOff>101600</xdr:colOff>
      <xdr:row>78</xdr:row>
      <xdr:rowOff>111480</xdr:rowOff>
    </xdr:to>
    <xdr:sp macro="" textlink="">
      <xdr:nvSpPr>
        <xdr:cNvPr id="640" name="フローチャート: 判断 639"/>
        <xdr:cNvSpPr/>
      </xdr:nvSpPr>
      <xdr:spPr>
        <a:xfrm>
          <a:off x="15430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102607</xdr:rowOff>
    </xdr:from>
    <xdr:ext cx="469744" cy="259045"/>
    <xdr:sp macro="" textlink="">
      <xdr:nvSpPr>
        <xdr:cNvPr id="641" name="テキスト ボックス 640"/>
        <xdr:cNvSpPr txBox="1"/>
      </xdr:nvSpPr>
      <xdr:spPr>
        <a:xfrm>
          <a:off x="15246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46812</xdr:rowOff>
    </xdr:from>
    <xdr:to>
      <xdr:col>76</xdr:col>
      <xdr:colOff>114300</xdr:colOff>
      <xdr:row>77</xdr:row>
      <xdr:rowOff>50470</xdr:rowOff>
    </xdr:to>
    <xdr:cxnSp macro="">
      <xdr:nvCxnSpPr>
        <xdr:cNvPr id="642" name="直線コネクタ 641"/>
        <xdr:cNvCxnSpPr/>
      </xdr:nvCxnSpPr>
      <xdr:spPr>
        <a:xfrm flipV="1">
          <a:off x="13703300" y="12219762"/>
          <a:ext cx="889000" cy="103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90767</xdr:rowOff>
    </xdr:from>
    <xdr:to>
      <xdr:col>76</xdr:col>
      <xdr:colOff>165100</xdr:colOff>
      <xdr:row>78</xdr:row>
      <xdr:rowOff>20917</xdr:rowOff>
    </xdr:to>
    <xdr:sp macro="" textlink="">
      <xdr:nvSpPr>
        <xdr:cNvPr id="643" name="フローチャート: 判断 642"/>
        <xdr:cNvSpPr/>
      </xdr:nvSpPr>
      <xdr:spPr>
        <a:xfrm>
          <a:off x="14541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12044</xdr:rowOff>
    </xdr:from>
    <xdr:ext cx="469744" cy="259045"/>
    <xdr:sp macro="" textlink="">
      <xdr:nvSpPr>
        <xdr:cNvPr id="644" name="テキスト ボックス 643"/>
        <xdr:cNvSpPr txBox="1"/>
      </xdr:nvSpPr>
      <xdr:spPr>
        <a:xfrm>
          <a:off x="14357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50470</xdr:rowOff>
    </xdr:from>
    <xdr:to>
      <xdr:col>71</xdr:col>
      <xdr:colOff>177800</xdr:colOff>
      <xdr:row>79</xdr:row>
      <xdr:rowOff>44450</xdr:rowOff>
    </xdr:to>
    <xdr:cxnSp macro="">
      <xdr:nvCxnSpPr>
        <xdr:cNvPr id="645" name="直線コネクタ 644"/>
        <xdr:cNvCxnSpPr/>
      </xdr:nvCxnSpPr>
      <xdr:spPr>
        <a:xfrm flipV="1">
          <a:off x="12814300" y="13252120"/>
          <a:ext cx="889000" cy="33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91987</xdr:rowOff>
    </xdr:from>
    <xdr:to>
      <xdr:col>72</xdr:col>
      <xdr:colOff>38100</xdr:colOff>
      <xdr:row>78</xdr:row>
      <xdr:rowOff>22137</xdr:rowOff>
    </xdr:to>
    <xdr:sp macro="" textlink="">
      <xdr:nvSpPr>
        <xdr:cNvPr id="646" name="フローチャート: 判断 645"/>
        <xdr:cNvSpPr/>
      </xdr:nvSpPr>
      <xdr:spPr>
        <a:xfrm>
          <a:off x="13652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13264</xdr:rowOff>
    </xdr:from>
    <xdr:ext cx="469744" cy="259045"/>
    <xdr:sp macro="" textlink="">
      <xdr:nvSpPr>
        <xdr:cNvPr id="647" name="テキスト ボックス 646"/>
        <xdr:cNvSpPr txBox="1"/>
      </xdr:nvSpPr>
      <xdr:spPr>
        <a:xfrm>
          <a:off x="13468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120523</xdr:rowOff>
    </xdr:from>
    <xdr:to>
      <xdr:col>67</xdr:col>
      <xdr:colOff>101600</xdr:colOff>
      <xdr:row>78</xdr:row>
      <xdr:rowOff>50673</xdr:rowOff>
    </xdr:to>
    <xdr:sp macro="" textlink="">
      <xdr:nvSpPr>
        <xdr:cNvPr id="648" name="フローチャート: 判断 647"/>
        <xdr:cNvSpPr/>
      </xdr:nvSpPr>
      <xdr:spPr>
        <a:xfrm>
          <a:off x="12763500" y="133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67200</xdr:rowOff>
    </xdr:from>
    <xdr:ext cx="469744" cy="259045"/>
    <xdr:sp macro="" textlink="">
      <xdr:nvSpPr>
        <xdr:cNvPr id="649" name="テキスト ボックス 648"/>
        <xdr:cNvSpPr txBox="1"/>
      </xdr:nvSpPr>
      <xdr:spPr>
        <a:xfrm>
          <a:off x="12579428" y="1309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161481</xdr:rowOff>
    </xdr:from>
    <xdr:to>
      <xdr:col>85</xdr:col>
      <xdr:colOff>177800</xdr:colOff>
      <xdr:row>73</xdr:row>
      <xdr:rowOff>91631</xdr:rowOff>
    </xdr:to>
    <xdr:sp macro="" textlink="">
      <xdr:nvSpPr>
        <xdr:cNvPr id="655" name="楕円 654"/>
        <xdr:cNvSpPr/>
      </xdr:nvSpPr>
      <xdr:spPr>
        <a:xfrm>
          <a:off x="16268700" y="1250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114508</xdr:rowOff>
    </xdr:from>
    <xdr:ext cx="534377" cy="259045"/>
    <xdr:sp macro="" textlink="">
      <xdr:nvSpPr>
        <xdr:cNvPr id="656" name="災害復旧費該当値テキスト"/>
        <xdr:cNvSpPr txBox="1"/>
      </xdr:nvSpPr>
      <xdr:spPr>
        <a:xfrm>
          <a:off x="16370300" y="1245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35331</xdr:rowOff>
    </xdr:from>
    <xdr:to>
      <xdr:col>81</xdr:col>
      <xdr:colOff>101600</xdr:colOff>
      <xdr:row>74</xdr:row>
      <xdr:rowOff>136931</xdr:rowOff>
    </xdr:to>
    <xdr:sp macro="" textlink="">
      <xdr:nvSpPr>
        <xdr:cNvPr id="657" name="楕円 656"/>
        <xdr:cNvSpPr/>
      </xdr:nvSpPr>
      <xdr:spPr>
        <a:xfrm>
          <a:off x="15430500" y="1272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153458</xdr:rowOff>
    </xdr:from>
    <xdr:ext cx="534377" cy="259045"/>
    <xdr:sp macro="" textlink="">
      <xdr:nvSpPr>
        <xdr:cNvPr id="658" name="テキスト ボックス 657"/>
        <xdr:cNvSpPr txBox="1"/>
      </xdr:nvSpPr>
      <xdr:spPr>
        <a:xfrm>
          <a:off x="15214111" y="1249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167462</xdr:rowOff>
    </xdr:from>
    <xdr:to>
      <xdr:col>76</xdr:col>
      <xdr:colOff>165100</xdr:colOff>
      <xdr:row>71</xdr:row>
      <xdr:rowOff>97612</xdr:rowOff>
    </xdr:to>
    <xdr:sp macro="" textlink="">
      <xdr:nvSpPr>
        <xdr:cNvPr id="659" name="楕円 658"/>
        <xdr:cNvSpPr/>
      </xdr:nvSpPr>
      <xdr:spPr>
        <a:xfrm>
          <a:off x="14541500" y="1216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114139</xdr:rowOff>
    </xdr:from>
    <xdr:ext cx="534377" cy="259045"/>
    <xdr:sp macro="" textlink="">
      <xdr:nvSpPr>
        <xdr:cNvPr id="660" name="テキスト ボックス 659"/>
        <xdr:cNvSpPr txBox="1"/>
      </xdr:nvSpPr>
      <xdr:spPr>
        <a:xfrm>
          <a:off x="14325111" y="1194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171120</xdr:rowOff>
    </xdr:from>
    <xdr:to>
      <xdr:col>72</xdr:col>
      <xdr:colOff>38100</xdr:colOff>
      <xdr:row>77</xdr:row>
      <xdr:rowOff>101270</xdr:rowOff>
    </xdr:to>
    <xdr:sp macro="" textlink="">
      <xdr:nvSpPr>
        <xdr:cNvPr id="661" name="楕円 660"/>
        <xdr:cNvSpPr/>
      </xdr:nvSpPr>
      <xdr:spPr>
        <a:xfrm>
          <a:off x="13652500" y="132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117797</xdr:rowOff>
    </xdr:from>
    <xdr:ext cx="469744" cy="259045"/>
    <xdr:sp macro="" textlink="">
      <xdr:nvSpPr>
        <xdr:cNvPr id="662" name="テキスト ボックス 661"/>
        <xdr:cNvSpPr txBox="1"/>
      </xdr:nvSpPr>
      <xdr:spPr>
        <a:xfrm>
          <a:off x="13468428" y="1297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86488</xdr:rowOff>
    </xdr:from>
    <xdr:to>
      <xdr:col>85</xdr:col>
      <xdr:colOff>127000</xdr:colOff>
      <xdr:row>96</xdr:row>
      <xdr:rowOff>87807</xdr:rowOff>
    </xdr:to>
    <xdr:cxnSp macro="">
      <xdr:nvCxnSpPr>
        <xdr:cNvPr id="693" name="直線コネクタ 692"/>
        <xdr:cNvCxnSpPr/>
      </xdr:nvCxnSpPr>
      <xdr:spPr>
        <a:xfrm flipV="1">
          <a:off x="15481300" y="16545688"/>
          <a:ext cx="838200" cy="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84226</xdr:rowOff>
    </xdr:from>
    <xdr:to>
      <xdr:col>81</xdr:col>
      <xdr:colOff>50800</xdr:colOff>
      <xdr:row>96</xdr:row>
      <xdr:rowOff>87807</xdr:rowOff>
    </xdr:to>
    <xdr:cxnSp macro="">
      <xdr:nvCxnSpPr>
        <xdr:cNvPr id="696" name="直線コネクタ 695"/>
        <xdr:cNvCxnSpPr/>
      </xdr:nvCxnSpPr>
      <xdr:spPr>
        <a:xfrm>
          <a:off x="14592300" y="1654342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25642</xdr:rowOff>
    </xdr:from>
    <xdr:to>
      <xdr:col>76</xdr:col>
      <xdr:colOff>114300</xdr:colOff>
      <xdr:row>96</xdr:row>
      <xdr:rowOff>84226</xdr:rowOff>
    </xdr:to>
    <xdr:cxnSp macro="">
      <xdr:nvCxnSpPr>
        <xdr:cNvPr id="699" name="直線コネクタ 698"/>
        <xdr:cNvCxnSpPr/>
      </xdr:nvCxnSpPr>
      <xdr:spPr>
        <a:xfrm>
          <a:off x="13703300" y="16484842"/>
          <a:ext cx="889000" cy="5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134125</xdr:rowOff>
    </xdr:from>
    <xdr:to>
      <xdr:col>71</xdr:col>
      <xdr:colOff>177800</xdr:colOff>
      <xdr:row>96</xdr:row>
      <xdr:rowOff>25642</xdr:rowOff>
    </xdr:to>
    <xdr:cxnSp macro="">
      <xdr:nvCxnSpPr>
        <xdr:cNvPr id="702" name="直線コネクタ 701"/>
        <xdr:cNvCxnSpPr/>
      </xdr:nvCxnSpPr>
      <xdr:spPr>
        <a:xfrm>
          <a:off x="12814300" y="16421875"/>
          <a:ext cx="889000" cy="6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25349</xdr:rowOff>
    </xdr:from>
    <xdr:to>
      <xdr:col>72</xdr:col>
      <xdr:colOff>38100</xdr:colOff>
      <xdr:row>95</xdr:row>
      <xdr:rowOff>126949</xdr:rowOff>
    </xdr:to>
    <xdr:sp macro="" textlink="">
      <xdr:nvSpPr>
        <xdr:cNvPr id="703" name="フローチャート: 判断 702"/>
        <xdr:cNvSpPr/>
      </xdr:nvSpPr>
      <xdr:spPr>
        <a:xfrm>
          <a:off x="13652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143476</xdr:rowOff>
    </xdr:from>
    <xdr:ext cx="534377" cy="259045"/>
    <xdr:sp macro="" textlink="">
      <xdr:nvSpPr>
        <xdr:cNvPr id="704" name="テキスト ボックス 703"/>
        <xdr:cNvSpPr txBox="1"/>
      </xdr:nvSpPr>
      <xdr:spPr>
        <a:xfrm>
          <a:off x="13436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39827</xdr:rowOff>
    </xdr:from>
    <xdr:to>
      <xdr:col>67</xdr:col>
      <xdr:colOff>101600</xdr:colOff>
      <xdr:row>95</xdr:row>
      <xdr:rowOff>141427</xdr:rowOff>
    </xdr:to>
    <xdr:sp macro="" textlink="">
      <xdr:nvSpPr>
        <xdr:cNvPr id="705" name="フローチャート: 判断 704"/>
        <xdr:cNvSpPr/>
      </xdr:nvSpPr>
      <xdr:spPr>
        <a:xfrm>
          <a:off x="12763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157954</xdr:rowOff>
    </xdr:from>
    <xdr:ext cx="534377" cy="259045"/>
    <xdr:sp macro="" textlink="">
      <xdr:nvSpPr>
        <xdr:cNvPr id="706" name="テキスト ボックス 705"/>
        <xdr:cNvSpPr txBox="1"/>
      </xdr:nvSpPr>
      <xdr:spPr>
        <a:xfrm>
          <a:off x="12547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35688</xdr:rowOff>
    </xdr:from>
    <xdr:to>
      <xdr:col>85</xdr:col>
      <xdr:colOff>177800</xdr:colOff>
      <xdr:row>96</xdr:row>
      <xdr:rowOff>137288</xdr:rowOff>
    </xdr:to>
    <xdr:sp macro="" textlink="">
      <xdr:nvSpPr>
        <xdr:cNvPr id="712" name="楕円 711"/>
        <xdr:cNvSpPr/>
      </xdr:nvSpPr>
      <xdr:spPr>
        <a:xfrm>
          <a:off x="16268700" y="1649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14115</xdr:rowOff>
    </xdr:from>
    <xdr:ext cx="534377" cy="259045"/>
    <xdr:sp macro="" textlink="">
      <xdr:nvSpPr>
        <xdr:cNvPr id="713" name="公債費該当値テキスト"/>
        <xdr:cNvSpPr txBox="1"/>
      </xdr:nvSpPr>
      <xdr:spPr>
        <a:xfrm>
          <a:off x="16370300" y="164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37007</xdr:rowOff>
    </xdr:from>
    <xdr:to>
      <xdr:col>81</xdr:col>
      <xdr:colOff>101600</xdr:colOff>
      <xdr:row>96</xdr:row>
      <xdr:rowOff>138607</xdr:rowOff>
    </xdr:to>
    <xdr:sp macro="" textlink="">
      <xdr:nvSpPr>
        <xdr:cNvPr id="714" name="楕円 713"/>
        <xdr:cNvSpPr/>
      </xdr:nvSpPr>
      <xdr:spPr>
        <a:xfrm>
          <a:off x="15430500" y="164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129734</xdr:rowOff>
    </xdr:from>
    <xdr:ext cx="534377" cy="259045"/>
    <xdr:sp macro="" textlink="">
      <xdr:nvSpPr>
        <xdr:cNvPr id="715" name="テキスト ボックス 714"/>
        <xdr:cNvSpPr txBox="1"/>
      </xdr:nvSpPr>
      <xdr:spPr>
        <a:xfrm>
          <a:off x="15214111" y="165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33426</xdr:rowOff>
    </xdr:from>
    <xdr:to>
      <xdr:col>76</xdr:col>
      <xdr:colOff>165100</xdr:colOff>
      <xdr:row>96</xdr:row>
      <xdr:rowOff>135026</xdr:rowOff>
    </xdr:to>
    <xdr:sp macro="" textlink="">
      <xdr:nvSpPr>
        <xdr:cNvPr id="716" name="楕円 715"/>
        <xdr:cNvSpPr/>
      </xdr:nvSpPr>
      <xdr:spPr>
        <a:xfrm>
          <a:off x="14541500" y="164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126153</xdr:rowOff>
    </xdr:from>
    <xdr:ext cx="534377" cy="259045"/>
    <xdr:sp macro="" textlink="">
      <xdr:nvSpPr>
        <xdr:cNvPr id="717" name="テキスト ボックス 716"/>
        <xdr:cNvSpPr txBox="1"/>
      </xdr:nvSpPr>
      <xdr:spPr>
        <a:xfrm>
          <a:off x="14325111" y="165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146292</xdr:rowOff>
    </xdr:from>
    <xdr:to>
      <xdr:col>72</xdr:col>
      <xdr:colOff>38100</xdr:colOff>
      <xdr:row>96</xdr:row>
      <xdr:rowOff>76442</xdr:rowOff>
    </xdr:to>
    <xdr:sp macro="" textlink="">
      <xdr:nvSpPr>
        <xdr:cNvPr id="718" name="楕円 717"/>
        <xdr:cNvSpPr/>
      </xdr:nvSpPr>
      <xdr:spPr>
        <a:xfrm>
          <a:off x="13652500" y="164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67569</xdr:rowOff>
    </xdr:from>
    <xdr:ext cx="534377" cy="259045"/>
    <xdr:sp macro="" textlink="">
      <xdr:nvSpPr>
        <xdr:cNvPr id="719" name="テキスト ボックス 718"/>
        <xdr:cNvSpPr txBox="1"/>
      </xdr:nvSpPr>
      <xdr:spPr>
        <a:xfrm>
          <a:off x="13436111" y="1652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83325</xdr:rowOff>
    </xdr:from>
    <xdr:to>
      <xdr:col>67</xdr:col>
      <xdr:colOff>101600</xdr:colOff>
      <xdr:row>96</xdr:row>
      <xdr:rowOff>13475</xdr:rowOff>
    </xdr:to>
    <xdr:sp macro="" textlink="">
      <xdr:nvSpPr>
        <xdr:cNvPr id="720" name="楕円 719"/>
        <xdr:cNvSpPr/>
      </xdr:nvSpPr>
      <xdr:spPr>
        <a:xfrm>
          <a:off x="12763500" y="163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4602</xdr:rowOff>
    </xdr:from>
    <xdr:ext cx="534377" cy="259045"/>
    <xdr:sp macro="" textlink="">
      <xdr:nvSpPr>
        <xdr:cNvPr id="721" name="テキスト ボックス 720"/>
        <xdr:cNvSpPr txBox="1"/>
      </xdr:nvSpPr>
      <xdr:spPr>
        <a:xfrm>
          <a:off x="12547111" y="164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147701</xdr:rowOff>
    </xdr:from>
    <xdr:to>
      <xdr:col>116</xdr:col>
      <xdr:colOff>63500</xdr:colOff>
      <xdr:row>39</xdr:row>
      <xdr:rowOff>44450</xdr:rowOff>
    </xdr:to>
    <xdr:cxnSp macro="">
      <xdr:nvCxnSpPr>
        <xdr:cNvPr id="750" name="直線コネクタ 749"/>
        <xdr:cNvCxnSpPr/>
      </xdr:nvCxnSpPr>
      <xdr:spPr>
        <a:xfrm>
          <a:off x="21323300" y="5462651"/>
          <a:ext cx="838200" cy="126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147701</xdr:rowOff>
    </xdr:from>
    <xdr:to>
      <xdr:col>111</xdr:col>
      <xdr:colOff>177800</xdr:colOff>
      <xdr:row>39</xdr:row>
      <xdr:rowOff>44450</xdr:rowOff>
    </xdr:to>
    <xdr:cxnSp macro="">
      <xdr:nvCxnSpPr>
        <xdr:cNvPr id="753" name="直線コネクタ 752"/>
        <xdr:cNvCxnSpPr/>
      </xdr:nvCxnSpPr>
      <xdr:spPr>
        <a:xfrm flipV="1">
          <a:off x="20434300" y="5462651"/>
          <a:ext cx="889000" cy="126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69613</xdr:rowOff>
    </xdr:from>
    <xdr:ext cx="313932" cy="259045"/>
    <xdr:sp macro="" textlink="">
      <xdr:nvSpPr>
        <xdr:cNvPr id="755" name="テキスト ボックス 754"/>
        <xdr:cNvSpPr txBox="1"/>
      </xdr:nvSpPr>
      <xdr:spPr>
        <a:xfrm>
          <a:off x="21166333" y="67561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154432</xdr:rowOff>
    </xdr:from>
    <xdr:to>
      <xdr:col>102</xdr:col>
      <xdr:colOff>165100</xdr:colOff>
      <xdr:row>39</xdr:row>
      <xdr:rowOff>84582</xdr:rowOff>
    </xdr:to>
    <xdr:sp macro="" textlink="">
      <xdr:nvSpPr>
        <xdr:cNvPr id="760" name="フローチャート: 判断 759"/>
        <xdr:cNvSpPr/>
      </xdr:nvSpPr>
      <xdr:spPr>
        <a:xfrm>
          <a:off x="19494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101109</xdr:rowOff>
    </xdr:from>
    <xdr:ext cx="313932" cy="259045"/>
    <xdr:sp macro="" textlink="">
      <xdr:nvSpPr>
        <xdr:cNvPr id="761" name="テキスト ボックス 760"/>
        <xdr:cNvSpPr txBox="1"/>
      </xdr:nvSpPr>
      <xdr:spPr>
        <a:xfrm>
          <a:off x="19388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62" name="フローチャート: 判断 761"/>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90060</xdr:rowOff>
    </xdr:from>
    <xdr:ext cx="313932" cy="259045"/>
    <xdr:sp macro="" textlink="">
      <xdr:nvSpPr>
        <xdr:cNvPr id="763" name="テキスト ボックス 762"/>
        <xdr:cNvSpPr txBox="1"/>
      </xdr:nvSpPr>
      <xdr:spPr>
        <a:xfrm>
          <a:off x="18499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96901</xdr:rowOff>
    </xdr:from>
    <xdr:to>
      <xdr:col>112</xdr:col>
      <xdr:colOff>38100</xdr:colOff>
      <xdr:row>32</xdr:row>
      <xdr:rowOff>27051</xdr:rowOff>
    </xdr:to>
    <xdr:sp macro="" textlink="">
      <xdr:nvSpPr>
        <xdr:cNvPr id="771" name="楕円 770"/>
        <xdr:cNvSpPr/>
      </xdr:nvSpPr>
      <xdr:spPr>
        <a:xfrm>
          <a:off x="21272500" y="541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43578</xdr:rowOff>
    </xdr:from>
    <xdr:ext cx="469744" cy="259045"/>
    <xdr:sp macro="" textlink="">
      <xdr:nvSpPr>
        <xdr:cNvPr id="772" name="テキスト ボックス 771"/>
        <xdr:cNvSpPr txBox="1"/>
      </xdr:nvSpPr>
      <xdr:spPr>
        <a:xfrm>
          <a:off x="21088428" y="518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ふるさと納税寄附金に係る基金積立が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住民一人当たりコストが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9,395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円増となった。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農林水産業費：ため池除染業務の完了により、住民一人当たりコストは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19,241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円減となった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商工費：燃料高騰対策運送事業者応援金の支給により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、住民一人当たりコストが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土木費：本宮駅周辺東西アクセス整備事業</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の完了により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住民一人当たりコスト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23,945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中央公民館耐震補強改修工事、白沢公民館改修工事</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により住民一人当たりコスト</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16,131</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円増となった</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災害復旧費：令和</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年福島県沖地震小学校災害復旧事業の増のため、住民一人当たりコストは</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5,689</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円増となった。</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人事院勧告に伴う人件費補正、光熱水費・燃料費高騰対策、保育所駐車場整備等の対応のため、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財政調整基金取崩額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が対</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290,946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千円の増額となった。また、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白沢公民館改修のため、教育施設等整備基金取崩額が対前年度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262,833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千円の増額となったことなどから、令和４年度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実質単年度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収支は▲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276,565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財政調整基金は残高は計画額を維持しているため、今後も適切な積立及び取崩しを行い、健全な行財政運営に努めていく。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福島県本宮市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年度決算において、普通会計、特別会計、企業会計すべての会計が黒字である、今後も収支均衡のとれた財政運営を行い、全会計の当該比率の健全値を維持する。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52.96.40\FileA\02_&#36001;&#21209;&#37096;\02_&#36001;&#25919;&#35506;\02.&#36001;&#25919;&#20418;\02_&#27770;&#31639;&#65288;&#27770;&#31639;&#32113;&#35336;&#12539;&#27770;&#31639;&#12459;&#12540;&#12489;&#12539;&#20581;&#20840;&#21270;4&#25351;&#27161;&#12539;&#25104;&#26524;&#22577;&#21578;&#12539;&#20844;&#20250;&#35336;&#65289;\06_&#20844;&#20250;&#35336;&#21046;&#24230;\R06\01_&#29031;&#20250;\05_&#12304;&#20998;&#26512;&#27396;&#35352;&#36617;&#20381;&#38972;&#12539;9%206&#12294;&#20999;&#12305;&#20196;&#21644;&#65300;&#24180;&#24230;&#36001;&#25919;&#29366;&#27841;&#36039;&#26009;&#38598;&#12398;&#20316;&#25104;&#12395;&#12388;&#12356;&#12390;&#65288;2&#22238;&#30446;&#12539;&#22320;&#26041;&#20844;&#20250;&#35336;&#38306;&#20418;&#65289;\02_&#22238;&#31572;\&#12304;&#36001;&#25919;&#29366;&#27841;&#36039;&#26009;&#38598;&#12305;_072141_&#26412;&#23470;&#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H30</v>
          </cell>
          <cell r="D3">
            <v>57377</v>
          </cell>
          <cell r="F3">
            <v>69729</v>
          </cell>
        </row>
        <row r="5">
          <cell r="A5" t="str">
            <v xml:space="preserve"> R01</v>
          </cell>
          <cell r="D5">
            <v>67989</v>
          </cell>
          <cell r="F5">
            <v>74581</v>
          </cell>
        </row>
        <row r="7">
          <cell r="A7" t="str">
            <v xml:space="preserve"> R02</v>
          </cell>
          <cell r="D7">
            <v>100646</v>
          </cell>
          <cell r="F7">
            <v>76347</v>
          </cell>
        </row>
        <row r="9">
          <cell r="A9" t="str">
            <v xml:space="preserve"> R03</v>
          </cell>
          <cell r="D9">
            <v>127878</v>
          </cell>
          <cell r="F9">
            <v>69604</v>
          </cell>
        </row>
        <row r="11">
          <cell r="A11" t="str">
            <v xml:space="preserve"> R04</v>
          </cell>
          <cell r="D11">
            <v>111575</v>
          </cell>
          <cell r="F11">
            <v>68410</v>
          </cell>
        </row>
        <row r="18">
          <cell r="B18" t="str">
            <v>H30</v>
          </cell>
          <cell r="C18" t="str">
            <v>R01</v>
          </cell>
          <cell r="D18" t="str">
            <v>R02</v>
          </cell>
          <cell r="E18" t="str">
            <v>R03</v>
          </cell>
          <cell r="F18" t="str">
            <v>R04</v>
          </cell>
        </row>
        <row r="19">
          <cell r="A19" t="str">
            <v>実質収支額</v>
          </cell>
          <cell r="B19">
            <v>7.47</v>
          </cell>
          <cell r="C19">
            <v>12.97</v>
          </cell>
          <cell r="D19">
            <v>11.35</v>
          </cell>
          <cell r="E19">
            <v>13.96</v>
          </cell>
          <cell r="F19">
            <v>14.52</v>
          </cell>
        </row>
        <row r="20">
          <cell r="A20" t="str">
            <v>財政調整基金残高</v>
          </cell>
          <cell r="B20">
            <v>18.47</v>
          </cell>
          <cell r="C20">
            <v>17.59</v>
          </cell>
          <cell r="D20">
            <v>16.260000000000002</v>
          </cell>
          <cell r="E20">
            <v>17.850000000000001</v>
          </cell>
          <cell r="F20">
            <v>21.63</v>
          </cell>
        </row>
        <row r="21">
          <cell r="A21" t="str">
            <v>実質単年度収支</v>
          </cell>
          <cell r="B21">
            <v>-0.65</v>
          </cell>
          <cell r="C21">
            <v>3.29</v>
          </cell>
          <cell r="D21">
            <v>-9.82</v>
          </cell>
          <cell r="E21">
            <v>2.41</v>
          </cell>
          <cell r="F21">
            <v>-3.16</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2.31</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後期高齢者医療特別会計</v>
          </cell>
          <cell r="B29" t="e">
            <v>#N/A</v>
          </cell>
          <cell r="C29">
            <v>0.02</v>
          </cell>
          <cell r="D29" t="e">
            <v>#N/A</v>
          </cell>
          <cell r="E29">
            <v>0.11</v>
          </cell>
          <cell r="F29" t="e">
            <v>#N/A</v>
          </cell>
          <cell r="G29">
            <v>0.02</v>
          </cell>
          <cell r="H29" t="e">
            <v>#N/A</v>
          </cell>
          <cell r="I29">
            <v>0.01</v>
          </cell>
          <cell r="J29" t="e">
            <v>#N/A</v>
          </cell>
          <cell r="K29">
            <v>0.05</v>
          </cell>
        </row>
        <row r="30">
          <cell r="A30" t="str">
            <v>国民健康保険特別会計（直診勘定）</v>
          </cell>
          <cell r="B30" t="e">
            <v>#N/A</v>
          </cell>
          <cell r="C30">
            <v>0.14000000000000001</v>
          </cell>
          <cell r="D30" t="e">
            <v>#N/A</v>
          </cell>
          <cell r="E30">
            <v>0.09</v>
          </cell>
          <cell r="F30" t="e">
            <v>#N/A</v>
          </cell>
          <cell r="G30">
            <v>0.08</v>
          </cell>
          <cell r="H30" t="e">
            <v>#N/A</v>
          </cell>
          <cell r="I30">
            <v>0.16</v>
          </cell>
          <cell r="J30" t="e">
            <v>#N/A</v>
          </cell>
          <cell r="K30">
            <v>0.15</v>
          </cell>
        </row>
        <row r="31">
          <cell r="A31" t="str">
            <v>国民健康保険特別会計（事業勘定）</v>
          </cell>
          <cell r="B31" t="e">
            <v>#N/A</v>
          </cell>
          <cell r="C31">
            <v>1.44</v>
          </cell>
          <cell r="D31" t="e">
            <v>#N/A</v>
          </cell>
          <cell r="E31">
            <v>1.74</v>
          </cell>
          <cell r="F31" t="e">
            <v>#N/A</v>
          </cell>
          <cell r="G31">
            <v>1.49</v>
          </cell>
          <cell r="H31" t="e">
            <v>#N/A</v>
          </cell>
          <cell r="I31">
            <v>1.06</v>
          </cell>
          <cell r="J31" t="e">
            <v>#N/A</v>
          </cell>
          <cell r="K31">
            <v>0.48</v>
          </cell>
        </row>
        <row r="32">
          <cell r="A32" t="str">
            <v>工業用地造成事業特別会計</v>
          </cell>
          <cell r="B32" t="e">
            <v>#N/A</v>
          </cell>
          <cell r="C32">
            <v>1.02</v>
          </cell>
          <cell r="D32" t="e">
            <v>#N/A</v>
          </cell>
          <cell r="E32">
            <v>1.01</v>
          </cell>
          <cell r="F32" t="e">
            <v>#N/A</v>
          </cell>
          <cell r="G32">
            <v>0.98</v>
          </cell>
          <cell r="H32" t="e">
            <v>#N/A</v>
          </cell>
          <cell r="I32">
            <v>0.95</v>
          </cell>
          <cell r="J32" t="e">
            <v>#N/A</v>
          </cell>
          <cell r="K32">
            <v>0.97</v>
          </cell>
        </row>
        <row r="33">
          <cell r="A33" t="str">
            <v>介護保険特別会計</v>
          </cell>
          <cell r="B33" t="e">
            <v>#N/A</v>
          </cell>
          <cell r="C33">
            <v>1.26</v>
          </cell>
          <cell r="D33" t="e">
            <v>#N/A</v>
          </cell>
          <cell r="E33">
            <v>2.13</v>
          </cell>
          <cell r="F33" t="e">
            <v>#N/A</v>
          </cell>
          <cell r="G33">
            <v>2.75</v>
          </cell>
          <cell r="H33" t="e">
            <v>#N/A</v>
          </cell>
          <cell r="I33">
            <v>2.41</v>
          </cell>
          <cell r="J33" t="e">
            <v>#N/A</v>
          </cell>
          <cell r="K33">
            <v>2.81</v>
          </cell>
        </row>
        <row r="34">
          <cell r="A34" t="str">
            <v>公共下水道事業会計</v>
          </cell>
          <cell r="B34" t="e">
            <v>#VALUE!</v>
          </cell>
          <cell r="C34" t="e">
            <v>#VALUE!</v>
          </cell>
          <cell r="D34" t="e">
            <v>#N/A</v>
          </cell>
          <cell r="E34">
            <v>1.81</v>
          </cell>
          <cell r="F34" t="e">
            <v>#N/A</v>
          </cell>
          <cell r="G34">
            <v>2.19</v>
          </cell>
          <cell r="H34" t="e">
            <v>#N/A</v>
          </cell>
          <cell r="I34">
            <v>2.95</v>
          </cell>
          <cell r="J34" t="e">
            <v>#N/A</v>
          </cell>
          <cell r="K34">
            <v>3.61</v>
          </cell>
        </row>
        <row r="35">
          <cell r="A35" t="str">
            <v>水道事業会計</v>
          </cell>
          <cell r="B35" t="e">
            <v>#N/A</v>
          </cell>
          <cell r="C35">
            <v>11.05</v>
          </cell>
          <cell r="D35" t="e">
            <v>#N/A</v>
          </cell>
          <cell r="E35">
            <v>9.68</v>
          </cell>
          <cell r="F35" t="e">
            <v>#N/A</v>
          </cell>
          <cell r="G35">
            <v>8.7899999999999991</v>
          </cell>
          <cell r="H35" t="e">
            <v>#N/A</v>
          </cell>
          <cell r="I35">
            <v>8.92</v>
          </cell>
          <cell r="J35" t="e">
            <v>#N/A</v>
          </cell>
          <cell r="K35">
            <v>9.64</v>
          </cell>
        </row>
        <row r="36">
          <cell r="A36" t="str">
            <v>一般会計</v>
          </cell>
          <cell r="B36" t="e">
            <v>#N/A</v>
          </cell>
          <cell r="C36">
            <v>7.46</v>
          </cell>
          <cell r="D36" t="e">
            <v>#N/A</v>
          </cell>
          <cell r="E36">
            <v>12.96</v>
          </cell>
          <cell r="F36" t="e">
            <v>#N/A</v>
          </cell>
          <cell r="G36">
            <v>11.34</v>
          </cell>
          <cell r="H36" t="e">
            <v>#N/A</v>
          </cell>
          <cell r="I36">
            <v>13.95</v>
          </cell>
          <cell r="J36" t="e">
            <v>#N/A</v>
          </cell>
          <cell r="K36">
            <v>14.51</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1004</v>
          </cell>
          <cell r="G42">
            <v>1009</v>
          </cell>
          <cell r="J42">
            <v>1006</v>
          </cell>
          <cell r="M42">
            <v>1005</v>
          </cell>
          <cell r="P42">
            <v>1016</v>
          </cell>
        </row>
        <row r="43">
          <cell r="A43" t="str">
            <v>一時借入金の利子</v>
          </cell>
          <cell r="B43">
            <v>0</v>
          </cell>
          <cell r="E43">
            <v>0</v>
          </cell>
          <cell r="H43">
            <v>0</v>
          </cell>
          <cell r="K43">
            <v>0</v>
          </cell>
          <cell r="N43">
            <v>0</v>
          </cell>
        </row>
        <row r="44">
          <cell r="A44" t="str">
            <v>債務負担行為に基づく支出額</v>
          </cell>
          <cell r="B44">
            <v>30</v>
          </cell>
          <cell r="E44">
            <v>23</v>
          </cell>
          <cell r="H44">
            <v>12</v>
          </cell>
          <cell r="K44">
            <v>4</v>
          </cell>
          <cell r="N44">
            <v>3</v>
          </cell>
        </row>
        <row r="45">
          <cell r="A45" t="str">
            <v>組合等が起こした地方債の元利償還金に対する負担金等</v>
          </cell>
          <cell r="B45">
            <v>48</v>
          </cell>
          <cell r="E45">
            <v>44</v>
          </cell>
          <cell r="H45">
            <v>57</v>
          </cell>
          <cell r="K45">
            <v>37</v>
          </cell>
          <cell r="N45">
            <v>-14</v>
          </cell>
        </row>
        <row r="46">
          <cell r="A46" t="str">
            <v>公営企業債の元利償還金に対する繰入金</v>
          </cell>
          <cell r="B46">
            <v>328</v>
          </cell>
          <cell r="E46">
            <v>328</v>
          </cell>
          <cell r="H46">
            <v>242</v>
          </cell>
          <cell r="K46">
            <v>287</v>
          </cell>
          <cell r="N46">
            <v>274</v>
          </cell>
        </row>
        <row r="47">
          <cell r="A47" t="str">
            <v>満期一括償還地方債に係る年度割相当額</v>
          </cell>
          <cell r="B47">
            <v>77</v>
          </cell>
          <cell r="E47">
            <v>64</v>
          </cell>
          <cell r="H47">
            <v>57</v>
          </cell>
          <cell r="K47">
            <v>54</v>
          </cell>
          <cell r="N47">
            <v>54</v>
          </cell>
        </row>
        <row r="48">
          <cell r="A48" t="str">
            <v>減債基金積立不足算定額</v>
          </cell>
          <cell r="B48" t="str">
            <v>-</v>
          </cell>
          <cell r="E48" t="str">
            <v>-</v>
          </cell>
          <cell r="H48" t="str">
            <v>-</v>
          </cell>
          <cell r="K48" t="str">
            <v>-</v>
          </cell>
          <cell r="N48" t="str">
            <v>-</v>
          </cell>
        </row>
        <row r="49">
          <cell r="A49" t="str">
            <v>元利償還金</v>
          </cell>
          <cell r="B49">
            <v>1039</v>
          </cell>
          <cell r="E49">
            <v>1050</v>
          </cell>
          <cell r="H49">
            <v>1044</v>
          </cell>
          <cell r="K49">
            <v>1033</v>
          </cell>
          <cell r="N49">
            <v>1102</v>
          </cell>
        </row>
        <row r="50">
          <cell r="A50" t="str">
            <v>実質公債費比率の分子</v>
          </cell>
          <cell r="B50" t="e">
            <v>#N/A</v>
          </cell>
          <cell r="C50">
            <v>518</v>
          </cell>
          <cell r="D50" t="e">
            <v>#N/A</v>
          </cell>
          <cell r="E50" t="e">
            <v>#N/A</v>
          </cell>
          <cell r="F50">
            <v>500</v>
          </cell>
          <cell r="G50" t="e">
            <v>#N/A</v>
          </cell>
          <cell r="H50" t="e">
            <v>#N/A</v>
          </cell>
          <cell r="I50">
            <v>406</v>
          </cell>
          <cell r="J50" t="e">
            <v>#N/A</v>
          </cell>
          <cell r="K50" t="e">
            <v>#N/A</v>
          </cell>
          <cell r="L50">
            <v>410</v>
          </cell>
          <cell r="M50" t="e">
            <v>#N/A</v>
          </cell>
          <cell r="N50" t="e">
            <v>#N/A</v>
          </cell>
          <cell r="O50">
            <v>403</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11971</v>
          </cell>
          <cell r="G56">
            <v>11961</v>
          </cell>
          <cell r="J56">
            <v>13453</v>
          </cell>
          <cell r="M56">
            <v>13374</v>
          </cell>
          <cell r="P56">
            <v>13912</v>
          </cell>
        </row>
        <row r="57">
          <cell r="A57" t="str">
            <v>充当可能特定歳入</v>
          </cell>
          <cell r="D57">
            <v>2148</v>
          </cell>
          <cell r="G57">
            <v>2149</v>
          </cell>
          <cell r="J57">
            <v>2012</v>
          </cell>
          <cell r="M57">
            <v>2068</v>
          </cell>
          <cell r="P57">
            <v>2063</v>
          </cell>
        </row>
        <row r="58">
          <cell r="A58" t="str">
            <v>充当可能基金</v>
          </cell>
          <cell r="D58">
            <v>3986</v>
          </cell>
          <cell r="G58">
            <v>3661</v>
          </cell>
          <cell r="J58">
            <v>3671</v>
          </cell>
          <cell r="M58">
            <v>4247</v>
          </cell>
          <cell r="P58">
            <v>4281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1781</v>
          </cell>
          <cell r="E62">
            <v>1754</v>
          </cell>
          <cell r="H62">
            <v>1664</v>
          </cell>
          <cell r="K62">
            <v>1608</v>
          </cell>
          <cell r="N62">
            <v>1608</v>
          </cell>
        </row>
        <row r="63">
          <cell r="A63" t="str">
            <v>組合等負担等見込額</v>
          </cell>
          <cell r="B63">
            <v>78</v>
          </cell>
          <cell r="E63">
            <v>43</v>
          </cell>
          <cell r="H63">
            <v>57</v>
          </cell>
          <cell r="K63">
            <v>37</v>
          </cell>
          <cell r="N63">
            <v>-14</v>
          </cell>
        </row>
        <row r="64">
          <cell r="A64" t="str">
            <v>公営企業債等繰入見込額</v>
          </cell>
          <cell r="B64">
            <v>3735</v>
          </cell>
          <cell r="E64">
            <v>3692</v>
          </cell>
          <cell r="H64">
            <v>3479</v>
          </cell>
          <cell r="K64">
            <v>3141</v>
          </cell>
          <cell r="N64">
            <v>2687</v>
          </cell>
        </row>
        <row r="65">
          <cell r="A65" t="str">
            <v>債務負担行為に基づく支出予定額</v>
          </cell>
          <cell r="B65">
            <v>1836</v>
          </cell>
          <cell r="E65">
            <v>1264</v>
          </cell>
          <cell r="H65">
            <v>674</v>
          </cell>
          <cell r="K65">
            <v>544</v>
          </cell>
          <cell r="N65">
            <v>415</v>
          </cell>
        </row>
        <row r="66">
          <cell r="A66" t="str">
            <v>一般会計等に係る地方債の現在高</v>
          </cell>
          <cell r="B66">
            <v>14928</v>
          </cell>
          <cell r="E66">
            <v>15421</v>
          </cell>
          <cell r="H66">
            <v>17644</v>
          </cell>
          <cell r="K66">
            <v>19106</v>
          </cell>
          <cell r="N66">
            <v>20097</v>
          </cell>
        </row>
        <row r="67">
          <cell r="A67" t="str">
            <v>将来負担比率の分子</v>
          </cell>
          <cell r="B67" t="e">
            <v>#N/A</v>
          </cell>
          <cell r="C67">
            <v>4254</v>
          </cell>
          <cell r="D67" t="e">
            <v>#N/A</v>
          </cell>
          <cell r="E67" t="e">
            <v>#N/A</v>
          </cell>
          <cell r="F67">
            <v>4402</v>
          </cell>
          <cell r="G67" t="e">
            <v>#N/A</v>
          </cell>
          <cell r="H67" t="e">
            <v>#N/A</v>
          </cell>
          <cell r="I67">
            <v>4382</v>
          </cell>
          <cell r="J67" t="e">
            <v>#N/A</v>
          </cell>
          <cell r="K67" t="e">
            <v>#N/A</v>
          </cell>
          <cell r="L67">
            <v>4748</v>
          </cell>
          <cell r="M67" t="e">
            <v>#N/A</v>
          </cell>
          <cell r="N67" t="e">
            <v>#N/A</v>
          </cell>
          <cell r="O67">
            <v>4538</v>
          </cell>
          <cell r="P67" t="e">
            <v>#N/A</v>
          </cell>
        </row>
        <row r="71">
          <cell r="B71" t="str">
            <v>R02</v>
          </cell>
          <cell r="C71" t="str">
            <v>R03</v>
          </cell>
          <cell r="D71" t="str">
            <v>R04</v>
          </cell>
        </row>
        <row r="72">
          <cell r="A72" t="str">
            <v>財政調整基金</v>
          </cell>
          <cell r="B72">
            <v>1401</v>
          </cell>
          <cell r="C72">
            <v>1588</v>
          </cell>
          <cell r="D72">
            <v>1892</v>
          </cell>
        </row>
        <row r="73">
          <cell r="A73" t="str">
            <v>減債基金</v>
          </cell>
          <cell r="B73">
            <v>2</v>
          </cell>
          <cell r="C73" t="str">
            <v>-</v>
          </cell>
          <cell r="D73" t="str">
            <v>-</v>
          </cell>
        </row>
        <row r="74">
          <cell r="A74" t="str">
            <v>その他特定目的基金</v>
          </cell>
          <cell r="B74">
            <v>1901</v>
          </cell>
          <cell r="C74">
            <v>1917</v>
          </cell>
          <cell r="D74">
            <v>1399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373" t="s">
        <v>15</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 thickBot="1" x14ac:dyDescent="0.25">
      <c r="B2" s="41" t="s">
        <v>16</v>
      </c>
      <c r="C2" s="41"/>
      <c r="D2" s="42"/>
    </row>
    <row r="3" spans="1:119" ht="18.75" customHeight="1" thickBot="1" x14ac:dyDescent="0.25">
      <c r="A3" s="40"/>
      <c r="B3" s="374" t="s">
        <v>17</v>
      </c>
      <c r="C3" s="375"/>
      <c r="D3" s="375"/>
      <c r="E3" s="376"/>
      <c r="F3" s="376"/>
      <c r="G3" s="376"/>
      <c r="H3" s="376"/>
      <c r="I3" s="376"/>
      <c r="J3" s="376"/>
      <c r="K3" s="376"/>
      <c r="L3" s="376" t="s">
        <v>18</v>
      </c>
      <c r="M3" s="376"/>
      <c r="N3" s="376"/>
      <c r="O3" s="376"/>
      <c r="P3" s="376"/>
      <c r="Q3" s="376"/>
      <c r="R3" s="383"/>
      <c r="S3" s="383"/>
      <c r="T3" s="383"/>
      <c r="U3" s="383"/>
      <c r="V3" s="384"/>
      <c r="W3" s="358" t="s">
        <v>19</v>
      </c>
      <c r="X3" s="359"/>
      <c r="Y3" s="359"/>
      <c r="Z3" s="359"/>
      <c r="AA3" s="359"/>
      <c r="AB3" s="375"/>
      <c r="AC3" s="383" t="s">
        <v>20</v>
      </c>
      <c r="AD3" s="359"/>
      <c r="AE3" s="359"/>
      <c r="AF3" s="359"/>
      <c r="AG3" s="359"/>
      <c r="AH3" s="359"/>
      <c r="AI3" s="359"/>
      <c r="AJ3" s="359"/>
      <c r="AK3" s="359"/>
      <c r="AL3" s="360"/>
      <c r="AM3" s="358" t="s">
        <v>21</v>
      </c>
      <c r="AN3" s="359"/>
      <c r="AO3" s="359"/>
      <c r="AP3" s="359"/>
      <c r="AQ3" s="359"/>
      <c r="AR3" s="359"/>
      <c r="AS3" s="359"/>
      <c r="AT3" s="359"/>
      <c r="AU3" s="359"/>
      <c r="AV3" s="359"/>
      <c r="AW3" s="359"/>
      <c r="AX3" s="360"/>
      <c r="AY3" s="395" t="s">
        <v>22</v>
      </c>
      <c r="AZ3" s="396"/>
      <c r="BA3" s="396"/>
      <c r="BB3" s="396"/>
      <c r="BC3" s="396"/>
      <c r="BD3" s="396"/>
      <c r="BE3" s="396"/>
      <c r="BF3" s="396"/>
      <c r="BG3" s="396"/>
      <c r="BH3" s="396"/>
      <c r="BI3" s="396"/>
      <c r="BJ3" s="396"/>
      <c r="BK3" s="396"/>
      <c r="BL3" s="396"/>
      <c r="BM3" s="397"/>
      <c r="BN3" s="358" t="s">
        <v>23</v>
      </c>
      <c r="BO3" s="359"/>
      <c r="BP3" s="359"/>
      <c r="BQ3" s="359"/>
      <c r="BR3" s="359"/>
      <c r="BS3" s="359"/>
      <c r="BT3" s="359"/>
      <c r="BU3" s="360"/>
      <c r="BV3" s="358" t="s">
        <v>24</v>
      </c>
      <c r="BW3" s="359"/>
      <c r="BX3" s="359"/>
      <c r="BY3" s="359"/>
      <c r="BZ3" s="359"/>
      <c r="CA3" s="359"/>
      <c r="CB3" s="359"/>
      <c r="CC3" s="360"/>
      <c r="CD3" s="395" t="s">
        <v>22</v>
      </c>
      <c r="CE3" s="396"/>
      <c r="CF3" s="396"/>
      <c r="CG3" s="396"/>
      <c r="CH3" s="396"/>
      <c r="CI3" s="396"/>
      <c r="CJ3" s="396"/>
      <c r="CK3" s="396"/>
      <c r="CL3" s="396"/>
      <c r="CM3" s="396"/>
      <c r="CN3" s="396"/>
      <c r="CO3" s="396"/>
      <c r="CP3" s="396"/>
      <c r="CQ3" s="396"/>
      <c r="CR3" s="396"/>
      <c r="CS3" s="397"/>
      <c r="CT3" s="358" t="s">
        <v>25</v>
      </c>
      <c r="CU3" s="359"/>
      <c r="CV3" s="359"/>
      <c r="CW3" s="359"/>
      <c r="CX3" s="359"/>
      <c r="CY3" s="359"/>
      <c r="CZ3" s="359"/>
      <c r="DA3" s="360"/>
      <c r="DB3" s="358" t="s">
        <v>26</v>
      </c>
      <c r="DC3" s="359"/>
      <c r="DD3" s="359"/>
      <c r="DE3" s="359"/>
      <c r="DF3" s="359"/>
      <c r="DG3" s="359"/>
      <c r="DH3" s="359"/>
      <c r="DI3" s="360"/>
    </row>
    <row r="4" spans="1:119" ht="18.75" customHeight="1" x14ac:dyDescent="0.2">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27</v>
      </c>
      <c r="AZ4" s="362"/>
      <c r="BA4" s="362"/>
      <c r="BB4" s="362"/>
      <c r="BC4" s="362"/>
      <c r="BD4" s="362"/>
      <c r="BE4" s="362"/>
      <c r="BF4" s="362"/>
      <c r="BG4" s="362"/>
      <c r="BH4" s="362"/>
      <c r="BI4" s="362"/>
      <c r="BJ4" s="362"/>
      <c r="BK4" s="362"/>
      <c r="BL4" s="362"/>
      <c r="BM4" s="363"/>
      <c r="BN4" s="364">
        <v>19202732</v>
      </c>
      <c r="BO4" s="365"/>
      <c r="BP4" s="365"/>
      <c r="BQ4" s="365"/>
      <c r="BR4" s="365"/>
      <c r="BS4" s="365"/>
      <c r="BT4" s="365"/>
      <c r="BU4" s="366"/>
      <c r="BV4" s="364">
        <v>20241591</v>
      </c>
      <c r="BW4" s="365"/>
      <c r="BX4" s="365"/>
      <c r="BY4" s="365"/>
      <c r="BZ4" s="365"/>
      <c r="CA4" s="365"/>
      <c r="CB4" s="365"/>
      <c r="CC4" s="366"/>
      <c r="CD4" s="367" t="s">
        <v>28</v>
      </c>
      <c r="CE4" s="368"/>
      <c r="CF4" s="368"/>
      <c r="CG4" s="368"/>
      <c r="CH4" s="368"/>
      <c r="CI4" s="368"/>
      <c r="CJ4" s="368"/>
      <c r="CK4" s="368"/>
      <c r="CL4" s="368"/>
      <c r="CM4" s="368"/>
      <c r="CN4" s="368"/>
      <c r="CO4" s="368"/>
      <c r="CP4" s="368"/>
      <c r="CQ4" s="368"/>
      <c r="CR4" s="368"/>
      <c r="CS4" s="369"/>
      <c r="CT4" s="370">
        <v>14.5</v>
      </c>
      <c r="CU4" s="371"/>
      <c r="CV4" s="371"/>
      <c r="CW4" s="371"/>
      <c r="CX4" s="371"/>
      <c r="CY4" s="371"/>
      <c r="CZ4" s="371"/>
      <c r="DA4" s="372"/>
      <c r="DB4" s="370">
        <v>14</v>
      </c>
      <c r="DC4" s="371"/>
      <c r="DD4" s="371"/>
      <c r="DE4" s="371"/>
      <c r="DF4" s="371"/>
      <c r="DG4" s="371"/>
      <c r="DH4" s="371"/>
      <c r="DI4" s="372"/>
    </row>
    <row r="5" spans="1:119" ht="18.75" customHeight="1" x14ac:dyDescent="0.2">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24" t="s">
        <v>29</v>
      </c>
      <c r="AN5" s="425"/>
      <c r="AO5" s="425"/>
      <c r="AP5" s="425"/>
      <c r="AQ5" s="425"/>
      <c r="AR5" s="425"/>
      <c r="AS5" s="425"/>
      <c r="AT5" s="426"/>
      <c r="AU5" s="427" t="s">
        <v>30</v>
      </c>
      <c r="AV5" s="428"/>
      <c r="AW5" s="428"/>
      <c r="AX5" s="428"/>
      <c r="AY5" s="429" t="s">
        <v>31</v>
      </c>
      <c r="AZ5" s="430"/>
      <c r="BA5" s="430"/>
      <c r="BB5" s="430"/>
      <c r="BC5" s="430"/>
      <c r="BD5" s="430"/>
      <c r="BE5" s="430"/>
      <c r="BF5" s="430"/>
      <c r="BG5" s="430"/>
      <c r="BH5" s="430"/>
      <c r="BI5" s="430"/>
      <c r="BJ5" s="430"/>
      <c r="BK5" s="430"/>
      <c r="BL5" s="430"/>
      <c r="BM5" s="431"/>
      <c r="BN5" s="432">
        <v>17632630</v>
      </c>
      <c r="BO5" s="433"/>
      <c r="BP5" s="433"/>
      <c r="BQ5" s="433"/>
      <c r="BR5" s="433"/>
      <c r="BS5" s="433"/>
      <c r="BT5" s="433"/>
      <c r="BU5" s="434"/>
      <c r="BV5" s="432">
        <v>18729752</v>
      </c>
      <c r="BW5" s="433"/>
      <c r="BX5" s="433"/>
      <c r="BY5" s="433"/>
      <c r="BZ5" s="433"/>
      <c r="CA5" s="433"/>
      <c r="CB5" s="433"/>
      <c r="CC5" s="434"/>
      <c r="CD5" s="435" t="s">
        <v>32</v>
      </c>
      <c r="CE5" s="436"/>
      <c r="CF5" s="436"/>
      <c r="CG5" s="436"/>
      <c r="CH5" s="436"/>
      <c r="CI5" s="436"/>
      <c r="CJ5" s="436"/>
      <c r="CK5" s="436"/>
      <c r="CL5" s="436"/>
      <c r="CM5" s="436"/>
      <c r="CN5" s="436"/>
      <c r="CO5" s="436"/>
      <c r="CP5" s="436"/>
      <c r="CQ5" s="436"/>
      <c r="CR5" s="436"/>
      <c r="CS5" s="437"/>
      <c r="CT5" s="398">
        <v>92.6</v>
      </c>
      <c r="CU5" s="399"/>
      <c r="CV5" s="399"/>
      <c r="CW5" s="399"/>
      <c r="CX5" s="399"/>
      <c r="CY5" s="399"/>
      <c r="CZ5" s="399"/>
      <c r="DA5" s="400"/>
      <c r="DB5" s="398">
        <v>87.7</v>
      </c>
      <c r="DC5" s="399"/>
      <c r="DD5" s="399"/>
      <c r="DE5" s="399"/>
      <c r="DF5" s="399"/>
      <c r="DG5" s="399"/>
      <c r="DH5" s="399"/>
      <c r="DI5" s="400"/>
    </row>
    <row r="6" spans="1:119" ht="18.75" customHeight="1" x14ac:dyDescent="0.2">
      <c r="A6" s="40"/>
      <c r="B6" s="401" t="s">
        <v>33</v>
      </c>
      <c r="C6" s="402"/>
      <c r="D6" s="402"/>
      <c r="E6" s="403"/>
      <c r="F6" s="403"/>
      <c r="G6" s="403"/>
      <c r="H6" s="403"/>
      <c r="I6" s="403"/>
      <c r="J6" s="403"/>
      <c r="K6" s="403"/>
      <c r="L6" s="403" t="s">
        <v>34</v>
      </c>
      <c r="M6" s="403"/>
      <c r="N6" s="403"/>
      <c r="O6" s="403"/>
      <c r="P6" s="403"/>
      <c r="Q6" s="403"/>
      <c r="R6" s="407"/>
      <c r="S6" s="407"/>
      <c r="T6" s="407"/>
      <c r="U6" s="407"/>
      <c r="V6" s="408"/>
      <c r="W6" s="411" t="s">
        <v>35</v>
      </c>
      <c r="X6" s="412"/>
      <c r="Y6" s="412"/>
      <c r="Z6" s="412"/>
      <c r="AA6" s="412"/>
      <c r="AB6" s="402"/>
      <c r="AC6" s="415" t="s">
        <v>36</v>
      </c>
      <c r="AD6" s="416"/>
      <c r="AE6" s="416"/>
      <c r="AF6" s="416"/>
      <c r="AG6" s="416"/>
      <c r="AH6" s="416"/>
      <c r="AI6" s="416"/>
      <c r="AJ6" s="416"/>
      <c r="AK6" s="416"/>
      <c r="AL6" s="417"/>
      <c r="AM6" s="424" t="s">
        <v>37</v>
      </c>
      <c r="AN6" s="425"/>
      <c r="AO6" s="425"/>
      <c r="AP6" s="425"/>
      <c r="AQ6" s="425"/>
      <c r="AR6" s="425"/>
      <c r="AS6" s="425"/>
      <c r="AT6" s="426"/>
      <c r="AU6" s="427" t="s">
        <v>30</v>
      </c>
      <c r="AV6" s="428"/>
      <c r="AW6" s="428"/>
      <c r="AX6" s="428"/>
      <c r="AY6" s="429" t="s">
        <v>38</v>
      </c>
      <c r="AZ6" s="430"/>
      <c r="BA6" s="430"/>
      <c r="BB6" s="430"/>
      <c r="BC6" s="430"/>
      <c r="BD6" s="430"/>
      <c r="BE6" s="430"/>
      <c r="BF6" s="430"/>
      <c r="BG6" s="430"/>
      <c r="BH6" s="430"/>
      <c r="BI6" s="430"/>
      <c r="BJ6" s="430"/>
      <c r="BK6" s="430"/>
      <c r="BL6" s="430"/>
      <c r="BM6" s="431"/>
      <c r="BN6" s="432">
        <v>1570102</v>
      </c>
      <c r="BO6" s="433"/>
      <c r="BP6" s="433"/>
      <c r="BQ6" s="433"/>
      <c r="BR6" s="433"/>
      <c r="BS6" s="433"/>
      <c r="BT6" s="433"/>
      <c r="BU6" s="434"/>
      <c r="BV6" s="432">
        <v>1511839</v>
      </c>
      <c r="BW6" s="433"/>
      <c r="BX6" s="433"/>
      <c r="BY6" s="433"/>
      <c r="BZ6" s="433"/>
      <c r="CA6" s="433"/>
      <c r="CB6" s="433"/>
      <c r="CC6" s="434"/>
      <c r="CD6" s="435" t="s">
        <v>39</v>
      </c>
      <c r="CE6" s="436"/>
      <c r="CF6" s="436"/>
      <c r="CG6" s="436"/>
      <c r="CH6" s="436"/>
      <c r="CI6" s="436"/>
      <c r="CJ6" s="436"/>
      <c r="CK6" s="436"/>
      <c r="CL6" s="436"/>
      <c r="CM6" s="436"/>
      <c r="CN6" s="436"/>
      <c r="CO6" s="436"/>
      <c r="CP6" s="436"/>
      <c r="CQ6" s="436"/>
      <c r="CR6" s="436"/>
      <c r="CS6" s="437"/>
      <c r="CT6" s="438">
        <v>94.4</v>
      </c>
      <c r="CU6" s="439"/>
      <c r="CV6" s="439"/>
      <c r="CW6" s="439"/>
      <c r="CX6" s="439"/>
      <c r="CY6" s="439"/>
      <c r="CZ6" s="439"/>
      <c r="DA6" s="440"/>
      <c r="DB6" s="438">
        <v>92.3</v>
      </c>
      <c r="DC6" s="439"/>
      <c r="DD6" s="439"/>
      <c r="DE6" s="439"/>
      <c r="DF6" s="439"/>
      <c r="DG6" s="439"/>
      <c r="DH6" s="439"/>
      <c r="DI6" s="440"/>
    </row>
    <row r="7" spans="1:119" ht="18.75" customHeight="1" x14ac:dyDescent="0.2">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18"/>
      <c r="AD7" s="419"/>
      <c r="AE7" s="419"/>
      <c r="AF7" s="419"/>
      <c r="AG7" s="419"/>
      <c r="AH7" s="419"/>
      <c r="AI7" s="419"/>
      <c r="AJ7" s="419"/>
      <c r="AK7" s="419"/>
      <c r="AL7" s="420"/>
      <c r="AM7" s="424" t="s">
        <v>40</v>
      </c>
      <c r="AN7" s="425"/>
      <c r="AO7" s="425"/>
      <c r="AP7" s="425"/>
      <c r="AQ7" s="425"/>
      <c r="AR7" s="425"/>
      <c r="AS7" s="425"/>
      <c r="AT7" s="426"/>
      <c r="AU7" s="427" t="s">
        <v>30</v>
      </c>
      <c r="AV7" s="428"/>
      <c r="AW7" s="428"/>
      <c r="AX7" s="428"/>
      <c r="AY7" s="429" t="s">
        <v>41</v>
      </c>
      <c r="AZ7" s="430"/>
      <c r="BA7" s="430"/>
      <c r="BB7" s="430"/>
      <c r="BC7" s="430"/>
      <c r="BD7" s="430"/>
      <c r="BE7" s="430"/>
      <c r="BF7" s="430"/>
      <c r="BG7" s="430"/>
      <c r="BH7" s="430"/>
      <c r="BI7" s="430"/>
      <c r="BJ7" s="430"/>
      <c r="BK7" s="430"/>
      <c r="BL7" s="430"/>
      <c r="BM7" s="431"/>
      <c r="BN7" s="432">
        <v>300150</v>
      </c>
      <c r="BO7" s="433"/>
      <c r="BP7" s="433"/>
      <c r="BQ7" s="433"/>
      <c r="BR7" s="433"/>
      <c r="BS7" s="433"/>
      <c r="BT7" s="433"/>
      <c r="BU7" s="434"/>
      <c r="BV7" s="432">
        <v>269938</v>
      </c>
      <c r="BW7" s="433"/>
      <c r="BX7" s="433"/>
      <c r="BY7" s="433"/>
      <c r="BZ7" s="433"/>
      <c r="CA7" s="433"/>
      <c r="CB7" s="433"/>
      <c r="CC7" s="434"/>
      <c r="CD7" s="435" t="s">
        <v>42</v>
      </c>
      <c r="CE7" s="436"/>
      <c r="CF7" s="436"/>
      <c r="CG7" s="436"/>
      <c r="CH7" s="436"/>
      <c r="CI7" s="436"/>
      <c r="CJ7" s="436"/>
      <c r="CK7" s="436"/>
      <c r="CL7" s="436"/>
      <c r="CM7" s="436"/>
      <c r="CN7" s="436"/>
      <c r="CO7" s="436"/>
      <c r="CP7" s="436"/>
      <c r="CQ7" s="436"/>
      <c r="CR7" s="436"/>
      <c r="CS7" s="437"/>
      <c r="CT7" s="432">
        <v>8748050</v>
      </c>
      <c r="CU7" s="433"/>
      <c r="CV7" s="433"/>
      <c r="CW7" s="433"/>
      <c r="CX7" s="433"/>
      <c r="CY7" s="433"/>
      <c r="CZ7" s="433"/>
      <c r="DA7" s="434"/>
      <c r="DB7" s="432">
        <v>8898095</v>
      </c>
      <c r="DC7" s="433"/>
      <c r="DD7" s="433"/>
      <c r="DE7" s="433"/>
      <c r="DF7" s="433"/>
      <c r="DG7" s="433"/>
      <c r="DH7" s="433"/>
      <c r="DI7" s="434"/>
    </row>
    <row r="8" spans="1:119" ht="18.75" customHeight="1" thickBot="1" x14ac:dyDescent="0.25">
      <c r="A8" s="40"/>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424" t="s">
        <v>43</v>
      </c>
      <c r="AN8" s="425"/>
      <c r="AO8" s="425"/>
      <c r="AP8" s="425"/>
      <c r="AQ8" s="425"/>
      <c r="AR8" s="425"/>
      <c r="AS8" s="425"/>
      <c r="AT8" s="426"/>
      <c r="AU8" s="427" t="s">
        <v>30</v>
      </c>
      <c r="AV8" s="428"/>
      <c r="AW8" s="428"/>
      <c r="AX8" s="428"/>
      <c r="AY8" s="429" t="s">
        <v>44</v>
      </c>
      <c r="AZ8" s="430"/>
      <c r="BA8" s="430"/>
      <c r="BB8" s="430"/>
      <c r="BC8" s="430"/>
      <c r="BD8" s="430"/>
      <c r="BE8" s="430"/>
      <c r="BF8" s="430"/>
      <c r="BG8" s="430"/>
      <c r="BH8" s="430"/>
      <c r="BI8" s="430"/>
      <c r="BJ8" s="430"/>
      <c r="BK8" s="430"/>
      <c r="BL8" s="430"/>
      <c r="BM8" s="431"/>
      <c r="BN8" s="432">
        <v>1269952</v>
      </c>
      <c r="BO8" s="433"/>
      <c r="BP8" s="433"/>
      <c r="BQ8" s="433"/>
      <c r="BR8" s="433"/>
      <c r="BS8" s="433"/>
      <c r="BT8" s="433"/>
      <c r="BU8" s="434"/>
      <c r="BV8" s="432">
        <v>1241901</v>
      </c>
      <c r="BW8" s="433"/>
      <c r="BX8" s="433"/>
      <c r="BY8" s="433"/>
      <c r="BZ8" s="433"/>
      <c r="CA8" s="433"/>
      <c r="CB8" s="433"/>
      <c r="CC8" s="434"/>
      <c r="CD8" s="435" t="s">
        <v>45</v>
      </c>
      <c r="CE8" s="436"/>
      <c r="CF8" s="436"/>
      <c r="CG8" s="436"/>
      <c r="CH8" s="436"/>
      <c r="CI8" s="436"/>
      <c r="CJ8" s="436"/>
      <c r="CK8" s="436"/>
      <c r="CL8" s="436"/>
      <c r="CM8" s="436"/>
      <c r="CN8" s="436"/>
      <c r="CO8" s="436"/>
      <c r="CP8" s="436"/>
      <c r="CQ8" s="436"/>
      <c r="CR8" s="436"/>
      <c r="CS8" s="437"/>
      <c r="CT8" s="441">
        <v>0.65</v>
      </c>
      <c r="CU8" s="442"/>
      <c r="CV8" s="442"/>
      <c r="CW8" s="442"/>
      <c r="CX8" s="442"/>
      <c r="CY8" s="442"/>
      <c r="CZ8" s="442"/>
      <c r="DA8" s="443"/>
      <c r="DB8" s="441">
        <v>0.66</v>
      </c>
      <c r="DC8" s="442"/>
      <c r="DD8" s="442"/>
      <c r="DE8" s="442"/>
      <c r="DF8" s="442"/>
      <c r="DG8" s="442"/>
      <c r="DH8" s="442"/>
      <c r="DI8" s="443"/>
    </row>
    <row r="9" spans="1:119" ht="18.75" customHeight="1" thickBot="1" x14ac:dyDescent="0.25">
      <c r="A9" s="40"/>
      <c r="B9" s="395" t="s">
        <v>46</v>
      </c>
      <c r="C9" s="396"/>
      <c r="D9" s="396"/>
      <c r="E9" s="396"/>
      <c r="F9" s="396"/>
      <c r="G9" s="396"/>
      <c r="H9" s="396"/>
      <c r="I9" s="396"/>
      <c r="J9" s="396"/>
      <c r="K9" s="444"/>
      <c r="L9" s="445" t="s">
        <v>47</v>
      </c>
      <c r="M9" s="446"/>
      <c r="N9" s="446"/>
      <c r="O9" s="446"/>
      <c r="P9" s="446"/>
      <c r="Q9" s="447"/>
      <c r="R9" s="448">
        <v>30236</v>
      </c>
      <c r="S9" s="449"/>
      <c r="T9" s="449"/>
      <c r="U9" s="449"/>
      <c r="V9" s="450"/>
      <c r="W9" s="358" t="s">
        <v>48</v>
      </c>
      <c r="X9" s="359"/>
      <c r="Y9" s="359"/>
      <c r="Z9" s="359"/>
      <c r="AA9" s="359"/>
      <c r="AB9" s="359"/>
      <c r="AC9" s="359"/>
      <c r="AD9" s="359"/>
      <c r="AE9" s="359"/>
      <c r="AF9" s="359"/>
      <c r="AG9" s="359"/>
      <c r="AH9" s="359"/>
      <c r="AI9" s="359"/>
      <c r="AJ9" s="359"/>
      <c r="AK9" s="359"/>
      <c r="AL9" s="360"/>
      <c r="AM9" s="424" t="s">
        <v>49</v>
      </c>
      <c r="AN9" s="425"/>
      <c r="AO9" s="425"/>
      <c r="AP9" s="425"/>
      <c r="AQ9" s="425"/>
      <c r="AR9" s="425"/>
      <c r="AS9" s="425"/>
      <c r="AT9" s="426"/>
      <c r="AU9" s="427" t="s">
        <v>30</v>
      </c>
      <c r="AV9" s="428"/>
      <c r="AW9" s="428"/>
      <c r="AX9" s="428"/>
      <c r="AY9" s="429" t="s">
        <v>50</v>
      </c>
      <c r="AZ9" s="430"/>
      <c r="BA9" s="430"/>
      <c r="BB9" s="430"/>
      <c r="BC9" s="430"/>
      <c r="BD9" s="430"/>
      <c r="BE9" s="430"/>
      <c r="BF9" s="430"/>
      <c r="BG9" s="430"/>
      <c r="BH9" s="430"/>
      <c r="BI9" s="430"/>
      <c r="BJ9" s="430"/>
      <c r="BK9" s="430"/>
      <c r="BL9" s="430"/>
      <c r="BM9" s="431"/>
      <c r="BN9" s="432">
        <v>28051</v>
      </c>
      <c r="BO9" s="433"/>
      <c r="BP9" s="433"/>
      <c r="BQ9" s="433"/>
      <c r="BR9" s="433"/>
      <c r="BS9" s="433"/>
      <c r="BT9" s="433"/>
      <c r="BU9" s="434"/>
      <c r="BV9" s="432">
        <v>264619</v>
      </c>
      <c r="BW9" s="433"/>
      <c r="BX9" s="433"/>
      <c r="BY9" s="433"/>
      <c r="BZ9" s="433"/>
      <c r="CA9" s="433"/>
      <c r="CB9" s="433"/>
      <c r="CC9" s="434"/>
      <c r="CD9" s="435" t="s">
        <v>51</v>
      </c>
      <c r="CE9" s="436"/>
      <c r="CF9" s="436"/>
      <c r="CG9" s="436"/>
      <c r="CH9" s="436"/>
      <c r="CI9" s="436"/>
      <c r="CJ9" s="436"/>
      <c r="CK9" s="436"/>
      <c r="CL9" s="436"/>
      <c r="CM9" s="436"/>
      <c r="CN9" s="436"/>
      <c r="CO9" s="436"/>
      <c r="CP9" s="436"/>
      <c r="CQ9" s="436"/>
      <c r="CR9" s="436"/>
      <c r="CS9" s="437"/>
      <c r="CT9" s="398">
        <v>8.8000000000000007</v>
      </c>
      <c r="CU9" s="399"/>
      <c r="CV9" s="399"/>
      <c r="CW9" s="399"/>
      <c r="CX9" s="399"/>
      <c r="CY9" s="399"/>
      <c r="CZ9" s="399"/>
      <c r="DA9" s="400"/>
      <c r="DB9" s="398">
        <v>9.1999999999999993</v>
      </c>
      <c r="DC9" s="399"/>
      <c r="DD9" s="399"/>
      <c r="DE9" s="399"/>
      <c r="DF9" s="399"/>
      <c r="DG9" s="399"/>
      <c r="DH9" s="399"/>
      <c r="DI9" s="400"/>
    </row>
    <row r="10" spans="1:119" ht="18.75" customHeight="1" thickBot="1" x14ac:dyDescent="0.25">
      <c r="A10" s="40"/>
      <c r="B10" s="395"/>
      <c r="C10" s="396"/>
      <c r="D10" s="396"/>
      <c r="E10" s="396"/>
      <c r="F10" s="396"/>
      <c r="G10" s="396"/>
      <c r="H10" s="396"/>
      <c r="I10" s="396"/>
      <c r="J10" s="396"/>
      <c r="K10" s="444"/>
      <c r="L10" s="451" t="s">
        <v>52</v>
      </c>
      <c r="M10" s="425"/>
      <c r="N10" s="425"/>
      <c r="O10" s="425"/>
      <c r="P10" s="425"/>
      <c r="Q10" s="426"/>
      <c r="R10" s="452">
        <v>30924</v>
      </c>
      <c r="S10" s="453"/>
      <c r="T10" s="453"/>
      <c r="U10" s="453"/>
      <c r="V10" s="454"/>
      <c r="W10" s="389"/>
      <c r="X10" s="390"/>
      <c r="Y10" s="390"/>
      <c r="Z10" s="390"/>
      <c r="AA10" s="390"/>
      <c r="AB10" s="390"/>
      <c r="AC10" s="390"/>
      <c r="AD10" s="390"/>
      <c r="AE10" s="390"/>
      <c r="AF10" s="390"/>
      <c r="AG10" s="390"/>
      <c r="AH10" s="390"/>
      <c r="AI10" s="390"/>
      <c r="AJ10" s="390"/>
      <c r="AK10" s="390"/>
      <c r="AL10" s="393"/>
      <c r="AM10" s="424" t="s">
        <v>53</v>
      </c>
      <c r="AN10" s="425"/>
      <c r="AO10" s="425"/>
      <c r="AP10" s="425"/>
      <c r="AQ10" s="425"/>
      <c r="AR10" s="425"/>
      <c r="AS10" s="425"/>
      <c r="AT10" s="426"/>
      <c r="AU10" s="427" t="s">
        <v>30</v>
      </c>
      <c r="AV10" s="428"/>
      <c r="AW10" s="428"/>
      <c r="AX10" s="428"/>
      <c r="AY10" s="429" t="s">
        <v>54</v>
      </c>
      <c r="AZ10" s="430"/>
      <c r="BA10" s="430"/>
      <c r="BB10" s="430"/>
      <c r="BC10" s="430"/>
      <c r="BD10" s="430"/>
      <c r="BE10" s="430"/>
      <c r="BF10" s="430"/>
      <c r="BG10" s="430"/>
      <c r="BH10" s="430"/>
      <c r="BI10" s="430"/>
      <c r="BJ10" s="430"/>
      <c r="BK10" s="430"/>
      <c r="BL10" s="430"/>
      <c r="BM10" s="431"/>
      <c r="BN10" s="432">
        <v>533154</v>
      </c>
      <c r="BO10" s="433"/>
      <c r="BP10" s="433"/>
      <c r="BQ10" s="433"/>
      <c r="BR10" s="433"/>
      <c r="BS10" s="433"/>
      <c r="BT10" s="433"/>
      <c r="BU10" s="434"/>
      <c r="BV10" s="432">
        <v>428326</v>
      </c>
      <c r="BW10" s="433"/>
      <c r="BX10" s="433"/>
      <c r="BY10" s="433"/>
      <c r="BZ10" s="433"/>
      <c r="CA10" s="433"/>
      <c r="CB10" s="433"/>
      <c r="CC10" s="434"/>
      <c r="CD10" s="43" t="s">
        <v>55</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95"/>
      <c r="C11" s="396"/>
      <c r="D11" s="396"/>
      <c r="E11" s="396"/>
      <c r="F11" s="396"/>
      <c r="G11" s="396"/>
      <c r="H11" s="396"/>
      <c r="I11" s="396"/>
      <c r="J11" s="396"/>
      <c r="K11" s="444"/>
      <c r="L11" s="455" t="s">
        <v>56</v>
      </c>
      <c r="M11" s="456"/>
      <c r="N11" s="456"/>
      <c r="O11" s="456"/>
      <c r="P11" s="456"/>
      <c r="Q11" s="457"/>
      <c r="R11" s="458" t="s">
        <v>57</v>
      </c>
      <c r="S11" s="459"/>
      <c r="T11" s="459"/>
      <c r="U11" s="459"/>
      <c r="V11" s="460"/>
      <c r="W11" s="389"/>
      <c r="X11" s="390"/>
      <c r="Y11" s="390"/>
      <c r="Z11" s="390"/>
      <c r="AA11" s="390"/>
      <c r="AB11" s="390"/>
      <c r="AC11" s="390"/>
      <c r="AD11" s="390"/>
      <c r="AE11" s="390"/>
      <c r="AF11" s="390"/>
      <c r="AG11" s="390"/>
      <c r="AH11" s="390"/>
      <c r="AI11" s="390"/>
      <c r="AJ11" s="390"/>
      <c r="AK11" s="390"/>
      <c r="AL11" s="393"/>
      <c r="AM11" s="424" t="s">
        <v>58</v>
      </c>
      <c r="AN11" s="425"/>
      <c r="AO11" s="425"/>
      <c r="AP11" s="425"/>
      <c r="AQ11" s="425"/>
      <c r="AR11" s="425"/>
      <c r="AS11" s="425"/>
      <c r="AT11" s="426"/>
      <c r="AU11" s="427" t="s">
        <v>30</v>
      </c>
      <c r="AV11" s="428"/>
      <c r="AW11" s="428"/>
      <c r="AX11" s="428"/>
      <c r="AY11" s="429" t="s">
        <v>59</v>
      </c>
      <c r="AZ11" s="430"/>
      <c r="BA11" s="430"/>
      <c r="BB11" s="430"/>
      <c r="BC11" s="430"/>
      <c r="BD11" s="430"/>
      <c r="BE11" s="430"/>
      <c r="BF11" s="430"/>
      <c r="BG11" s="430"/>
      <c r="BH11" s="430"/>
      <c r="BI11" s="430"/>
      <c r="BJ11" s="430"/>
      <c r="BK11" s="430"/>
      <c r="BL11" s="430"/>
      <c r="BM11" s="431"/>
      <c r="BN11" s="432">
        <v>12627</v>
      </c>
      <c r="BO11" s="433"/>
      <c r="BP11" s="433"/>
      <c r="BQ11" s="433"/>
      <c r="BR11" s="433"/>
      <c r="BS11" s="433"/>
      <c r="BT11" s="433"/>
      <c r="BU11" s="434"/>
      <c r="BV11" s="432">
        <v>81195</v>
      </c>
      <c r="BW11" s="433"/>
      <c r="BX11" s="433"/>
      <c r="BY11" s="433"/>
      <c r="BZ11" s="433"/>
      <c r="CA11" s="433"/>
      <c r="CB11" s="433"/>
      <c r="CC11" s="434"/>
      <c r="CD11" s="435" t="s">
        <v>60</v>
      </c>
      <c r="CE11" s="436"/>
      <c r="CF11" s="436"/>
      <c r="CG11" s="436"/>
      <c r="CH11" s="436"/>
      <c r="CI11" s="436"/>
      <c r="CJ11" s="436"/>
      <c r="CK11" s="436"/>
      <c r="CL11" s="436"/>
      <c r="CM11" s="436"/>
      <c r="CN11" s="436"/>
      <c r="CO11" s="436"/>
      <c r="CP11" s="436"/>
      <c r="CQ11" s="436"/>
      <c r="CR11" s="436"/>
      <c r="CS11" s="437"/>
      <c r="CT11" s="441" t="s">
        <v>61</v>
      </c>
      <c r="CU11" s="442"/>
      <c r="CV11" s="442"/>
      <c r="CW11" s="442"/>
      <c r="CX11" s="442"/>
      <c r="CY11" s="442"/>
      <c r="CZ11" s="442"/>
      <c r="DA11" s="443"/>
      <c r="DB11" s="441" t="s">
        <v>61</v>
      </c>
      <c r="DC11" s="442"/>
      <c r="DD11" s="442"/>
      <c r="DE11" s="442"/>
      <c r="DF11" s="442"/>
      <c r="DG11" s="442"/>
      <c r="DH11" s="442"/>
      <c r="DI11" s="443"/>
    </row>
    <row r="12" spans="1:119" ht="18.75" customHeight="1" x14ac:dyDescent="0.2">
      <c r="A12" s="40"/>
      <c r="B12" s="461" t="s">
        <v>62</v>
      </c>
      <c r="C12" s="462"/>
      <c r="D12" s="462"/>
      <c r="E12" s="462"/>
      <c r="F12" s="462"/>
      <c r="G12" s="462"/>
      <c r="H12" s="462"/>
      <c r="I12" s="462"/>
      <c r="J12" s="462"/>
      <c r="K12" s="463"/>
      <c r="L12" s="470" t="s">
        <v>63</v>
      </c>
      <c r="M12" s="471"/>
      <c r="N12" s="471"/>
      <c r="O12" s="471"/>
      <c r="P12" s="471"/>
      <c r="Q12" s="472"/>
      <c r="R12" s="473">
        <v>29958</v>
      </c>
      <c r="S12" s="474"/>
      <c r="T12" s="474"/>
      <c r="U12" s="474"/>
      <c r="V12" s="475"/>
      <c r="W12" s="476" t="s">
        <v>22</v>
      </c>
      <c r="X12" s="428"/>
      <c r="Y12" s="428"/>
      <c r="Z12" s="428"/>
      <c r="AA12" s="428"/>
      <c r="AB12" s="477"/>
      <c r="AC12" s="478" t="s">
        <v>64</v>
      </c>
      <c r="AD12" s="479"/>
      <c r="AE12" s="479"/>
      <c r="AF12" s="479"/>
      <c r="AG12" s="480"/>
      <c r="AH12" s="478" t="s">
        <v>65</v>
      </c>
      <c r="AI12" s="479"/>
      <c r="AJ12" s="479"/>
      <c r="AK12" s="479"/>
      <c r="AL12" s="481"/>
      <c r="AM12" s="424" t="s">
        <v>66</v>
      </c>
      <c r="AN12" s="425"/>
      <c r="AO12" s="425"/>
      <c r="AP12" s="425"/>
      <c r="AQ12" s="425"/>
      <c r="AR12" s="425"/>
      <c r="AS12" s="425"/>
      <c r="AT12" s="426"/>
      <c r="AU12" s="427" t="s">
        <v>30</v>
      </c>
      <c r="AV12" s="428"/>
      <c r="AW12" s="428"/>
      <c r="AX12" s="428"/>
      <c r="AY12" s="429" t="s">
        <v>67</v>
      </c>
      <c r="AZ12" s="430"/>
      <c r="BA12" s="430"/>
      <c r="BB12" s="430"/>
      <c r="BC12" s="430"/>
      <c r="BD12" s="430"/>
      <c r="BE12" s="430"/>
      <c r="BF12" s="430"/>
      <c r="BG12" s="430"/>
      <c r="BH12" s="430"/>
      <c r="BI12" s="430"/>
      <c r="BJ12" s="430"/>
      <c r="BK12" s="430"/>
      <c r="BL12" s="430"/>
      <c r="BM12" s="431"/>
      <c r="BN12" s="432">
        <v>850397</v>
      </c>
      <c r="BO12" s="433"/>
      <c r="BP12" s="433"/>
      <c r="BQ12" s="433"/>
      <c r="BR12" s="433"/>
      <c r="BS12" s="433"/>
      <c r="BT12" s="433"/>
      <c r="BU12" s="434"/>
      <c r="BV12" s="432">
        <v>559451</v>
      </c>
      <c r="BW12" s="433"/>
      <c r="BX12" s="433"/>
      <c r="BY12" s="433"/>
      <c r="BZ12" s="433"/>
      <c r="CA12" s="433"/>
      <c r="CB12" s="433"/>
      <c r="CC12" s="434"/>
      <c r="CD12" s="435" t="s">
        <v>68</v>
      </c>
      <c r="CE12" s="436"/>
      <c r="CF12" s="436"/>
      <c r="CG12" s="436"/>
      <c r="CH12" s="436"/>
      <c r="CI12" s="436"/>
      <c r="CJ12" s="436"/>
      <c r="CK12" s="436"/>
      <c r="CL12" s="436"/>
      <c r="CM12" s="436"/>
      <c r="CN12" s="436"/>
      <c r="CO12" s="436"/>
      <c r="CP12" s="436"/>
      <c r="CQ12" s="436"/>
      <c r="CR12" s="436"/>
      <c r="CS12" s="437"/>
      <c r="CT12" s="441" t="s">
        <v>61</v>
      </c>
      <c r="CU12" s="442"/>
      <c r="CV12" s="442"/>
      <c r="CW12" s="442"/>
      <c r="CX12" s="442"/>
      <c r="CY12" s="442"/>
      <c r="CZ12" s="442"/>
      <c r="DA12" s="443"/>
      <c r="DB12" s="441" t="s">
        <v>61</v>
      </c>
      <c r="DC12" s="442"/>
      <c r="DD12" s="442"/>
      <c r="DE12" s="442"/>
      <c r="DF12" s="442"/>
      <c r="DG12" s="442"/>
      <c r="DH12" s="442"/>
      <c r="DI12" s="443"/>
    </row>
    <row r="13" spans="1:119" ht="18.75" customHeight="1" x14ac:dyDescent="0.2">
      <c r="A13" s="40"/>
      <c r="B13" s="464"/>
      <c r="C13" s="465"/>
      <c r="D13" s="465"/>
      <c r="E13" s="465"/>
      <c r="F13" s="465"/>
      <c r="G13" s="465"/>
      <c r="H13" s="465"/>
      <c r="I13" s="465"/>
      <c r="J13" s="465"/>
      <c r="K13" s="466"/>
      <c r="L13" s="49"/>
      <c r="M13" s="492" t="s">
        <v>69</v>
      </c>
      <c r="N13" s="493"/>
      <c r="O13" s="493"/>
      <c r="P13" s="493"/>
      <c r="Q13" s="494"/>
      <c r="R13" s="485">
        <v>29732</v>
      </c>
      <c r="S13" s="486"/>
      <c r="T13" s="486"/>
      <c r="U13" s="486"/>
      <c r="V13" s="487"/>
      <c r="W13" s="411" t="s">
        <v>70</v>
      </c>
      <c r="X13" s="412"/>
      <c r="Y13" s="412"/>
      <c r="Z13" s="412"/>
      <c r="AA13" s="412"/>
      <c r="AB13" s="402"/>
      <c r="AC13" s="452">
        <v>722</v>
      </c>
      <c r="AD13" s="453"/>
      <c r="AE13" s="453"/>
      <c r="AF13" s="453"/>
      <c r="AG13" s="495"/>
      <c r="AH13" s="452">
        <v>920</v>
      </c>
      <c r="AI13" s="453"/>
      <c r="AJ13" s="453"/>
      <c r="AK13" s="453"/>
      <c r="AL13" s="454"/>
      <c r="AM13" s="424" t="s">
        <v>71</v>
      </c>
      <c r="AN13" s="425"/>
      <c r="AO13" s="425"/>
      <c r="AP13" s="425"/>
      <c r="AQ13" s="425"/>
      <c r="AR13" s="425"/>
      <c r="AS13" s="425"/>
      <c r="AT13" s="426"/>
      <c r="AU13" s="427" t="s">
        <v>72</v>
      </c>
      <c r="AV13" s="428"/>
      <c r="AW13" s="428"/>
      <c r="AX13" s="428"/>
      <c r="AY13" s="429" t="s">
        <v>73</v>
      </c>
      <c r="AZ13" s="430"/>
      <c r="BA13" s="430"/>
      <c r="BB13" s="430"/>
      <c r="BC13" s="430"/>
      <c r="BD13" s="430"/>
      <c r="BE13" s="430"/>
      <c r="BF13" s="430"/>
      <c r="BG13" s="430"/>
      <c r="BH13" s="430"/>
      <c r="BI13" s="430"/>
      <c r="BJ13" s="430"/>
      <c r="BK13" s="430"/>
      <c r="BL13" s="430"/>
      <c r="BM13" s="431"/>
      <c r="BN13" s="432">
        <v>-276565</v>
      </c>
      <c r="BO13" s="433"/>
      <c r="BP13" s="433"/>
      <c r="BQ13" s="433"/>
      <c r="BR13" s="433"/>
      <c r="BS13" s="433"/>
      <c r="BT13" s="433"/>
      <c r="BU13" s="434"/>
      <c r="BV13" s="432">
        <v>214689</v>
      </c>
      <c r="BW13" s="433"/>
      <c r="BX13" s="433"/>
      <c r="BY13" s="433"/>
      <c r="BZ13" s="433"/>
      <c r="CA13" s="433"/>
      <c r="CB13" s="433"/>
      <c r="CC13" s="434"/>
      <c r="CD13" s="435" t="s">
        <v>74</v>
      </c>
      <c r="CE13" s="436"/>
      <c r="CF13" s="436"/>
      <c r="CG13" s="436"/>
      <c r="CH13" s="436"/>
      <c r="CI13" s="436"/>
      <c r="CJ13" s="436"/>
      <c r="CK13" s="436"/>
      <c r="CL13" s="436"/>
      <c r="CM13" s="436"/>
      <c r="CN13" s="436"/>
      <c r="CO13" s="436"/>
      <c r="CP13" s="436"/>
      <c r="CQ13" s="436"/>
      <c r="CR13" s="436"/>
      <c r="CS13" s="437"/>
      <c r="CT13" s="398">
        <v>5.2</v>
      </c>
      <c r="CU13" s="399"/>
      <c r="CV13" s="399"/>
      <c r="CW13" s="399"/>
      <c r="CX13" s="399"/>
      <c r="CY13" s="399"/>
      <c r="CZ13" s="399"/>
      <c r="DA13" s="400"/>
      <c r="DB13" s="398">
        <v>5.7</v>
      </c>
      <c r="DC13" s="399"/>
      <c r="DD13" s="399"/>
      <c r="DE13" s="399"/>
      <c r="DF13" s="399"/>
      <c r="DG13" s="399"/>
      <c r="DH13" s="399"/>
      <c r="DI13" s="400"/>
    </row>
    <row r="14" spans="1:119" ht="18.75" customHeight="1" thickBot="1" x14ac:dyDescent="0.25">
      <c r="A14" s="40"/>
      <c r="B14" s="464"/>
      <c r="C14" s="465"/>
      <c r="D14" s="465"/>
      <c r="E14" s="465"/>
      <c r="F14" s="465"/>
      <c r="G14" s="465"/>
      <c r="H14" s="465"/>
      <c r="I14" s="465"/>
      <c r="J14" s="465"/>
      <c r="K14" s="466"/>
      <c r="L14" s="482" t="s">
        <v>75</v>
      </c>
      <c r="M14" s="483"/>
      <c r="N14" s="483"/>
      <c r="O14" s="483"/>
      <c r="P14" s="483"/>
      <c r="Q14" s="484"/>
      <c r="R14" s="485">
        <v>30040</v>
      </c>
      <c r="S14" s="486"/>
      <c r="T14" s="486"/>
      <c r="U14" s="486"/>
      <c r="V14" s="487"/>
      <c r="W14" s="391"/>
      <c r="X14" s="392"/>
      <c r="Y14" s="392"/>
      <c r="Z14" s="392"/>
      <c r="AA14" s="392"/>
      <c r="AB14" s="381"/>
      <c r="AC14" s="488">
        <v>4.9000000000000004</v>
      </c>
      <c r="AD14" s="489"/>
      <c r="AE14" s="489"/>
      <c r="AF14" s="489"/>
      <c r="AG14" s="490"/>
      <c r="AH14" s="488">
        <v>6.1</v>
      </c>
      <c r="AI14" s="489"/>
      <c r="AJ14" s="489"/>
      <c r="AK14" s="489"/>
      <c r="AL14" s="491"/>
      <c r="AM14" s="424"/>
      <c r="AN14" s="425"/>
      <c r="AO14" s="425"/>
      <c r="AP14" s="425"/>
      <c r="AQ14" s="425"/>
      <c r="AR14" s="425"/>
      <c r="AS14" s="425"/>
      <c r="AT14" s="426"/>
      <c r="AU14" s="427"/>
      <c r="AV14" s="428"/>
      <c r="AW14" s="428"/>
      <c r="AX14" s="428"/>
      <c r="AY14" s="429"/>
      <c r="AZ14" s="430"/>
      <c r="BA14" s="430"/>
      <c r="BB14" s="430"/>
      <c r="BC14" s="430"/>
      <c r="BD14" s="430"/>
      <c r="BE14" s="430"/>
      <c r="BF14" s="430"/>
      <c r="BG14" s="430"/>
      <c r="BH14" s="430"/>
      <c r="BI14" s="430"/>
      <c r="BJ14" s="430"/>
      <c r="BK14" s="430"/>
      <c r="BL14" s="430"/>
      <c r="BM14" s="431"/>
      <c r="BN14" s="432"/>
      <c r="BO14" s="433"/>
      <c r="BP14" s="433"/>
      <c r="BQ14" s="433"/>
      <c r="BR14" s="433"/>
      <c r="BS14" s="433"/>
      <c r="BT14" s="433"/>
      <c r="BU14" s="434"/>
      <c r="BV14" s="432"/>
      <c r="BW14" s="433"/>
      <c r="BX14" s="433"/>
      <c r="BY14" s="433"/>
      <c r="BZ14" s="433"/>
      <c r="CA14" s="433"/>
      <c r="CB14" s="433"/>
      <c r="CC14" s="434"/>
      <c r="CD14" s="496" t="s">
        <v>76</v>
      </c>
      <c r="CE14" s="497"/>
      <c r="CF14" s="497"/>
      <c r="CG14" s="497"/>
      <c r="CH14" s="497"/>
      <c r="CI14" s="497"/>
      <c r="CJ14" s="497"/>
      <c r="CK14" s="497"/>
      <c r="CL14" s="497"/>
      <c r="CM14" s="497"/>
      <c r="CN14" s="497"/>
      <c r="CO14" s="497"/>
      <c r="CP14" s="497"/>
      <c r="CQ14" s="497"/>
      <c r="CR14" s="497"/>
      <c r="CS14" s="498"/>
      <c r="CT14" s="499">
        <v>58.4</v>
      </c>
      <c r="CU14" s="500"/>
      <c r="CV14" s="500"/>
      <c r="CW14" s="500"/>
      <c r="CX14" s="500"/>
      <c r="CY14" s="500"/>
      <c r="CZ14" s="500"/>
      <c r="DA14" s="501"/>
      <c r="DB14" s="499">
        <v>60</v>
      </c>
      <c r="DC14" s="500"/>
      <c r="DD14" s="500"/>
      <c r="DE14" s="500"/>
      <c r="DF14" s="500"/>
      <c r="DG14" s="500"/>
      <c r="DH14" s="500"/>
      <c r="DI14" s="501"/>
    </row>
    <row r="15" spans="1:119" ht="18.75" customHeight="1" x14ac:dyDescent="0.2">
      <c r="A15" s="40"/>
      <c r="B15" s="464"/>
      <c r="C15" s="465"/>
      <c r="D15" s="465"/>
      <c r="E15" s="465"/>
      <c r="F15" s="465"/>
      <c r="G15" s="465"/>
      <c r="H15" s="465"/>
      <c r="I15" s="465"/>
      <c r="J15" s="465"/>
      <c r="K15" s="466"/>
      <c r="L15" s="49"/>
      <c r="M15" s="492" t="s">
        <v>69</v>
      </c>
      <c r="N15" s="493"/>
      <c r="O15" s="493"/>
      <c r="P15" s="493"/>
      <c r="Q15" s="494"/>
      <c r="R15" s="485">
        <v>29832</v>
      </c>
      <c r="S15" s="486"/>
      <c r="T15" s="486"/>
      <c r="U15" s="486"/>
      <c r="V15" s="487"/>
      <c r="W15" s="411" t="s">
        <v>77</v>
      </c>
      <c r="X15" s="412"/>
      <c r="Y15" s="412"/>
      <c r="Z15" s="412"/>
      <c r="AA15" s="412"/>
      <c r="AB15" s="402"/>
      <c r="AC15" s="452">
        <v>5161</v>
      </c>
      <c r="AD15" s="453"/>
      <c r="AE15" s="453"/>
      <c r="AF15" s="453"/>
      <c r="AG15" s="495"/>
      <c r="AH15" s="452">
        <v>5180</v>
      </c>
      <c r="AI15" s="453"/>
      <c r="AJ15" s="453"/>
      <c r="AK15" s="453"/>
      <c r="AL15" s="454"/>
      <c r="AM15" s="424"/>
      <c r="AN15" s="425"/>
      <c r="AO15" s="425"/>
      <c r="AP15" s="425"/>
      <c r="AQ15" s="425"/>
      <c r="AR15" s="425"/>
      <c r="AS15" s="425"/>
      <c r="AT15" s="426"/>
      <c r="AU15" s="427"/>
      <c r="AV15" s="428"/>
      <c r="AW15" s="428"/>
      <c r="AX15" s="428"/>
      <c r="AY15" s="361" t="s">
        <v>78</v>
      </c>
      <c r="AZ15" s="362"/>
      <c r="BA15" s="362"/>
      <c r="BB15" s="362"/>
      <c r="BC15" s="362"/>
      <c r="BD15" s="362"/>
      <c r="BE15" s="362"/>
      <c r="BF15" s="362"/>
      <c r="BG15" s="362"/>
      <c r="BH15" s="362"/>
      <c r="BI15" s="362"/>
      <c r="BJ15" s="362"/>
      <c r="BK15" s="362"/>
      <c r="BL15" s="362"/>
      <c r="BM15" s="363"/>
      <c r="BN15" s="364">
        <v>4755669</v>
      </c>
      <c r="BO15" s="365"/>
      <c r="BP15" s="365"/>
      <c r="BQ15" s="365"/>
      <c r="BR15" s="365"/>
      <c r="BS15" s="365"/>
      <c r="BT15" s="365"/>
      <c r="BU15" s="366"/>
      <c r="BV15" s="364">
        <v>4435849</v>
      </c>
      <c r="BW15" s="365"/>
      <c r="BX15" s="365"/>
      <c r="BY15" s="365"/>
      <c r="BZ15" s="365"/>
      <c r="CA15" s="365"/>
      <c r="CB15" s="365"/>
      <c r="CC15" s="366"/>
      <c r="CD15" s="502" t="s">
        <v>79</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x14ac:dyDescent="0.2">
      <c r="A16" s="40"/>
      <c r="B16" s="464"/>
      <c r="C16" s="465"/>
      <c r="D16" s="465"/>
      <c r="E16" s="465"/>
      <c r="F16" s="465"/>
      <c r="G16" s="465"/>
      <c r="H16" s="465"/>
      <c r="I16" s="465"/>
      <c r="J16" s="465"/>
      <c r="K16" s="466"/>
      <c r="L16" s="482" t="s">
        <v>80</v>
      </c>
      <c r="M16" s="505"/>
      <c r="N16" s="505"/>
      <c r="O16" s="505"/>
      <c r="P16" s="505"/>
      <c r="Q16" s="506"/>
      <c r="R16" s="507" t="s">
        <v>81</v>
      </c>
      <c r="S16" s="508"/>
      <c r="T16" s="508"/>
      <c r="U16" s="508"/>
      <c r="V16" s="509"/>
      <c r="W16" s="391"/>
      <c r="X16" s="392"/>
      <c r="Y16" s="392"/>
      <c r="Z16" s="392"/>
      <c r="AA16" s="392"/>
      <c r="AB16" s="381"/>
      <c r="AC16" s="488">
        <v>35</v>
      </c>
      <c r="AD16" s="489"/>
      <c r="AE16" s="489"/>
      <c r="AF16" s="489"/>
      <c r="AG16" s="490"/>
      <c r="AH16" s="488">
        <v>34.4</v>
      </c>
      <c r="AI16" s="489"/>
      <c r="AJ16" s="489"/>
      <c r="AK16" s="489"/>
      <c r="AL16" s="491"/>
      <c r="AM16" s="424"/>
      <c r="AN16" s="425"/>
      <c r="AO16" s="425"/>
      <c r="AP16" s="425"/>
      <c r="AQ16" s="425"/>
      <c r="AR16" s="425"/>
      <c r="AS16" s="425"/>
      <c r="AT16" s="426"/>
      <c r="AU16" s="427"/>
      <c r="AV16" s="428"/>
      <c r="AW16" s="428"/>
      <c r="AX16" s="428"/>
      <c r="AY16" s="429" t="s">
        <v>82</v>
      </c>
      <c r="AZ16" s="430"/>
      <c r="BA16" s="430"/>
      <c r="BB16" s="430"/>
      <c r="BC16" s="430"/>
      <c r="BD16" s="430"/>
      <c r="BE16" s="430"/>
      <c r="BF16" s="430"/>
      <c r="BG16" s="430"/>
      <c r="BH16" s="430"/>
      <c r="BI16" s="430"/>
      <c r="BJ16" s="430"/>
      <c r="BK16" s="430"/>
      <c r="BL16" s="430"/>
      <c r="BM16" s="431"/>
      <c r="BN16" s="432">
        <v>7295581</v>
      </c>
      <c r="BO16" s="433"/>
      <c r="BP16" s="433"/>
      <c r="BQ16" s="433"/>
      <c r="BR16" s="433"/>
      <c r="BS16" s="433"/>
      <c r="BT16" s="433"/>
      <c r="BU16" s="434"/>
      <c r="BV16" s="432">
        <v>7157519</v>
      </c>
      <c r="BW16" s="433"/>
      <c r="BX16" s="433"/>
      <c r="BY16" s="433"/>
      <c r="BZ16" s="433"/>
      <c r="CA16" s="433"/>
      <c r="CB16" s="433"/>
      <c r="CC16" s="434"/>
      <c r="CD16" s="53"/>
      <c r="CE16" s="513"/>
      <c r="CF16" s="513"/>
      <c r="CG16" s="513"/>
      <c r="CH16" s="513"/>
      <c r="CI16" s="513"/>
      <c r="CJ16" s="513"/>
      <c r="CK16" s="513"/>
      <c r="CL16" s="513"/>
      <c r="CM16" s="513"/>
      <c r="CN16" s="513"/>
      <c r="CO16" s="513"/>
      <c r="CP16" s="513"/>
      <c r="CQ16" s="513"/>
      <c r="CR16" s="513"/>
      <c r="CS16" s="514"/>
      <c r="CT16" s="398"/>
      <c r="CU16" s="399"/>
      <c r="CV16" s="399"/>
      <c r="CW16" s="399"/>
      <c r="CX16" s="399"/>
      <c r="CY16" s="399"/>
      <c r="CZ16" s="399"/>
      <c r="DA16" s="400"/>
      <c r="DB16" s="398"/>
      <c r="DC16" s="399"/>
      <c r="DD16" s="399"/>
      <c r="DE16" s="399"/>
      <c r="DF16" s="399"/>
      <c r="DG16" s="399"/>
      <c r="DH16" s="399"/>
      <c r="DI16" s="400"/>
    </row>
    <row r="17" spans="1:113" ht="18.75" customHeight="1" thickBot="1" x14ac:dyDescent="0.25">
      <c r="A17" s="40"/>
      <c r="B17" s="467"/>
      <c r="C17" s="468"/>
      <c r="D17" s="468"/>
      <c r="E17" s="468"/>
      <c r="F17" s="468"/>
      <c r="G17" s="468"/>
      <c r="H17" s="468"/>
      <c r="I17" s="468"/>
      <c r="J17" s="468"/>
      <c r="K17" s="469"/>
      <c r="L17" s="54"/>
      <c r="M17" s="510" t="s">
        <v>83</v>
      </c>
      <c r="N17" s="511"/>
      <c r="O17" s="511"/>
      <c r="P17" s="511"/>
      <c r="Q17" s="512"/>
      <c r="R17" s="507" t="s">
        <v>81</v>
      </c>
      <c r="S17" s="508"/>
      <c r="T17" s="508"/>
      <c r="U17" s="508"/>
      <c r="V17" s="509"/>
      <c r="W17" s="411" t="s">
        <v>84</v>
      </c>
      <c r="X17" s="412"/>
      <c r="Y17" s="412"/>
      <c r="Z17" s="412"/>
      <c r="AA17" s="412"/>
      <c r="AB17" s="402"/>
      <c r="AC17" s="452">
        <v>8842</v>
      </c>
      <c r="AD17" s="453"/>
      <c r="AE17" s="453"/>
      <c r="AF17" s="453"/>
      <c r="AG17" s="495"/>
      <c r="AH17" s="452">
        <v>8952</v>
      </c>
      <c r="AI17" s="453"/>
      <c r="AJ17" s="453"/>
      <c r="AK17" s="453"/>
      <c r="AL17" s="454"/>
      <c r="AM17" s="424"/>
      <c r="AN17" s="425"/>
      <c r="AO17" s="425"/>
      <c r="AP17" s="425"/>
      <c r="AQ17" s="425"/>
      <c r="AR17" s="425"/>
      <c r="AS17" s="425"/>
      <c r="AT17" s="426"/>
      <c r="AU17" s="427"/>
      <c r="AV17" s="428"/>
      <c r="AW17" s="428"/>
      <c r="AX17" s="428"/>
      <c r="AY17" s="429" t="s">
        <v>85</v>
      </c>
      <c r="AZ17" s="430"/>
      <c r="BA17" s="430"/>
      <c r="BB17" s="430"/>
      <c r="BC17" s="430"/>
      <c r="BD17" s="430"/>
      <c r="BE17" s="430"/>
      <c r="BF17" s="430"/>
      <c r="BG17" s="430"/>
      <c r="BH17" s="430"/>
      <c r="BI17" s="430"/>
      <c r="BJ17" s="430"/>
      <c r="BK17" s="430"/>
      <c r="BL17" s="430"/>
      <c r="BM17" s="431"/>
      <c r="BN17" s="432">
        <v>6039639</v>
      </c>
      <c r="BO17" s="433"/>
      <c r="BP17" s="433"/>
      <c r="BQ17" s="433"/>
      <c r="BR17" s="433"/>
      <c r="BS17" s="433"/>
      <c r="BT17" s="433"/>
      <c r="BU17" s="434"/>
      <c r="BV17" s="432">
        <v>5607747</v>
      </c>
      <c r="BW17" s="433"/>
      <c r="BX17" s="433"/>
      <c r="BY17" s="433"/>
      <c r="BZ17" s="433"/>
      <c r="CA17" s="433"/>
      <c r="CB17" s="433"/>
      <c r="CC17" s="434"/>
      <c r="CD17" s="53"/>
      <c r="CE17" s="513"/>
      <c r="CF17" s="513"/>
      <c r="CG17" s="513"/>
      <c r="CH17" s="513"/>
      <c r="CI17" s="513"/>
      <c r="CJ17" s="513"/>
      <c r="CK17" s="513"/>
      <c r="CL17" s="513"/>
      <c r="CM17" s="513"/>
      <c r="CN17" s="513"/>
      <c r="CO17" s="513"/>
      <c r="CP17" s="513"/>
      <c r="CQ17" s="513"/>
      <c r="CR17" s="513"/>
      <c r="CS17" s="514"/>
      <c r="CT17" s="398"/>
      <c r="CU17" s="399"/>
      <c r="CV17" s="399"/>
      <c r="CW17" s="399"/>
      <c r="CX17" s="399"/>
      <c r="CY17" s="399"/>
      <c r="CZ17" s="399"/>
      <c r="DA17" s="400"/>
      <c r="DB17" s="398"/>
      <c r="DC17" s="399"/>
      <c r="DD17" s="399"/>
      <c r="DE17" s="399"/>
      <c r="DF17" s="399"/>
      <c r="DG17" s="399"/>
      <c r="DH17" s="399"/>
      <c r="DI17" s="400"/>
    </row>
    <row r="18" spans="1:113" ht="18.75" customHeight="1" thickBot="1" x14ac:dyDescent="0.25">
      <c r="A18" s="40"/>
      <c r="B18" s="515" t="s">
        <v>86</v>
      </c>
      <c r="C18" s="444"/>
      <c r="D18" s="444"/>
      <c r="E18" s="516"/>
      <c r="F18" s="516"/>
      <c r="G18" s="516"/>
      <c r="H18" s="516"/>
      <c r="I18" s="516"/>
      <c r="J18" s="516"/>
      <c r="K18" s="516"/>
      <c r="L18" s="517">
        <v>88.02</v>
      </c>
      <c r="M18" s="517"/>
      <c r="N18" s="517"/>
      <c r="O18" s="517"/>
      <c r="P18" s="517"/>
      <c r="Q18" s="517"/>
      <c r="R18" s="518"/>
      <c r="S18" s="518"/>
      <c r="T18" s="518"/>
      <c r="U18" s="518"/>
      <c r="V18" s="519"/>
      <c r="W18" s="413"/>
      <c r="X18" s="414"/>
      <c r="Y18" s="414"/>
      <c r="Z18" s="414"/>
      <c r="AA18" s="414"/>
      <c r="AB18" s="405"/>
      <c r="AC18" s="520">
        <v>60</v>
      </c>
      <c r="AD18" s="521"/>
      <c r="AE18" s="521"/>
      <c r="AF18" s="521"/>
      <c r="AG18" s="522"/>
      <c r="AH18" s="520">
        <v>59.5</v>
      </c>
      <c r="AI18" s="521"/>
      <c r="AJ18" s="521"/>
      <c r="AK18" s="521"/>
      <c r="AL18" s="523"/>
      <c r="AM18" s="424"/>
      <c r="AN18" s="425"/>
      <c r="AO18" s="425"/>
      <c r="AP18" s="425"/>
      <c r="AQ18" s="425"/>
      <c r="AR18" s="425"/>
      <c r="AS18" s="425"/>
      <c r="AT18" s="426"/>
      <c r="AU18" s="427"/>
      <c r="AV18" s="428"/>
      <c r="AW18" s="428"/>
      <c r="AX18" s="428"/>
      <c r="AY18" s="429" t="s">
        <v>87</v>
      </c>
      <c r="AZ18" s="430"/>
      <c r="BA18" s="430"/>
      <c r="BB18" s="430"/>
      <c r="BC18" s="430"/>
      <c r="BD18" s="430"/>
      <c r="BE18" s="430"/>
      <c r="BF18" s="430"/>
      <c r="BG18" s="430"/>
      <c r="BH18" s="430"/>
      <c r="BI18" s="430"/>
      <c r="BJ18" s="430"/>
      <c r="BK18" s="430"/>
      <c r="BL18" s="430"/>
      <c r="BM18" s="431"/>
      <c r="BN18" s="432">
        <v>8096858</v>
      </c>
      <c r="BO18" s="433"/>
      <c r="BP18" s="433"/>
      <c r="BQ18" s="433"/>
      <c r="BR18" s="433"/>
      <c r="BS18" s="433"/>
      <c r="BT18" s="433"/>
      <c r="BU18" s="434"/>
      <c r="BV18" s="432">
        <v>7801213</v>
      </c>
      <c r="BW18" s="433"/>
      <c r="BX18" s="433"/>
      <c r="BY18" s="433"/>
      <c r="BZ18" s="433"/>
      <c r="CA18" s="433"/>
      <c r="CB18" s="433"/>
      <c r="CC18" s="434"/>
      <c r="CD18" s="53"/>
      <c r="CE18" s="513"/>
      <c r="CF18" s="513"/>
      <c r="CG18" s="513"/>
      <c r="CH18" s="513"/>
      <c r="CI18" s="513"/>
      <c r="CJ18" s="513"/>
      <c r="CK18" s="513"/>
      <c r="CL18" s="513"/>
      <c r="CM18" s="513"/>
      <c r="CN18" s="513"/>
      <c r="CO18" s="513"/>
      <c r="CP18" s="513"/>
      <c r="CQ18" s="513"/>
      <c r="CR18" s="513"/>
      <c r="CS18" s="514"/>
      <c r="CT18" s="398"/>
      <c r="CU18" s="399"/>
      <c r="CV18" s="399"/>
      <c r="CW18" s="399"/>
      <c r="CX18" s="399"/>
      <c r="CY18" s="399"/>
      <c r="CZ18" s="399"/>
      <c r="DA18" s="400"/>
      <c r="DB18" s="398"/>
      <c r="DC18" s="399"/>
      <c r="DD18" s="399"/>
      <c r="DE18" s="399"/>
      <c r="DF18" s="399"/>
      <c r="DG18" s="399"/>
      <c r="DH18" s="399"/>
      <c r="DI18" s="400"/>
    </row>
    <row r="19" spans="1:113" ht="18.75" customHeight="1" thickBot="1" x14ac:dyDescent="0.25">
      <c r="A19" s="40"/>
      <c r="B19" s="515" t="s">
        <v>88</v>
      </c>
      <c r="C19" s="444"/>
      <c r="D19" s="444"/>
      <c r="E19" s="516"/>
      <c r="F19" s="516"/>
      <c r="G19" s="516"/>
      <c r="H19" s="516"/>
      <c r="I19" s="516"/>
      <c r="J19" s="516"/>
      <c r="K19" s="516"/>
      <c r="L19" s="524">
        <v>344</v>
      </c>
      <c r="M19" s="524"/>
      <c r="N19" s="524"/>
      <c r="O19" s="524"/>
      <c r="P19" s="524"/>
      <c r="Q19" s="524"/>
      <c r="R19" s="525"/>
      <c r="S19" s="525"/>
      <c r="T19" s="525"/>
      <c r="U19" s="525"/>
      <c r="V19" s="526"/>
      <c r="W19" s="358"/>
      <c r="X19" s="359"/>
      <c r="Y19" s="359"/>
      <c r="Z19" s="359"/>
      <c r="AA19" s="359"/>
      <c r="AB19" s="359"/>
      <c r="AC19" s="533"/>
      <c r="AD19" s="533"/>
      <c r="AE19" s="533"/>
      <c r="AF19" s="533"/>
      <c r="AG19" s="533"/>
      <c r="AH19" s="533"/>
      <c r="AI19" s="533"/>
      <c r="AJ19" s="533"/>
      <c r="AK19" s="533"/>
      <c r="AL19" s="534"/>
      <c r="AM19" s="424"/>
      <c r="AN19" s="425"/>
      <c r="AO19" s="425"/>
      <c r="AP19" s="425"/>
      <c r="AQ19" s="425"/>
      <c r="AR19" s="425"/>
      <c r="AS19" s="425"/>
      <c r="AT19" s="426"/>
      <c r="AU19" s="427"/>
      <c r="AV19" s="428"/>
      <c r="AW19" s="428"/>
      <c r="AX19" s="428"/>
      <c r="AY19" s="429" t="s">
        <v>89</v>
      </c>
      <c r="AZ19" s="430"/>
      <c r="BA19" s="430"/>
      <c r="BB19" s="430"/>
      <c r="BC19" s="430"/>
      <c r="BD19" s="430"/>
      <c r="BE19" s="430"/>
      <c r="BF19" s="430"/>
      <c r="BG19" s="430"/>
      <c r="BH19" s="430"/>
      <c r="BI19" s="430"/>
      <c r="BJ19" s="430"/>
      <c r="BK19" s="430"/>
      <c r="BL19" s="430"/>
      <c r="BM19" s="431"/>
      <c r="BN19" s="432">
        <v>12188298</v>
      </c>
      <c r="BO19" s="433"/>
      <c r="BP19" s="433"/>
      <c r="BQ19" s="433"/>
      <c r="BR19" s="433"/>
      <c r="BS19" s="433"/>
      <c r="BT19" s="433"/>
      <c r="BU19" s="434"/>
      <c r="BV19" s="432">
        <v>11821120</v>
      </c>
      <c r="BW19" s="433"/>
      <c r="BX19" s="433"/>
      <c r="BY19" s="433"/>
      <c r="BZ19" s="433"/>
      <c r="CA19" s="433"/>
      <c r="CB19" s="433"/>
      <c r="CC19" s="434"/>
      <c r="CD19" s="53"/>
      <c r="CE19" s="513"/>
      <c r="CF19" s="513"/>
      <c r="CG19" s="513"/>
      <c r="CH19" s="513"/>
      <c r="CI19" s="513"/>
      <c r="CJ19" s="513"/>
      <c r="CK19" s="513"/>
      <c r="CL19" s="513"/>
      <c r="CM19" s="513"/>
      <c r="CN19" s="513"/>
      <c r="CO19" s="513"/>
      <c r="CP19" s="513"/>
      <c r="CQ19" s="513"/>
      <c r="CR19" s="513"/>
      <c r="CS19" s="514"/>
      <c r="CT19" s="398"/>
      <c r="CU19" s="399"/>
      <c r="CV19" s="399"/>
      <c r="CW19" s="399"/>
      <c r="CX19" s="399"/>
      <c r="CY19" s="399"/>
      <c r="CZ19" s="399"/>
      <c r="DA19" s="400"/>
      <c r="DB19" s="398"/>
      <c r="DC19" s="399"/>
      <c r="DD19" s="399"/>
      <c r="DE19" s="399"/>
      <c r="DF19" s="399"/>
      <c r="DG19" s="399"/>
      <c r="DH19" s="399"/>
      <c r="DI19" s="400"/>
    </row>
    <row r="20" spans="1:113" ht="18.75" customHeight="1" thickBot="1" x14ac:dyDescent="0.25">
      <c r="A20" s="40"/>
      <c r="B20" s="515" t="s">
        <v>90</v>
      </c>
      <c r="C20" s="444"/>
      <c r="D20" s="444"/>
      <c r="E20" s="516"/>
      <c r="F20" s="516"/>
      <c r="G20" s="516"/>
      <c r="H20" s="516"/>
      <c r="I20" s="516"/>
      <c r="J20" s="516"/>
      <c r="K20" s="516"/>
      <c r="L20" s="524">
        <v>10571</v>
      </c>
      <c r="M20" s="524"/>
      <c r="N20" s="524"/>
      <c r="O20" s="524"/>
      <c r="P20" s="524"/>
      <c r="Q20" s="524"/>
      <c r="R20" s="525"/>
      <c r="S20" s="525"/>
      <c r="T20" s="525"/>
      <c r="U20" s="525"/>
      <c r="V20" s="526"/>
      <c r="W20" s="413"/>
      <c r="X20" s="414"/>
      <c r="Y20" s="414"/>
      <c r="Z20" s="414"/>
      <c r="AA20" s="414"/>
      <c r="AB20" s="414"/>
      <c r="AC20" s="527"/>
      <c r="AD20" s="527"/>
      <c r="AE20" s="527"/>
      <c r="AF20" s="527"/>
      <c r="AG20" s="527"/>
      <c r="AH20" s="527"/>
      <c r="AI20" s="527"/>
      <c r="AJ20" s="527"/>
      <c r="AK20" s="527"/>
      <c r="AL20" s="528"/>
      <c r="AM20" s="529"/>
      <c r="AN20" s="456"/>
      <c r="AO20" s="456"/>
      <c r="AP20" s="456"/>
      <c r="AQ20" s="456"/>
      <c r="AR20" s="456"/>
      <c r="AS20" s="456"/>
      <c r="AT20" s="457"/>
      <c r="AU20" s="530"/>
      <c r="AV20" s="531"/>
      <c r="AW20" s="531"/>
      <c r="AX20" s="532"/>
      <c r="AY20" s="429"/>
      <c r="AZ20" s="430"/>
      <c r="BA20" s="430"/>
      <c r="BB20" s="430"/>
      <c r="BC20" s="430"/>
      <c r="BD20" s="430"/>
      <c r="BE20" s="430"/>
      <c r="BF20" s="430"/>
      <c r="BG20" s="430"/>
      <c r="BH20" s="430"/>
      <c r="BI20" s="430"/>
      <c r="BJ20" s="430"/>
      <c r="BK20" s="430"/>
      <c r="BL20" s="430"/>
      <c r="BM20" s="431"/>
      <c r="BN20" s="432"/>
      <c r="BO20" s="433"/>
      <c r="BP20" s="433"/>
      <c r="BQ20" s="433"/>
      <c r="BR20" s="433"/>
      <c r="BS20" s="433"/>
      <c r="BT20" s="433"/>
      <c r="BU20" s="434"/>
      <c r="BV20" s="432"/>
      <c r="BW20" s="433"/>
      <c r="BX20" s="433"/>
      <c r="BY20" s="433"/>
      <c r="BZ20" s="433"/>
      <c r="CA20" s="433"/>
      <c r="CB20" s="433"/>
      <c r="CC20" s="434"/>
      <c r="CD20" s="53"/>
      <c r="CE20" s="513"/>
      <c r="CF20" s="513"/>
      <c r="CG20" s="513"/>
      <c r="CH20" s="513"/>
      <c r="CI20" s="513"/>
      <c r="CJ20" s="513"/>
      <c r="CK20" s="513"/>
      <c r="CL20" s="513"/>
      <c r="CM20" s="513"/>
      <c r="CN20" s="513"/>
      <c r="CO20" s="513"/>
      <c r="CP20" s="513"/>
      <c r="CQ20" s="513"/>
      <c r="CR20" s="513"/>
      <c r="CS20" s="514"/>
      <c r="CT20" s="398"/>
      <c r="CU20" s="399"/>
      <c r="CV20" s="399"/>
      <c r="CW20" s="399"/>
      <c r="CX20" s="399"/>
      <c r="CY20" s="399"/>
      <c r="CZ20" s="399"/>
      <c r="DA20" s="400"/>
      <c r="DB20" s="398"/>
      <c r="DC20" s="399"/>
      <c r="DD20" s="399"/>
      <c r="DE20" s="399"/>
      <c r="DF20" s="399"/>
      <c r="DG20" s="399"/>
      <c r="DH20" s="399"/>
      <c r="DI20" s="400"/>
    </row>
    <row r="21" spans="1:113" ht="18.75" customHeight="1" thickBot="1" x14ac:dyDescent="0.25">
      <c r="A21" s="40"/>
      <c r="B21" s="535" t="s">
        <v>91</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38"/>
      <c r="AZ21" s="539"/>
      <c r="BA21" s="539"/>
      <c r="BB21" s="539"/>
      <c r="BC21" s="539"/>
      <c r="BD21" s="539"/>
      <c r="BE21" s="539"/>
      <c r="BF21" s="539"/>
      <c r="BG21" s="539"/>
      <c r="BH21" s="539"/>
      <c r="BI21" s="539"/>
      <c r="BJ21" s="539"/>
      <c r="BK21" s="539"/>
      <c r="BL21" s="539"/>
      <c r="BM21" s="540"/>
      <c r="BN21" s="541"/>
      <c r="BO21" s="542"/>
      <c r="BP21" s="542"/>
      <c r="BQ21" s="542"/>
      <c r="BR21" s="542"/>
      <c r="BS21" s="542"/>
      <c r="BT21" s="542"/>
      <c r="BU21" s="543"/>
      <c r="BV21" s="541"/>
      <c r="BW21" s="542"/>
      <c r="BX21" s="542"/>
      <c r="BY21" s="542"/>
      <c r="BZ21" s="542"/>
      <c r="CA21" s="542"/>
      <c r="CB21" s="542"/>
      <c r="CC21" s="543"/>
      <c r="CD21" s="53"/>
      <c r="CE21" s="513"/>
      <c r="CF21" s="513"/>
      <c r="CG21" s="513"/>
      <c r="CH21" s="513"/>
      <c r="CI21" s="513"/>
      <c r="CJ21" s="513"/>
      <c r="CK21" s="513"/>
      <c r="CL21" s="513"/>
      <c r="CM21" s="513"/>
      <c r="CN21" s="513"/>
      <c r="CO21" s="513"/>
      <c r="CP21" s="513"/>
      <c r="CQ21" s="513"/>
      <c r="CR21" s="513"/>
      <c r="CS21" s="514"/>
      <c r="CT21" s="398"/>
      <c r="CU21" s="399"/>
      <c r="CV21" s="399"/>
      <c r="CW21" s="399"/>
      <c r="CX21" s="399"/>
      <c r="CY21" s="399"/>
      <c r="CZ21" s="399"/>
      <c r="DA21" s="400"/>
      <c r="DB21" s="398"/>
      <c r="DC21" s="399"/>
      <c r="DD21" s="399"/>
      <c r="DE21" s="399"/>
      <c r="DF21" s="399"/>
      <c r="DG21" s="399"/>
      <c r="DH21" s="399"/>
      <c r="DI21" s="400"/>
    </row>
    <row r="22" spans="1:113" ht="18.75" customHeight="1" x14ac:dyDescent="0.2">
      <c r="A22" s="40"/>
      <c r="B22" s="544" t="s">
        <v>92</v>
      </c>
      <c r="C22" s="545"/>
      <c r="D22" s="546"/>
      <c r="E22" s="407" t="s">
        <v>22</v>
      </c>
      <c r="F22" s="412"/>
      <c r="G22" s="412"/>
      <c r="H22" s="412"/>
      <c r="I22" s="412"/>
      <c r="J22" s="412"/>
      <c r="K22" s="402"/>
      <c r="L22" s="407" t="s">
        <v>93</v>
      </c>
      <c r="M22" s="412"/>
      <c r="N22" s="412"/>
      <c r="O22" s="412"/>
      <c r="P22" s="402"/>
      <c r="Q22" s="553" t="s">
        <v>94</v>
      </c>
      <c r="R22" s="554"/>
      <c r="S22" s="554"/>
      <c r="T22" s="554"/>
      <c r="U22" s="554"/>
      <c r="V22" s="555"/>
      <c r="W22" s="559" t="s">
        <v>95</v>
      </c>
      <c r="X22" s="545"/>
      <c r="Y22" s="546"/>
      <c r="Z22" s="407" t="s">
        <v>22</v>
      </c>
      <c r="AA22" s="412"/>
      <c r="AB22" s="412"/>
      <c r="AC22" s="412"/>
      <c r="AD22" s="412"/>
      <c r="AE22" s="412"/>
      <c r="AF22" s="412"/>
      <c r="AG22" s="402"/>
      <c r="AH22" s="564" t="s">
        <v>96</v>
      </c>
      <c r="AI22" s="412"/>
      <c r="AJ22" s="412"/>
      <c r="AK22" s="412"/>
      <c r="AL22" s="402"/>
      <c r="AM22" s="564" t="s">
        <v>97</v>
      </c>
      <c r="AN22" s="565"/>
      <c r="AO22" s="565"/>
      <c r="AP22" s="565"/>
      <c r="AQ22" s="565"/>
      <c r="AR22" s="566"/>
      <c r="AS22" s="553" t="s">
        <v>94</v>
      </c>
      <c r="AT22" s="554"/>
      <c r="AU22" s="554"/>
      <c r="AV22" s="554"/>
      <c r="AW22" s="554"/>
      <c r="AX22" s="570"/>
      <c r="AY22" s="361" t="s">
        <v>98</v>
      </c>
      <c r="AZ22" s="362"/>
      <c r="BA22" s="362"/>
      <c r="BB22" s="362"/>
      <c r="BC22" s="362"/>
      <c r="BD22" s="362"/>
      <c r="BE22" s="362"/>
      <c r="BF22" s="362"/>
      <c r="BG22" s="362"/>
      <c r="BH22" s="362"/>
      <c r="BI22" s="362"/>
      <c r="BJ22" s="362"/>
      <c r="BK22" s="362"/>
      <c r="BL22" s="362"/>
      <c r="BM22" s="363"/>
      <c r="BN22" s="364">
        <v>20097249</v>
      </c>
      <c r="BO22" s="365"/>
      <c r="BP22" s="365"/>
      <c r="BQ22" s="365"/>
      <c r="BR22" s="365"/>
      <c r="BS22" s="365"/>
      <c r="BT22" s="365"/>
      <c r="BU22" s="366"/>
      <c r="BV22" s="364">
        <v>19106100</v>
      </c>
      <c r="BW22" s="365"/>
      <c r="BX22" s="365"/>
      <c r="BY22" s="365"/>
      <c r="BZ22" s="365"/>
      <c r="CA22" s="365"/>
      <c r="CB22" s="365"/>
      <c r="CC22" s="366"/>
      <c r="CD22" s="53"/>
      <c r="CE22" s="513"/>
      <c r="CF22" s="513"/>
      <c r="CG22" s="513"/>
      <c r="CH22" s="513"/>
      <c r="CI22" s="513"/>
      <c r="CJ22" s="513"/>
      <c r="CK22" s="513"/>
      <c r="CL22" s="513"/>
      <c r="CM22" s="513"/>
      <c r="CN22" s="513"/>
      <c r="CO22" s="513"/>
      <c r="CP22" s="513"/>
      <c r="CQ22" s="513"/>
      <c r="CR22" s="513"/>
      <c r="CS22" s="514"/>
      <c r="CT22" s="398"/>
      <c r="CU22" s="399"/>
      <c r="CV22" s="399"/>
      <c r="CW22" s="399"/>
      <c r="CX22" s="399"/>
      <c r="CY22" s="399"/>
      <c r="CZ22" s="399"/>
      <c r="DA22" s="400"/>
      <c r="DB22" s="398"/>
      <c r="DC22" s="399"/>
      <c r="DD22" s="399"/>
      <c r="DE22" s="399"/>
      <c r="DF22" s="399"/>
      <c r="DG22" s="399"/>
      <c r="DH22" s="399"/>
      <c r="DI22" s="400"/>
    </row>
    <row r="23" spans="1:113" ht="18.75" customHeight="1" x14ac:dyDescent="0.2">
      <c r="A23" s="40"/>
      <c r="B23" s="547"/>
      <c r="C23" s="548"/>
      <c r="D23" s="549"/>
      <c r="E23" s="387"/>
      <c r="F23" s="392"/>
      <c r="G23" s="392"/>
      <c r="H23" s="392"/>
      <c r="I23" s="392"/>
      <c r="J23" s="392"/>
      <c r="K23" s="381"/>
      <c r="L23" s="387"/>
      <c r="M23" s="392"/>
      <c r="N23" s="392"/>
      <c r="O23" s="392"/>
      <c r="P23" s="381"/>
      <c r="Q23" s="556"/>
      <c r="R23" s="557"/>
      <c r="S23" s="557"/>
      <c r="T23" s="557"/>
      <c r="U23" s="557"/>
      <c r="V23" s="558"/>
      <c r="W23" s="560"/>
      <c r="X23" s="548"/>
      <c r="Y23" s="549"/>
      <c r="Z23" s="387"/>
      <c r="AA23" s="392"/>
      <c r="AB23" s="392"/>
      <c r="AC23" s="392"/>
      <c r="AD23" s="392"/>
      <c r="AE23" s="392"/>
      <c r="AF23" s="392"/>
      <c r="AG23" s="381"/>
      <c r="AH23" s="387"/>
      <c r="AI23" s="392"/>
      <c r="AJ23" s="392"/>
      <c r="AK23" s="392"/>
      <c r="AL23" s="381"/>
      <c r="AM23" s="567"/>
      <c r="AN23" s="568"/>
      <c r="AO23" s="568"/>
      <c r="AP23" s="568"/>
      <c r="AQ23" s="568"/>
      <c r="AR23" s="569"/>
      <c r="AS23" s="556"/>
      <c r="AT23" s="557"/>
      <c r="AU23" s="557"/>
      <c r="AV23" s="557"/>
      <c r="AW23" s="557"/>
      <c r="AX23" s="571"/>
      <c r="AY23" s="429" t="s">
        <v>99</v>
      </c>
      <c r="AZ23" s="430"/>
      <c r="BA23" s="430"/>
      <c r="BB23" s="430"/>
      <c r="BC23" s="430"/>
      <c r="BD23" s="430"/>
      <c r="BE23" s="430"/>
      <c r="BF23" s="430"/>
      <c r="BG23" s="430"/>
      <c r="BH23" s="430"/>
      <c r="BI23" s="430"/>
      <c r="BJ23" s="430"/>
      <c r="BK23" s="430"/>
      <c r="BL23" s="430"/>
      <c r="BM23" s="431"/>
      <c r="BN23" s="432">
        <v>8039329</v>
      </c>
      <c r="BO23" s="433"/>
      <c r="BP23" s="433"/>
      <c r="BQ23" s="433"/>
      <c r="BR23" s="433"/>
      <c r="BS23" s="433"/>
      <c r="BT23" s="433"/>
      <c r="BU23" s="434"/>
      <c r="BV23" s="432">
        <v>7064673</v>
      </c>
      <c r="BW23" s="433"/>
      <c r="BX23" s="433"/>
      <c r="BY23" s="433"/>
      <c r="BZ23" s="433"/>
      <c r="CA23" s="433"/>
      <c r="CB23" s="433"/>
      <c r="CC23" s="434"/>
      <c r="CD23" s="53"/>
      <c r="CE23" s="513"/>
      <c r="CF23" s="513"/>
      <c r="CG23" s="513"/>
      <c r="CH23" s="513"/>
      <c r="CI23" s="513"/>
      <c r="CJ23" s="513"/>
      <c r="CK23" s="513"/>
      <c r="CL23" s="513"/>
      <c r="CM23" s="513"/>
      <c r="CN23" s="513"/>
      <c r="CO23" s="513"/>
      <c r="CP23" s="513"/>
      <c r="CQ23" s="513"/>
      <c r="CR23" s="513"/>
      <c r="CS23" s="514"/>
      <c r="CT23" s="398"/>
      <c r="CU23" s="399"/>
      <c r="CV23" s="399"/>
      <c r="CW23" s="399"/>
      <c r="CX23" s="399"/>
      <c r="CY23" s="399"/>
      <c r="CZ23" s="399"/>
      <c r="DA23" s="400"/>
      <c r="DB23" s="398"/>
      <c r="DC23" s="399"/>
      <c r="DD23" s="399"/>
      <c r="DE23" s="399"/>
      <c r="DF23" s="399"/>
      <c r="DG23" s="399"/>
      <c r="DH23" s="399"/>
      <c r="DI23" s="400"/>
    </row>
    <row r="24" spans="1:113" ht="18.75" customHeight="1" thickBot="1" x14ac:dyDescent="0.25">
      <c r="A24" s="40"/>
      <c r="B24" s="547"/>
      <c r="C24" s="548"/>
      <c r="D24" s="549"/>
      <c r="E24" s="451" t="s">
        <v>100</v>
      </c>
      <c r="F24" s="425"/>
      <c r="G24" s="425"/>
      <c r="H24" s="425"/>
      <c r="I24" s="425"/>
      <c r="J24" s="425"/>
      <c r="K24" s="426"/>
      <c r="L24" s="452">
        <v>1</v>
      </c>
      <c r="M24" s="453"/>
      <c r="N24" s="453"/>
      <c r="O24" s="453"/>
      <c r="P24" s="495"/>
      <c r="Q24" s="452">
        <v>9200</v>
      </c>
      <c r="R24" s="453"/>
      <c r="S24" s="453"/>
      <c r="T24" s="453"/>
      <c r="U24" s="453"/>
      <c r="V24" s="495"/>
      <c r="W24" s="560"/>
      <c r="X24" s="548"/>
      <c r="Y24" s="549"/>
      <c r="Z24" s="451" t="s">
        <v>101</v>
      </c>
      <c r="AA24" s="425"/>
      <c r="AB24" s="425"/>
      <c r="AC24" s="425"/>
      <c r="AD24" s="425"/>
      <c r="AE24" s="425"/>
      <c r="AF24" s="425"/>
      <c r="AG24" s="426"/>
      <c r="AH24" s="452">
        <v>225</v>
      </c>
      <c r="AI24" s="453"/>
      <c r="AJ24" s="453"/>
      <c r="AK24" s="453"/>
      <c r="AL24" s="495"/>
      <c r="AM24" s="452">
        <v>664650</v>
      </c>
      <c r="AN24" s="453"/>
      <c r="AO24" s="453"/>
      <c r="AP24" s="453"/>
      <c r="AQ24" s="453"/>
      <c r="AR24" s="495"/>
      <c r="AS24" s="452">
        <v>2954</v>
      </c>
      <c r="AT24" s="453"/>
      <c r="AU24" s="453"/>
      <c r="AV24" s="453"/>
      <c r="AW24" s="453"/>
      <c r="AX24" s="454"/>
      <c r="AY24" s="538" t="s">
        <v>102</v>
      </c>
      <c r="AZ24" s="539"/>
      <c r="BA24" s="539"/>
      <c r="BB24" s="539"/>
      <c r="BC24" s="539"/>
      <c r="BD24" s="539"/>
      <c r="BE24" s="539"/>
      <c r="BF24" s="539"/>
      <c r="BG24" s="539"/>
      <c r="BH24" s="539"/>
      <c r="BI24" s="539"/>
      <c r="BJ24" s="539"/>
      <c r="BK24" s="539"/>
      <c r="BL24" s="539"/>
      <c r="BM24" s="540"/>
      <c r="BN24" s="432">
        <v>14170321</v>
      </c>
      <c r="BO24" s="433"/>
      <c r="BP24" s="433"/>
      <c r="BQ24" s="433"/>
      <c r="BR24" s="433"/>
      <c r="BS24" s="433"/>
      <c r="BT24" s="433"/>
      <c r="BU24" s="434"/>
      <c r="BV24" s="432">
        <v>12775016</v>
      </c>
      <c r="BW24" s="433"/>
      <c r="BX24" s="433"/>
      <c r="BY24" s="433"/>
      <c r="BZ24" s="433"/>
      <c r="CA24" s="433"/>
      <c r="CB24" s="433"/>
      <c r="CC24" s="434"/>
      <c r="CD24" s="53"/>
      <c r="CE24" s="513"/>
      <c r="CF24" s="513"/>
      <c r="CG24" s="513"/>
      <c r="CH24" s="513"/>
      <c r="CI24" s="513"/>
      <c r="CJ24" s="513"/>
      <c r="CK24" s="513"/>
      <c r="CL24" s="513"/>
      <c r="CM24" s="513"/>
      <c r="CN24" s="513"/>
      <c r="CO24" s="513"/>
      <c r="CP24" s="513"/>
      <c r="CQ24" s="513"/>
      <c r="CR24" s="513"/>
      <c r="CS24" s="514"/>
      <c r="CT24" s="398"/>
      <c r="CU24" s="399"/>
      <c r="CV24" s="399"/>
      <c r="CW24" s="399"/>
      <c r="CX24" s="399"/>
      <c r="CY24" s="399"/>
      <c r="CZ24" s="399"/>
      <c r="DA24" s="400"/>
      <c r="DB24" s="398"/>
      <c r="DC24" s="399"/>
      <c r="DD24" s="399"/>
      <c r="DE24" s="399"/>
      <c r="DF24" s="399"/>
      <c r="DG24" s="399"/>
      <c r="DH24" s="399"/>
      <c r="DI24" s="400"/>
    </row>
    <row r="25" spans="1:113" ht="18.75" customHeight="1" x14ac:dyDescent="0.2">
      <c r="A25" s="40"/>
      <c r="B25" s="547"/>
      <c r="C25" s="548"/>
      <c r="D25" s="549"/>
      <c r="E25" s="451" t="s">
        <v>103</v>
      </c>
      <c r="F25" s="425"/>
      <c r="G25" s="425"/>
      <c r="H25" s="425"/>
      <c r="I25" s="425"/>
      <c r="J25" s="425"/>
      <c r="K25" s="426"/>
      <c r="L25" s="452">
        <v>1</v>
      </c>
      <c r="M25" s="453"/>
      <c r="N25" s="453"/>
      <c r="O25" s="453"/>
      <c r="P25" s="495"/>
      <c r="Q25" s="452">
        <v>7000</v>
      </c>
      <c r="R25" s="453"/>
      <c r="S25" s="453"/>
      <c r="T25" s="453"/>
      <c r="U25" s="453"/>
      <c r="V25" s="495"/>
      <c r="W25" s="560"/>
      <c r="X25" s="548"/>
      <c r="Y25" s="549"/>
      <c r="Z25" s="451" t="s">
        <v>104</v>
      </c>
      <c r="AA25" s="425"/>
      <c r="AB25" s="425"/>
      <c r="AC25" s="425"/>
      <c r="AD25" s="425"/>
      <c r="AE25" s="425"/>
      <c r="AF25" s="425"/>
      <c r="AG25" s="426"/>
      <c r="AH25" s="452" t="s">
        <v>61</v>
      </c>
      <c r="AI25" s="453"/>
      <c r="AJ25" s="453"/>
      <c r="AK25" s="453"/>
      <c r="AL25" s="495"/>
      <c r="AM25" s="452" t="s">
        <v>61</v>
      </c>
      <c r="AN25" s="453"/>
      <c r="AO25" s="453"/>
      <c r="AP25" s="453"/>
      <c r="AQ25" s="453"/>
      <c r="AR25" s="495"/>
      <c r="AS25" s="452" t="s">
        <v>61</v>
      </c>
      <c r="AT25" s="453"/>
      <c r="AU25" s="453"/>
      <c r="AV25" s="453"/>
      <c r="AW25" s="453"/>
      <c r="AX25" s="454"/>
      <c r="AY25" s="361" t="s">
        <v>105</v>
      </c>
      <c r="AZ25" s="362"/>
      <c r="BA25" s="362"/>
      <c r="BB25" s="362"/>
      <c r="BC25" s="362"/>
      <c r="BD25" s="362"/>
      <c r="BE25" s="362"/>
      <c r="BF25" s="362"/>
      <c r="BG25" s="362"/>
      <c r="BH25" s="362"/>
      <c r="BI25" s="362"/>
      <c r="BJ25" s="362"/>
      <c r="BK25" s="362"/>
      <c r="BL25" s="362"/>
      <c r="BM25" s="363"/>
      <c r="BN25" s="364">
        <v>18849</v>
      </c>
      <c r="BO25" s="365"/>
      <c r="BP25" s="365"/>
      <c r="BQ25" s="365"/>
      <c r="BR25" s="365"/>
      <c r="BS25" s="365"/>
      <c r="BT25" s="365"/>
      <c r="BU25" s="366"/>
      <c r="BV25" s="364">
        <v>23316</v>
      </c>
      <c r="BW25" s="365"/>
      <c r="BX25" s="365"/>
      <c r="BY25" s="365"/>
      <c r="BZ25" s="365"/>
      <c r="CA25" s="365"/>
      <c r="CB25" s="365"/>
      <c r="CC25" s="366"/>
      <c r="CD25" s="53"/>
      <c r="CE25" s="513"/>
      <c r="CF25" s="513"/>
      <c r="CG25" s="513"/>
      <c r="CH25" s="513"/>
      <c r="CI25" s="513"/>
      <c r="CJ25" s="513"/>
      <c r="CK25" s="513"/>
      <c r="CL25" s="513"/>
      <c r="CM25" s="513"/>
      <c r="CN25" s="513"/>
      <c r="CO25" s="513"/>
      <c r="CP25" s="513"/>
      <c r="CQ25" s="513"/>
      <c r="CR25" s="513"/>
      <c r="CS25" s="514"/>
      <c r="CT25" s="398"/>
      <c r="CU25" s="399"/>
      <c r="CV25" s="399"/>
      <c r="CW25" s="399"/>
      <c r="CX25" s="399"/>
      <c r="CY25" s="399"/>
      <c r="CZ25" s="399"/>
      <c r="DA25" s="400"/>
      <c r="DB25" s="398"/>
      <c r="DC25" s="399"/>
      <c r="DD25" s="399"/>
      <c r="DE25" s="399"/>
      <c r="DF25" s="399"/>
      <c r="DG25" s="399"/>
      <c r="DH25" s="399"/>
      <c r="DI25" s="400"/>
    </row>
    <row r="26" spans="1:113" ht="18.75" customHeight="1" x14ac:dyDescent="0.2">
      <c r="A26" s="40"/>
      <c r="B26" s="547"/>
      <c r="C26" s="548"/>
      <c r="D26" s="549"/>
      <c r="E26" s="451" t="s">
        <v>106</v>
      </c>
      <c r="F26" s="425"/>
      <c r="G26" s="425"/>
      <c r="H26" s="425"/>
      <c r="I26" s="425"/>
      <c r="J26" s="425"/>
      <c r="K26" s="426"/>
      <c r="L26" s="452">
        <v>1</v>
      </c>
      <c r="M26" s="453"/>
      <c r="N26" s="453"/>
      <c r="O26" s="453"/>
      <c r="P26" s="495"/>
      <c r="Q26" s="452">
        <v>6440</v>
      </c>
      <c r="R26" s="453"/>
      <c r="S26" s="453"/>
      <c r="T26" s="453"/>
      <c r="U26" s="453"/>
      <c r="V26" s="495"/>
      <c r="W26" s="560"/>
      <c r="X26" s="548"/>
      <c r="Y26" s="549"/>
      <c r="Z26" s="451" t="s">
        <v>107</v>
      </c>
      <c r="AA26" s="572"/>
      <c r="AB26" s="572"/>
      <c r="AC26" s="572"/>
      <c r="AD26" s="572"/>
      <c r="AE26" s="572"/>
      <c r="AF26" s="572"/>
      <c r="AG26" s="573"/>
      <c r="AH26" s="452">
        <v>3</v>
      </c>
      <c r="AI26" s="453"/>
      <c r="AJ26" s="453"/>
      <c r="AK26" s="453"/>
      <c r="AL26" s="495"/>
      <c r="AM26" s="452">
        <v>8925</v>
      </c>
      <c r="AN26" s="453"/>
      <c r="AO26" s="453"/>
      <c r="AP26" s="453"/>
      <c r="AQ26" s="453"/>
      <c r="AR26" s="495"/>
      <c r="AS26" s="452">
        <v>2975</v>
      </c>
      <c r="AT26" s="453"/>
      <c r="AU26" s="453"/>
      <c r="AV26" s="453"/>
      <c r="AW26" s="453"/>
      <c r="AX26" s="454"/>
      <c r="AY26" s="435" t="s">
        <v>108</v>
      </c>
      <c r="AZ26" s="436"/>
      <c r="BA26" s="436"/>
      <c r="BB26" s="436"/>
      <c r="BC26" s="436"/>
      <c r="BD26" s="436"/>
      <c r="BE26" s="436"/>
      <c r="BF26" s="436"/>
      <c r="BG26" s="436"/>
      <c r="BH26" s="436"/>
      <c r="BI26" s="436"/>
      <c r="BJ26" s="436"/>
      <c r="BK26" s="436"/>
      <c r="BL26" s="436"/>
      <c r="BM26" s="437"/>
      <c r="BN26" s="432" t="s">
        <v>61</v>
      </c>
      <c r="BO26" s="433"/>
      <c r="BP26" s="433"/>
      <c r="BQ26" s="433"/>
      <c r="BR26" s="433"/>
      <c r="BS26" s="433"/>
      <c r="BT26" s="433"/>
      <c r="BU26" s="434"/>
      <c r="BV26" s="432" t="s">
        <v>61</v>
      </c>
      <c r="BW26" s="433"/>
      <c r="BX26" s="433"/>
      <c r="BY26" s="433"/>
      <c r="BZ26" s="433"/>
      <c r="CA26" s="433"/>
      <c r="CB26" s="433"/>
      <c r="CC26" s="434"/>
      <c r="CD26" s="53"/>
      <c r="CE26" s="513"/>
      <c r="CF26" s="513"/>
      <c r="CG26" s="513"/>
      <c r="CH26" s="513"/>
      <c r="CI26" s="513"/>
      <c r="CJ26" s="513"/>
      <c r="CK26" s="513"/>
      <c r="CL26" s="513"/>
      <c r="CM26" s="513"/>
      <c r="CN26" s="513"/>
      <c r="CO26" s="513"/>
      <c r="CP26" s="513"/>
      <c r="CQ26" s="513"/>
      <c r="CR26" s="513"/>
      <c r="CS26" s="514"/>
      <c r="CT26" s="398"/>
      <c r="CU26" s="399"/>
      <c r="CV26" s="399"/>
      <c r="CW26" s="399"/>
      <c r="CX26" s="399"/>
      <c r="CY26" s="399"/>
      <c r="CZ26" s="399"/>
      <c r="DA26" s="400"/>
      <c r="DB26" s="398"/>
      <c r="DC26" s="399"/>
      <c r="DD26" s="399"/>
      <c r="DE26" s="399"/>
      <c r="DF26" s="399"/>
      <c r="DG26" s="399"/>
      <c r="DH26" s="399"/>
      <c r="DI26" s="400"/>
    </row>
    <row r="27" spans="1:113" ht="18.75" customHeight="1" thickBot="1" x14ac:dyDescent="0.25">
      <c r="A27" s="40"/>
      <c r="B27" s="547"/>
      <c r="C27" s="548"/>
      <c r="D27" s="549"/>
      <c r="E27" s="451" t="s">
        <v>109</v>
      </c>
      <c r="F27" s="425"/>
      <c r="G27" s="425"/>
      <c r="H27" s="425"/>
      <c r="I27" s="425"/>
      <c r="J27" s="425"/>
      <c r="K27" s="426"/>
      <c r="L27" s="452">
        <v>1</v>
      </c>
      <c r="M27" s="453"/>
      <c r="N27" s="453"/>
      <c r="O27" s="453"/>
      <c r="P27" s="495"/>
      <c r="Q27" s="452">
        <v>4140</v>
      </c>
      <c r="R27" s="453"/>
      <c r="S27" s="453"/>
      <c r="T27" s="453"/>
      <c r="U27" s="453"/>
      <c r="V27" s="495"/>
      <c r="W27" s="560"/>
      <c r="X27" s="548"/>
      <c r="Y27" s="549"/>
      <c r="Z27" s="451" t="s">
        <v>110</v>
      </c>
      <c r="AA27" s="425"/>
      <c r="AB27" s="425"/>
      <c r="AC27" s="425"/>
      <c r="AD27" s="425"/>
      <c r="AE27" s="425"/>
      <c r="AF27" s="425"/>
      <c r="AG27" s="426"/>
      <c r="AH27" s="452">
        <v>19</v>
      </c>
      <c r="AI27" s="453"/>
      <c r="AJ27" s="453"/>
      <c r="AK27" s="453"/>
      <c r="AL27" s="495"/>
      <c r="AM27" s="452">
        <v>57649</v>
      </c>
      <c r="AN27" s="453"/>
      <c r="AO27" s="453"/>
      <c r="AP27" s="453"/>
      <c r="AQ27" s="453"/>
      <c r="AR27" s="495"/>
      <c r="AS27" s="452">
        <v>3034</v>
      </c>
      <c r="AT27" s="453"/>
      <c r="AU27" s="453"/>
      <c r="AV27" s="453"/>
      <c r="AW27" s="453"/>
      <c r="AX27" s="454"/>
      <c r="AY27" s="496" t="s">
        <v>111</v>
      </c>
      <c r="AZ27" s="497"/>
      <c r="BA27" s="497"/>
      <c r="BB27" s="497"/>
      <c r="BC27" s="497"/>
      <c r="BD27" s="497"/>
      <c r="BE27" s="497"/>
      <c r="BF27" s="497"/>
      <c r="BG27" s="497"/>
      <c r="BH27" s="497"/>
      <c r="BI27" s="497"/>
      <c r="BJ27" s="497"/>
      <c r="BK27" s="497"/>
      <c r="BL27" s="497"/>
      <c r="BM27" s="498"/>
      <c r="BN27" s="541">
        <v>162408</v>
      </c>
      <c r="BO27" s="542"/>
      <c r="BP27" s="542"/>
      <c r="BQ27" s="542"/>
      <c r="BR27" s="542"/>
      <c r="BS27" s="542"/>
      <c r="BT27" s="542"/>
      <c r="BU27" s="543"/>
      <c r="BV27" s="541">
        <v>162405</v>
      </c>
      <c r="BW27" s="542"/>
      <c r="BX27" s="542"/>
      <c r="BY27" s="542"/>
      <c r="BZ27" s="542"/>
      <c r="CA27" s="542"/>
      <c r="CB27" s="542"/>
      <c r="CC27" s="543"/>
      <c r="CD27" s="55"/>
      <c r="CE27" s="513"/>
      <c r="CF27" s="513"/>
      <c r="CG27" s="513"/>
      <c r="CH27" s="513"/>
      <c r="CI27" s="513"/>
      <c r="CJ27" s="513"/>
      <c r="CK27" s="513"/>
      <c r="CL27" s="513"/>
      <c r="CM27" s="513"/>
      <c r="CN27" s="513"/>
      <c r="CO27" s="513"/>
      <c r="CP27" s="513"/>
      <c r="CQ27" s="513"/>
      <c r="CR27" s="513"/>
      <c r="CS27" s="514"/>
      <c r="CT27" s="398"/>
      <c r="CU27" s="399"/>
      <c r="CV27" s="399"/>
      <c r="CW27" s="399"/>
      <c r="CX27" s="399"/>
      <c r="CY27" s="399"/>
      <c r="CZ27" s="399"/>
      <c r="DA27" s="400"/>
      <c r="DB27" s="398"/>
      <c r="DC27" s="399"/>
      <c r="DD27" s="399"/>
      <c r="DE27" s="399"/>
      <c r="DF27" s="399"/>
      <c r="DG27" s="399"/>
      <c r="DH27" s="399"/>
      <c r="DI27" s="400"/>
    </row>
    <row r="28" spans="1:113" ht="18.75" customHeight="1" x14ac:dyDescent="0.2">
      <c r="A28" s="40"/>
      <c r="B28" s="547"/>
      <c r="C28" s="548"/>
      <c r="D28" s="549"/>
      <c r="E28" s="451" t="s">
        <v>112</v>
      </c>
      <c r="F28" s="425"/>
      <c r="G28" s="425"/>
      <c r="H28" s="425"/>
      <c r="I28" s="425"/>
      <c r="J28" s="425"/>
      <c r="K28" s="426"/>
      <c r="L28" s="452">
        <v>1</v>
      </c>
      <c r="M28" s="453"/>
      <c r="N28" s="453"/>
      <c r="O28" s="453"/>
      <c r="P28" s="495"/>
      <c r="Q28" s="452">
        <v>3680</v>
      </c>
      <c r="R28" s="453"/>
      <c r="S28" s="453"/>
      <c r="T28" s="453"/>
      <c r="U28" s="453"/>
      <c r="V28" s="495"/>
      <c r="W28" s="560"/>
      <c r="X28" s="548"/>
      <c r="Y28" s="549"/>
      <c r="Z28" s="451" t="s">
        <v>113</v>
      </c>
      <c r="AA28" s="425"/>
      <c r="AB28" s="425"/>
      <c r="AC28" s="425"/>
      <c r="AD28" s="425"/>
      <c r="AE28" s="425"/>
      <c r="AF28" s="425"/>
      <c r="AG28" s="426"/>
      <c r="AH28" s="452" t="s">
        <v>61</v>
      </c>
      <c r="AI28" s="453"/>
      <c r="AJ28" s="453"/>
      <c r="AK28" s="453"/>
      <c r="AL28" s="495"/>
      <c r="AM28" s="452" t="s">
        <v>61</v>
      </c>
      <c r="AN28" s="453"/>
      <c r="AO28" s="453"/>
      <c r="AP28" s="453"/>
      <c r="AQ28" s="453"/>
      <c r="AR28" s="495"/>
      <c r="AS28" s="452" t="s">
        <v>61</v>
      </c>
      <c r="AT28" s="453"/>
      <c r="AU28" s="453"/>
      <c r="AV28" s="453"/>
      <c r="AW28" s="453"/>
      <c r="AX28" s="454"/>
      <c r="AY28" s="574" t="s">
        <v>114</v>
      </c>
      <c r="AZ28" s="575"/>
      <c r="BA28" s="575"/>
      <c r="BB28" s="576"/>
      <c r="BC28" s="361" t="s">
        <v>115</v>
      </c>
      <c r="BD28" s="362"/>
      <c r="BE28" s="362"/>
      <c r="BF28" s="362"/>
      <c r="BG28" s="362"/>
      <c r="BH28" s="362"/>
      <c r="BI28" s="362"/>
      <c r="BJ28" s="362"/>
      <c r="BK28" s="362"/>
      <c r="BL28" s="362"/>
      <c r="BM28" s="363"/>
      <c r="BN28" s="364">
        <v>1892499</v>
      </c>
      <c r="BO28" s="365"/>
      <c r="BP28" s="365"/>
      <c r="BQ28" s="365"/>
      <c r="BR28" s="365"/>
      <c r="BS28" s="365"/>
      <c r="BT28" s="365"/>
      <c r="BU28" s="366"/>
      <c r="BV28" s="364">
        <v>1588024</v>
      </c>
      <c r="BW28" s="365"/>
      <c r="BX28" s="365"/>
      <c r="BY28" s="365"/>
      <c r="BZ28" s="365"/>
      <c r="CA28" s="365"/>
      <c r="CB28" s="365"/>
      <c r="CC28" s="366"/>
      <c r="CD28" s="53"/>
      <c r="CE28" s="513"/>
      <c r="CF28" s="513"/>
      <c r="CG28" s="513"/>
      <c r="CH28" s="513"/>
      <c r="CI28" s="513"/>
      <c r="CJ28" s="513"/>
      <c r="CK28" s="513"/>
      <c r="CL28" s="513"/>
      <c r="CM28" s="513"/>
      <c r="CN28" s="513"/>
      <c r="CO28" s="513"/>
      <c r="CP28" s="513"/>
      <c r="CQ28" s="513"/>
      <c r="CR28" s="513"/>
      <c r="CS28" s="514"/>
      <c r="CT28" s="398"/>
      <c r="CU28" s="399"/>
      <c r="CV28" s="399"/>
      <c r="CW28" s="399"/>
      <c r="CX28" s="399"/>
      <c r="CY28" s="399"/>
      <c r="CZ28" s="399"/>
      <c r="DA28" s="400"/>
      <c r="DB28" s="398"/>
      <c r="DC28" s="399"/>
      <c r="DD28" s="399"/>
      <c r="DE28" s="399"/>
      <c r="DF28" s="399"/>
      <c r="DG28" s="399"/>
      <c r="DH28" s="399"/>
      <c r="DI28" s="400"/>
    </row>
    <row r="29" spans="1:113" ht="18.75" customHeight="1" x14ac:dyDescent="0.2">
      <c r="A29" s="40"/>
      <c r="B29" s="547"/>
      <c r="C29" s="548"/>
      <c r="D29" s="549"/>
      <c r="E29" s="451" t="s">
        <v>116</v>
      </c>
      <c r="F29" s="425"/>
      <c r="G29" s="425"/>
      <c r="H29" s="425"/>
      <c r="I29" s="425"/>
      <c r="J29" s="425"/>
      <c r="K29" s="426"/>
      <c r="L29" s="452">
        <v>18</v>
      </c>
      <c r="M29" s="453"/>
      <c r="N29" s="453"/>
      <c r="O29" s="453"/>
      <c r="P29" s="495"/>
      <c r="Q29" s="452">
        <v>3300</v>
      </c>
      <c r="R29" s="453"/>
      <c r="S29" s="453"/>
      <c r="T29" s="453"/>
      <c r="U29" s="453"/>
      <c r="V29" s="495"/>
      <c r="W29" s="561"/>
      <c r="X29" s="562"/>
      <c r="Y29" s="563"/>
      <c r="Z29" s="451" t="s">
        <v>117</v>
      </c>
      <c r="AA29" s="425"/>
      <c r="AB29" s="425"/>
      <c r="AC29" s="425"/>
      <c r="AD29" s="425"/>
      <c r="AE29" s="425"/>
      <c r="AF29" s="425"/>
      <c r="AG29" s="426"/>
      <c r="AH29" s="452">
        <v>244</v>
      </c>
      <c r="AI29" s="453"/>
      <c r="AJ29" s="453"/>
      <c r="AK29" s="453"/>
      <c r="AL29" s="495"/>
      <c r="AM29" s="452">
        <v>722299</v>
      </c>
      <c r="AN29" s="453"/>
      <c r="AO29" s="453"/>
      <c r="AP29" s="453"/>
      <c r="AQ29" s="453"/>
      <c r="AR29" s="495"/>
      <c r="AS29" s="452">
        <v>2960</v>
      </c>
      <c r="AT29" s="453"/>
      <c r="AU29" s="453"/>
      <c r="AV29" s="453"/>
      <c r="AW29" s="453"/>
      <c r="AX29" s="454"/>
      <c r="AY29" s="577"/>
      <c r="AZ29" s="578"/>
      <c r="BA29" s="578"/>
      <c r="BB29" s="579"/>
      <c r="BC29" s="429" t="s">
        <v>118</v>
      </c>
      <c r="BD29" s="430"/>
      <c r="BE29" s="430"/>
      <c r="BF29" s="430"/>
      <c r="BG29" s="430"/>
      <c r="BH29" s="430"/>
      <c r="BI29" s="430"/>
      <c r="BJ29" s="430"/>
      <c r="BK29" s="430"/>
      <c r="BL29" s="430"/>
      <c r="BM29" s="431"/>
      <c r="BN29" s="432" t="s">
        <v>61</v>
      </c>
      <c r="BO29" s="433"/>
      <c r="BP29" s="433"/>
      <c r="BQ29" s="433"/>
      <c r="BR29" s="433"/>
      <c r="BS29" s="433"/>
      <c r="BT29" s="433"/>
      <c r="BU29" s="434"/>
      <c r="BV29" s="432" t="s">
        <v>61</v>
      </c>
      <c r="BW29" s="433"/>
      <c r="BX29" s="433"/>
      <c r="BY29" s="433"/>
      <c r="BZ29" s="433"/>
      <c r="CA29" s="433"/>
      <c r="CB29" s="433"/>
      <c r="CC29" s="434"/>
      <c r="CD29" s="55"/>
      <c r="CE29" s="513"/>
      <c r="CF29" s="513"/>
      <c r="CG29" s="513"/>
      <c r="CH29" s="513"/>
      <c r="CI29" s="513"/>
      <c r="CJ29" s="513"/>
      <c r="CK29" s="513"/>
      <c r="CL29" s="513"/>
      <c r="CM29" s="513"/>
      <c r="CN29" s="513"/>
      <c r="CO29" s="513"/>
      <c r="CP29" s="513"/>
      <c r="CQ29" s="513"/>
      <c r="CR29" s="513"/>
      <c r="CS29" s="514"/>
      <c r="CT29" s="398"/>
      <c r="CU29" s="399"/>
      <c r="CV29" s="399"/>
      <c r="CW29" s="399"/>
      <c r="CX29" s="399"/>
      <c r="CY29" s="399"/>
      <c r="CZ29" s="399"/>
      <c r="DA29" s="400"/>
      <c r="DB29" s="398"/>
      <c r="DC29" s="399"/>
      <c r="DD29" s="399"/>
      <c r="DE29" s="399"/>
      <c r="DF29" s="399"/>
      <c r="DG29" s="399"/>
      <c r="DH29" s="399"/>
      <c r="DI29" s="400"/>
    </row>
    <row r="30" spans="1:113" ht="18.75" customHeight="1" thickBot="1" x14ac:dyDescent="0.25">
      <c r="A30" s="40"/>
      <c r="B30" s="550"/>
      <c r="C30" s="551"/>
      <c r="D30" s="552"/>
      <c r="E30" s="455"/>
      <c r="F30" s="456"/>
      <c r="G30" s="456"/>
      <c r="H30" s="456"/>
      <c r="I30" s="456"/>
      <c r="J30" s="456"/>
      <c r="K30" s="457"/>
      <c r="L30" s="584"/>
      <c r="M30" s="585"/>
      <c r="N30" s="585"/>
      <c r="O30" s="585"/>
      <c r="P30" s="586"/>
      <c r="Q30" s="584"/>
      <c r="R30" s="585"/>
      <c r="S30" s="585"/>
      <c r="T30" s="585"/>
      <c r="U30" s="585"/>
      <c r="V30" s="586"/>
      <c r="W30" s="587" t="s">
        <v>119</v>
      </c>
      <c r="X30" s="588"/>
      <c r="Y30" s="588"/>
      <c r="Z30" s="588"/>
      <c r="AA30" s="588"/>
      <c r="AB30" s="588"/>
      <c r="AC30" s="588"/>
      <c r="AD30" s="588"/>
      <c r="AE30" s="588"/>
      <c r="AF30" s="588"/>
      <c r="AG30" s="589"/>
      <c r="AH30" s="520">
        <v>100.4</v>
      </c>
      <c r="AI30" s="521"/>
      <c r="AJ30" s="521"/>
      <c r="AK30" s="521"/>
      <c r="AL30" s="521"/>
      <c r="AM30" s="521"/>
      <c r="AN30" s="521"/>
      <c r="AO30" s="521"/>
      <c r="AP30" s="521"/>
      <c r="AQ30" s="521"/>
      <c r="AR30" s="521"/>
      <c r="AS30" s="521"/>
      <c r="AT30" s="521"/>
      <c r="AU30" s="521"/>
      <c r="AV30" s="521"/>
      <c r="AW30" s="521"/>
      <c r="AX30" s="523"/>
      <c r="AY30" s="580"/>
      <c r="AZ30" s="581"/>
      <c r="BA30" s="581"/>
      <c r="BB30" s="582"/>
      <c r="BC30" s="538" t="s">
        <v>120</v>
      </c>
      <c r="BD30" s="539"/>
      <c r="BE30" s="539"/>
      <c r="BF30" s="539"/>
      <c r="BG30" s="539"/>
      <c r="BH30" s="539"/>
      <c r="BI30" s="539"/>
      <c r="BJ30" s="539"/>
      <c r="BK30" s="539"/>
      <c r="BL30" s="539"/>
      <c r="BM30" s="540"/>
      <c r="BN30" s="541">
        <v>1398720</v>
      </c>
      <c r="BO30" s="542"/>
      <c r="BP30" s="542"/>
      <c r="BQ30" s="542"/>
      <c r="BR30" s="542"/>
      <c r="BS30" s="542"/>
      <c r="BT30" s="542"/>
      <c r="BU30" s="543"/>
      <c r="BV30" s="541">
        <v>1917279</v>
      </c>
      <c r="BW30" s="542"/>
      <c r="BX30" s="542"/>
      <c r="BY30" s="542"/>
      <c r="BZ30" s="542"/>
      <c r="CA30" s="542"/>
      <c r="CB30" s="542"/>
      <c r="CC30" s="543"/>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83" t="s">
        <v>121</v>
      </c>
      <c r="D32" s="583"/>
      <c r="E32" s="583"/>
      <c r="F32" s="583"/>
      <c r="G32" s="583"/>
      <c r="H32" s="583"/>
      <c r="I32" s="583"/>
      <c r="J32" s="583"/>
      <c r="K32" s="583"/>
      <c r="L32" s="583"/>
      <c r="M32" s="583"/>
      <c r="N32" s="583"/>
      <c r="O32" s="583"/>
      <c r="P32" s="583"/>
      <c r="Q32" s="583"/>
      <c r="R32" s="583"/>
      <c r="S32" s="583"/>
      <c r="U32" s="436" t="s">
        <v>122</v>
      </c>
      <c r="V32" s="436"/>
      <c r="W32" s="436"/>
      <c r="X32" s="436"/>
      <c r="Y32" s="436"/>
      <c r="Z32" s="436"/>
      <c r="AA32" s="436"/>
      <c r="AB32" s="436"/>
      <c r="AC32" s="436"/>
      <c r="AD32" s="436"/>
      <c r="AE32" s="436"/>
      <c r="AF32" s="436"/>
      <c r="AG32" s="436"/>
      <c r="AH32" s="436"/>
      <c r="AI32" s="436"/>
      <c r="AJ32" s="436"/>
      <c r="AK32" s="436"/>
      <c r="AM32" s="436" t="s">
        <v>123</v>
      </c>
      <c r="AN32" s="436"/>
      <c r="AO32" s="436"/>
      <c r="AP32" s="436"/>
      <c r="AQ32" s="436"/>
      <c r="AR32" s="436"/>
      <c r="AS32" s="436"/>
      <c r="AT32" s="436"/>
      <c r="AU32" s="436"/>
      <c r="AV32" s="436"/>
      <c r="AW32" s="436"/>
      <c r="AX32" s="436"/>
      <c r="AY32" s="436"/>
      <c r="AZ32" s="436"/>
      <c r="BA32" s="436"/>
      <c r="BB32" s="436"/>
      <c r="BC32" s="436"/>
      <c r="BE32" s="436" t="s">
        <v>124</v>
      </c>
      <c r="BF32" s="436"/>
      <c r="BG32" s="436"/>
      <c r="BH32" s="436"/>
      <c r="BI32" s="436"/>
      <c r="BJ32" s="436"/>
      <c r="BK32" s="436"/>
      <c r="BL32" s="436"/>
      <c r="BM32" s="436"/>
      <c r="BN32" s="436"/>
      <c r="BO32" s="436"/>
      <c r="BP32" s="436"/>
      <c r="BQ32" s="436"/>
      <c r="BR32" s="436"/>
      <c r="BS32" s="436"/>
      <c r="BT32" s="436"/>
      <c r="BU32" s="436"/>
      <c r="BW32" s="436" t="s">
        <v>125</v>
      </c>
      <c r="BX32" s="436"/>
      <c r="BY32" s="436"/>
      <c r="BZ32" s="436"/>
      <c r="CA32" s="436"/>
      <c r="CB32" s="436"/>
      <c r="CC32" s="436"/>
      <c r="CD32" s="436"/>
      <c r="CE32" s="436"/>
      <c r="CF32" s="436"/>
      <c r="CG32" s="436"/>
      <c r="CH32" s="436"/>
      <c r="CI32" s="436"/>
      <c r="CJ32" s="436"/>
      <c r="CK32" s="436"/>
      <c r="CL32" s="436"/>
      <c r="CM32" s="436"/>
      <c r="CO32" s="436" t="s">
        <v>126</v>
      </c>
      <c r="CP32" s="436"/>
      <c r="CQ32" s="436"/>
      <c r="CR32" s="436"/>
      <c r="CS32" s="436"/>
      <c r="CT32" s="436"/>
      <c r="CU32" s="436"/>
      <c r="CV32" s="436"/>
      <c r="CW32" s="436"/>
      <c r="CX32" s="436"/>
      <c r="CY32" s="436"/>
      <c r="CZ32" s="436"/>
      <c r="DA32" s="436"/>
      <c r="DB32" s="436"/>
      <c r="DC32" s="436"/>
      <c r="DD32" s="436"/>
      <c r="DE32" s="436"/>
      <c r="DI32" s="63"/>
    </row>
    <row r="33" spans="1:113" ht="13.5" customHeight="1" x14ac:dyDescent="0.2">
      <c r="A33" s="40"/>
      <c r="B33" s="64"/>
      <c r="C33" s="419" t="s">
        <v>127</v>
      </c>
      <c r="D33" s="419"/>
      <c r="E33" s="390" t="s">
        <v>128</v>
      </c>
      <c r="F33" s="390"/>
      <c r="G33" s="390"/>
      <c r="H33" s="390"/>
      <c r="I33" s="390"/>
      <c r="J33" s="390"/>
      <c r="K33" s="390"/>
      <c r="L33" s="390"/>
      <c r="M33" s="390"/>
      <c r="N33" s="390"/>
      <c r="O33" s="390"/>
      <c r="P33" s="390"/>
      <c r="Q33" s="390"/>
      <c r="R33" s="390"/>
      <c r="S33" s="390"/>
      <c r="T33" s="65"/>
      <c r="U33" s="419" t="s">
        <v>127</v>
      </c>
      <c r="V33" s="419"/>
      <c r="W33" s="390" t="s">
        <v>128</v>
      </c>
      <c r="X33" s="390"/>
      <c r="Y33" s="390"/>
      <c r="Z33" s="390"/>
      <c r="AA33" s="390"/>
      <c r="AB33" s="390"/>
      <c r="AC33" s="390"/>
      <c r="AD33" s="390"/>
      <c r="AE33" s="390"/>
      <c r="AF33" s="390"/>
      <c r="AG33" s="390"/>
      <c r="AH33" s="390"/>
      <c r="AI33" s="390"/>
      <c r="AJ33" s="390"/>
      <c r="AK33" s="390"/>
      <c r="AL33" s="65"/>
      <c r="AM33" s="419" t="s">
        <v>127</v>
      </c>
      <c r="AN33" s="419"/>
      <c r="AO33" s="390" t="s">
        <v>128</v>
      </c>
      <c r="AP33" s="390"/>
      <c r="AQ33" s="390"/>
      <c r="AR33" s="390"/>
      <c r="AS33" s="390"/>
      <c r="AT33" s="390"/>
      <c r="AU33" s="390"/>
      <c r="AV33" s="390"/>
      <c r="AW33" s="390"/>
      <c r="AX33" s="390"/>
      <c r="AY33" s="390"/>
      <c r="AZ33" s="390"/>
      <c r="BA33" s="390"/>
      <c r="BB33" s="390"/>
      <c r="BC33" s="390"/>
      <c r="BD33" s="66"/>
      <c r="BE33" s="390" t="s">
        <v>129</v>
      </c>
      <c r="BF33" s="390"/>
      <c r="BG33" s="390" t="s">
        <v>130</v>
      </c>
      <c r="BH33" s="390"/>
      <c r="BI33" s="390"/>
      <c r="BJ33" s="390"/>
      <c r="BK33" s="390"/>
      <c r="BL33" s="390"/>
      <c r="BM33" s="390"/>
      <c r="BN33" s="390"/>
      <c r="BO33" s="390"/>
      <c r="BP33" s="390"/>
      <c r="BQ33" s="390"/>
      <c r="BR33" s="390"/>
      <c r="BS33" s="390"/>
      <c r="BT33" s="390"/>
      <c r="BU33" s="390"/>
      <c r="BV33" s="66"/>
      <c r="BW33" s="419" t="s">
        <v>129</v>
      </c>
      <c r="BX33" s="419"/>
      <c r="BY33" s="390" t="s">
        <v>131</v>
      </c>
      <c r="BZ33" s="390"/>
      <c r="CA33" s="390"/>
      <c r="CB33" s="390"/>
      <c r="CC33" s="390"/>
      <c r="CD33" s="390"/>
      <c r="CE33" s="390"/>
      <c r="CF33" s="390"/>
      <c r="CG33" s="390"/>
      <c r="CH33" s="390"/>
      <c r="CI33" s="390"/>
      <c r="CJ33" s="390"/>
      <c r="CK33" s="390"/>
      <c r="CL33" s="390"/>
      <c r="CM33" s="390"/>
      <c r="CN33" s="65"/>
      <c r="CO33" s="419" t="s">
        <v>127</v>
      </c>
      <c r="CP33" s="419"/>
      <c r="CQ33" s="390" t="s">
        <v>132</v>
      </c>
      <c r="CR33" s="390"/>
      <c r="CS33" s="390"/>
      <c r="CT33" s="390"/>
      <c r="CU33" s="390"/>
      <c r="CV33" s="390"/>
      <c r="CW33" s="390"/>
      <c r="CX33" s="390"/>
      <c r="CY33" s="390"/>
      <c r="CZ33" s="390"/>
      <c r="DA33" s="390"/>
      <c r="DB33" s="390"/>
      <c r="DC33" s="390"/>
      <c r="DD33" s="390"/>
      <c r="DE33" s="390"/>
      <c r="DF33" s="65"/>
      <c r="DG33" s="590" t="s">
        <v>133</v>
      </c>
      <c r="DH33" s="590"/>
      <c r="DI33" s="67"/>
    </row>
    <row r="34" spans="1:113" ht="32.25" customHeight="1" x14ac:dyDescent="0.2">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2</v>
      </c>
      <c r="V34" s="591"/>
      <c r="W34" s="592" t="str">
        <f>IF('各会計、関係団体の財政状況及び健全化判断比率'!B28="","",'各会計、関係団体の財政状況及び健全化判断比率'!B28)</f>
        <v>国民健康保険特別会計（事業勘定）</v>
      </c>
      <c r="X34" s="592"/>
      <c r="Y34" s="592"/>
      <c r="Z34" s="592"/>
      <c r="AA34" s="592"/>
      <c r="AB34" s="592"/>
      <c r="AC34" s="592"/>
      <c r="AD34" s="592"/>
      <c r="AE34" s="592"/>
      <c r="AF34" s="592"/>
      <c r="AG34" s="592"/>
      <c r="AH34" s="592"/>
      <c r="AI34" s="592"/>
      <c r="AJ34" s="592"/>
      <c r="AK34" s="592"/>
      <c r="AL34" s="40"/>
      <c r="AM34" s="591">
        <f>IF(AO34="","",MAX(C34:D43,U34:V43)+1)</f>
        <v>6</v>
      </c>
      <c r="AN34" s="591"/>
      <c r="AO34" s="592" t="str">
        <f>IF('各会計、関係団体の財政状況及び健全化判断比率'!B32="","",'各会計、関係団体の財政状況及び健全化判断比率'!B32)</f>
        <v>水道事業会計</v>
      </c>
      <c r="AP34" s="592"/>
      <c r="AQ34" s="592"/>
      <c r="AR34" s="592"/>
      <c r="AS34" s="592"/>
      <c r="AT34" s="592"/>
      <c r="AU34" s="592"/>
      <c r="AV34" s="592"/>
      <c r="AW34" s="592"/>
      <c r="AX34" s="592"/>
      <c r="AY34" s="592"/>
      <c r="AZ34" s="592"/>
      <c r="BA34" s="592"/>
      <c r="BB34" s="592"/>
      <c r="BC34" s="592"/>
      <c r="BD34" s="40"/>
      <c r="BE34" s="591">
        <f>IF(BG34="","",MAX(C34:D43,U34:V43,AM34:AN43)+1)</f>
        <v>8</v>
      </c>
      <c r="BF34" s="591"/>
      <c r="BG34" s="592" t="str">
        <f>IF('各会計、関係団体の財政状況及び健全化判断比率'!B34="","",'各会計、関係団体の財政状況及び健全化判断比率'!B34)</f>
        <v>工業用地造成事業特別会計</v>
      </c>
      <c r="BH34" s="592"/>
      <c r="BI34" s="592"/>
      <c r="BJ34" s="592"/>
      <c r="BK34" s="592"/>
      <c r="BL34" s="592"/>
      <c r="BM34" s="592"/>
      <c r="BN34" s="592"/>
      <c r="BO34" s="592"/>
      <c r="BP34" s="592"/>
      <c r="BQ34" s="592"/>
      <c r="BR34" s="592"/>
      <c r="BS34" s="592"/>
      <c r="BT34" s="592"/>
      <c r="BU34" s="592"/>
      <c r="BV34" s="40"/>
      <c r="BW34" s="591">
        <f>IF(BY34="","",MAX(C34:D43,U34:V43,AM34:AN43,BE34:BF43)+1)</f>
        <v>10</v>
      </c>
      <c r="BX34" s="591"/>
      <c r="BY34" s="592" t="str">
        <f>IF('各会計、関係団体の財政状況及び健全化判断比率'!B68="","",'各会計、関係団体の財政状況及び健全化判断比率'!B68)</f>
        <v>安達地方広域行政組合一般会計</v>
      </c>
      <c r="BZ34" s="592"/>
      <c r="CA34" s="592"/>
      <c r="CB34" s="592"/>
      <c r="CC34" s="592"/>
      <c r="CD34" s="592"/>
      <c r="CE34" s="592"/>
      <c r="CF34" s="592"/>
      <c r="CG34" s="592"/>
      <c r="CH34" s="592"/>
      <c r="CI34" s="592"/>
      <c r="CJ34" s="592"/>
      <c r="CK34" s="592"/>
      <c r="CL34" s="592"/>
      <c r="CM34" s="592"/>
      <c r="CN34" s="40"/>
      <c r="CO34" s="591" t="str">
        <f>IF(CQ34="","",MAX(C34:D43,U34:V43,AM34:AN43,BE34:BF43,BW34:BX43)+1)</f>
        <v/>
      </c>
      <c r="CP34" s="591"/>
      <c r="CQ34" s="592" t="str">
        <f>IF('各会計、関係団体の財政状況及び健全化判断比率'!BS7="","",'各会計、関係団体の財政状況及び健全化判断比率'!BS7)</f>
        <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x14ac:dyDescent="0.2">
      <c r="A35" s="40"/>
      <c r="B35" s="64"/>
      <c r="C35" s="591" t="str">
        <f>IF(E35="","",C34+1)</f>
        <v/>
      </c>
      <c r="D35" s="591"/>
      <c r="E35" s="592" t="str">
        <f>IF('各会計、関係団体の財政状況及び健全化判断比率'!B8="","",'各会計、関係団体の財政状況及び健全化判断比率'!B8)</f>
        <v/>
      </c>
      <c r="F35" s="592"/>
      <c r="G35" s="592"/>
      <c r="H35" s="592"/>
      <c r="I35" s="592"/>
      <c r="J35" s="592"/>
      <c r="K35" s="592"/>
      <c r="L35" s="592"/>
      <c r="M35" s="592"/>
      <c r="N35" s="592"/>
      <c r="O35" s="592"/>
      <c r="P35" s="592"/>
      <c r="Q35" s="592"/>
      <c r="R35" s="592"/>
      <c r="S35" s="592"/>
      <c r="T35" s="40"/>
      <c r="U35" s="591">
        <f>IF(W35="","",U34+1)</f>
        <v>3</v>
      </c>
      <c r="V35" s="591"/>
      <c r="W35" s="592" t="str">
        <f>IF('各会計、関係団体の財政状況及び健全化判断比率'!B29="","",'各会計、関係団体の財政状況及び健全化判断比率'!B29)</f>
        <v>国民健康保険特別会計（直診勘定）</v>
      </c>
      <c r="X35" s="592"/>
      <c r="Y35" s="592"/>
      <c r="Z35" s="592"/>
      <c r="AA35" s="592"/>
      <c r="AB35" s="592"/>
      <c r="AC35" s="592"/>
      <c r="AD35" s="592"/>
      <c r="AE35" s="592"/>
      <c r="AF35" s="592"/>
      <c r="AG35" s="592"/>
      <c r="AH35" s="592"/>
      <c r="AI35" s="592"/>
      <c r="AJ35" s="592"/>
      <c r="AK35" s="592"/>
      <c r="AL35" s="40"/>
      <c r="AM35" s="591">
        <f t="shared" ref="AM35:AM43" si="0">IF(AO35="","",AM34+1)</f>
        <v>7</v>
      </c>
      <c r="AN35" s="591"/>
      <c r="AO35" s="592" t="str">
        <f>IF('各会計、関係団体の財政状況及び健全化判断比率'!B33="","",'各会計、関係団体の財政状況及び健全化判断比率'!B33)</f>
        <v>公共下水道事業会計</v>
      </c>
      <c r="AP35" s="592"/>
      <c r="AQ35" s="592"/>
      <c r="AR35" s="592"/>
      <c r="AS35" s="592"/>
      <c r="AT35" s="592"/>
      <c r="AU35" s="592"/>
      <c r="AV35" s="592"/>
      <c r="AW35" s="592"/>
      <c r="AX35" s="592"/>
      <c r="AY35" s="592"/>
      <c r="AZ35" s="592"/>
      <c r="BA35" s="592"/>
      <c r="BB35" s="592"/>
      <c r="BC35" s="592"/>
      <c r="BD35" s="40"/>
      <c r="BE35" s="591">
        <f t="shared" ref="BE35:BE43" si="1">IF(BG35="","",BE34+1)</f>
        <v>9</v>
      </c>
      <c r="BF35" s="591"/>
      <c r="BG35" s="592" t="str">
        <f>IF('各会計、関係団体の財政状況及び健全化判断比率'!B35="","",'各会計、関係団体の財政状況及び健全化判断比率'!B35)</f>
        <v>工業用地資産運用事業特別会計</v>
      </c>
      <c r="BH35" s="592"/>
      <c r="BI35" s="592"/>
      <c r="BJ35" s="592"/>
      <c r="BK35" s="592"/>
      <c r="BL35" s="592"/>
      <c r="BM35" s="592"/>
      <c r="BN35" s="592"/>
      <c r="BO35" s="592"/>
      <c r="BP35" s="592"/>
      <c r="BQ35" s="592"/>
      <c r="BR35" s="592"/>
      <c r="BS35" s="592"/>
      <c r="BT35" s="592"/>
      <c r="BU35" s="592"/>
      <c r="BV35" s="40"/>
      <c r="BW35" s="591">
        <f t="shared" ref="BW35:BW43" si="2">IF(BY35="","",BW34+1)</f>
        <v>11</v>
      </c>
      <c r="BX35" s="591"/>
      <c r="BY35" s="592" t="str">
        <f>IF('各会計、関係団体の財政状況及び健全化判断比率'!B69="","",'各会計、関係団体の財政状況及び健全化判断比率'!B69)</f>
        <v>″安達地方地域振興事業特別会計</v>
      </c>
      <c r="BZ35" s="592"/>
      <c r="CA35" s="592"/>
      <c r="CB35" s="592"/>
      <c r="CC35" s="592"/>
      <c r="CD35" s="592"/>
      <c r="CE35" s="592"/>
      <c r="CF35" s="592"/>
      <c r="CG35" s="592"/>
      <c r="CH35" s="592"/>
      <c r="CI35" s="592"/>
      <c r="CJ35" s="592"/>
      <c r="CK35" s="592"/>
      <c r="CL35" s="592"/>
      <c r="CM35" s="592"/>
      <c r="CN35" s="40"/>
      <c r="CO35" s="591" t="str">
        <f t="shared" ref="CO35:CO43" si="3">IF(CQ35="","",CO34+1)</f>
        <v/>
      </c>
      <c r="CP35" s="591"/>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7"/>
    </row>
    <row r="36" spans="1:113" ht="32.25" customHeight="1" x14ac:dyDescent="0.2">
      <c r="A36" s="40"/>
      <c r="B36" s="64"/>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40"/>
      <c r="U36" s="591">
        <f t="shared" ref="U36:U43" si="4">IF(W36="","",U35+1)</f>
        <v>4</v>
      </c>
      <c r="V36" s="591"/>
      <c r="W36" s="592" t="str">
        <f>IF('各会計、関係団体の財政状況及び健全化判断比率'!B30="","",'各会計、関係団体の財政状況及び健全化判断比率'!B30)</f>
        <v>後期高齢者医療特別会計</v>
      </c>
      <c r="X36" s="592"/>
      <c r="Y36" s="592"/>
      <c r="Z36" s="592"/>
      <c r="AA36" s="592"/>
      <c r="AB36" s="592"/>
      <c r="AC36" s="592"/>
      <c r="AD36" s="592"/>
      <c r="AE36" s="592"/>
      <c r="AF36" s="592"/>
      <c r="AG36" s="592"/>
      <c r="AH36" s="592"/>
      <c r="AI36" s="592"/>
      <c r="AJ36" s="592"/>
      <c r="AK36" s="592"/>
      <c r="AL36" s="40"/>
      <c r="AM36" s="591" t="str">
        <f t="shared" si="0"/>
        <v/>
      </c>
      <c r="AN36" s="591"/>
      <c r="AO36" s="592"/>
      <c r="AP36" s="592"/>
      <c r="AQ36" s="592"/>
      <c r="AR36" s="592"/>
      <c r="AS36" s="592"/>
      <c r="AT36" s="592"/>
      <c r="AU36" s="592"/>
      <c r="AV36" s="592"/>
      <c r="AW36" s="592"/>
      <c r="AX36" s="592"/>
      <c r="AY36" s="592"/>
      <c r="AZ36" s="592"/>
      <c r="BA36" s="592"/>
      <c r="BB36" s="592"/>
      <c r="BC36" s="592"/>
      <c r="BD36" s="40"/>
      <c r="BE36" s="591" t="str">
        <f t="shared" si="1"/>
        <v/>
      </c>
      <c r="BF36" s="591"/>
      <c r="BG36" s="592"/>
      <c r="BH36" s="592"/>
      <c r="BI36" s="592"/>
      <c r="BJ36" s="592"/>
      <c r="BK36" s="592"/>
      <c r="BL36" s="592"/>
      <c r="BM36" s="592"/>
      <c r="BN36" s="592"/>
      <c r="BO36" s="592"/>
      <c r="BP36" s="592"/>
      <c r="BQ36" s="592"/>
      <c r="BR36" s="592"/>
      <c r="BS36" s="592"/>
      <c r="BT36" s="592"/>
      <c r="BU36" s="592"/>
      <c r="BV36" s="40"/>
      <c r="BW36" s="591">
        <f t="shared" si="2"/>
        <v>12</v>
      </c>
      <c r="BX36" s="591"/>
      <c r="BY36" s="592" t="str">
        <f>IF('各会計、関係団体の財政状況及び健全化判断比率'!B70="","",'各会計、関係団体の財政状況及び健全化判断比率'!B70)</f>
        <v>福島県後期高齢者医療広域連合一般会計</v>
      </c>
      <c r="BZ36" s="592"/>
      <c r="CA36" s="592"/>
      <c r="CB36" s="592"/>
      <c r="CC36" s="592"/>
      <c r="CD36" s="592"/>
      <c r="CE36" s="592"/>
      <c r="CF36" s="592"/>
      <c r="CG36" s="592"/>
      <c r="CH36" s="592"/>
      <c r="CI36" s="592"/>
      <c r="CJ36" s="592"/>
      <c r="CK36" s="592"/>
      <c r="CL36" s="592"/>
      <c r="CM36" s="592"/>
      <c r="CN36" s="40"/>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x14ac:dyDescent="0.2">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f t="shared" si="4"/>
        <v>5</v>
      </c>
      <c r="V37" s="591"/>
      <c r="W37" s="592" t="str">
        <f>IF('各会計、関係団体の財政状況及び健全化判断比率'!B31="","",'各会計、関係団体の財政状況及び健全化判断比率'!B31)</f>
        <v>介護保険特別会計</v>
      </c>
      <c r="X37" s="592"/>
      <c r="Y37" s="592"/>
      <c r="Z37" s="592"/>
      <c r="AA37" s="592"/>
      <c r="AB37" s="592"/>
      <c r="AC37" s="592"/>
      <c r="AD37" s="592"/>
      <c r="AE37" s="592"/>
      <c r="AF37" s="592"/>
      <c r="AG37" s="592"/>
      <c r="AH37" s="592"/>
      <c r="AI37" s="592"/>
      <c r="AJ37" s="592"/>
      <c r="AK37" s="592"/>
      <c r="AL37" s="40"/>
      <c r="AM37" s="591" t="str">
        <f t="shared" si="0"/>
        <v/>
      </c>
      <c r="AN37" s="591"/>
      <c r="AO37" s="592"/>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f t="shared" si="2"/>
        <v>13</v>
      </c>
      <c r="BX37" s="591"/>
      <c r="BY37" s="592" t="str">
        <f>IF('各会計、関係団体の財政状況及び健全化判断比率'!B71="","",'各会計、関係団体の財政状況及び健全化判断比率'!B71)</f>
        <v>″後期高齢者医療特別会計</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x14ac:dyDescent="0.2">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f t="shared" si="2"/>
        <v>14</v>
      </c>
      <c r="BX38" s="591"/>
      <c r="BY38" s="592" t="str">
        <f>IF('各会計、関係団体の財政状況及び健全化判断比率'!B72="","",'各会計、関係団体の財政状況及び健全化判断比率'!B72)</f>
        <v>福島県市町村総合事務組合　一般会計</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x14ac:dyDescent="0.2">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f t="shared" si="2"/>
        <v>15</v>
      </c>
      <c r="BX39" s="591"/>
      <c r="BY39" s="592" t="str">
        <f>IF('各会計、関係団体の財政状況及び健全化判断比率'!B73="","",'各会計、関係団体の財政状況及び健全化判断比率'!B73)</f>
        <v>″消防補償等特別会計</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x14ac:dyDescent="0.2">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f t="shared" si="2"/>
        <v>16</v>
      </c>
      <c r="BX40" s="591"/>
      <c r="BY40" s="592" t="str">
        <f>IF('各会計、関係団体の財政状況及び健全化判断比率'!B74="","",'各会計、関係団体の財政状況及び健全化判断比率'!B74)</f>
        <v>″消防賞じゅつ特別会計</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x14ac:dyDescent="0.2">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f t="shared" si="2"/>
        <v>17</v>
      </c>
      <c r="BX41" s="591"/>
      <c r="BY41" s="592" t="str">
        <f>IF('各会計、関係団体の財政状況及び健全化判断比率'!B75="","",'各会計、関係団体の財政状況及び健全化判断比率'!B75)</f>
        <v>″非常勤職員公務災害補償特別会計</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x14ac:dyDescent="0.2">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f t="shared" si="2"/>
        <v>18</v>
      </c>
      <c r="BX42" s="591"/>
      <c r="BY42" s="592" t="str">
        <f>IF('各会計、関係団体の財政状況及び健全化判断比率'!B76="","",'各会計、関係団体の財政状況及び健全化判断比率'!B76)</f>
        <v>″自治会館管理特別会計</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x14ac:dyDescent="0.2">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f t="shared" si="2"/>
        <v>19</v>
      </c>
      <c r="BX43" s="591"/>
      <c r="BY43" s="592" t="str">
        <f>IF('各会計、関係団体の財政状況及び健全化判断比率'!B77="","",'各会計、関係団体の財政状況及び健全化判断比率'!B77)</f>
        <v>福島県市民交通災害共済組合</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134</v>
      </c>
      <c r="E46" s="594" t="s">
        <v>135</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2">
      <c r="E47" s="594" t="s">
        <v>136</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2">
      <c r="E48" s="594" t="s">
        <v>137</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2">
      <c r="E49" s="595" t="s">
        <v>138</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2">
      <c r="E50" s="594" t="s">
        <v>139</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2">
      <c r="E51" s="594" t="s">
        <v>140</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2">
      <c r="E52" s="594" t="s">
        <v>141</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2">
      <c r="E53" s="594" t="s">
        <v>142</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x14ac:dyDescent="0.2"/>
    <row r="55" spans="5:113" x14ac:dyDescent="0.2"/>
    <row r="56" spans="5:113" x14ac:dyDescent="0.2"/>
  </sheetData>
  <sheetProtection algorithmName="SHA-512" hashValue="EuEhM7+n1CdaR8ICwlr0h8SfE/vzY78EaQCWEoj7/XlPAvdk9pkQHmVNbbwXNSVtc6xJgm8GCU5qg2HtcoCbMQ==" saltValue="WMcUvb3A0TvYCzQgqCTE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P45"/>
  <sheetViews>
    <sheetView showGridLines="0" zoomScaleSheetLayoutView="100" workbookViewId="0"/>
  </sheetViews>
  <sheetFormatPr defaultColWidth="0" defaultRowHeight="13.5" customHeight="1" zeroHeight="1" x14ac:dyDescent="0.2"/>
  <cols>
    <col min="1" max="1" width="6.6640625" style="234" customWidth="1"/>
    <col min="2" max="2" width="11" style="234" customWidth="1"/>
    <col min="3" max="3" width="17" style="234" customWidth="1"/>
    <col min="4" max="5" width="16.6640625" style="234" customWidth="1"/>
    <col min="6" max="15" width="15" style="234" customWidth="1"/>
    <col min="16" max="16" width="24" style="234" customWidth="1"/>
    <col min="17" max="16384" width="0" style="234" hidden="1"/>
  </cols>
  <sheetData>
    <row r="1" spans="1:16" ht="16.5" customHeight="1" x14ac:dyDescent="0.2">
      <c r="A1" s="233"/>
      <c r="B1" s="233"/>
      <c r="C1" s="233"/>
      <c r="D1" s="233"/>
      <c r="E1" s="233"/>
      <c r="F1" s="233"/>
      <c r="G1" s="233"/>
      <c r="H1" s="233"/>
      <c r="I1" s="233"/>
      <c r="J1" s="233"/>
      <c r="K1" s="233"/>
      <c r="L1" s="233"/>
      <c r="M1" s="233"/>
      <c r="N1" s="233"/>
      <c r="O1" s="233"/>
      <c r="P1" s="233"/>
    </row>
    <row r="2" spans="1:16" ht="16.5" customHeight="1" x14ac:dyDescent="0.2">
      <c r="A2" s="233"/>
      <c r="B2" s="233"/>
      <c r="C2" s="233"/>
      <c r="D2" s="233"/>
      <c r="E2" s="233"/>
      <c r="F2" s="233"/>
      <c r="G2" s="233"/>
      <c r="H2" s="233"/>
      <c r="I2" s="233"/>
      <c r="J2" s="233"/>
      <c r="K2" s="233"/>
      <c r="L2" s="233"/>
      <c r="M2" s="233"/>
      <c r="N2" s="233"/>
      <c r="O2" s="233"/>
      <c r="P2" s="233"/>
    </row>
    <row r="3" spans="1:16" ht="16.5" customHeight="1" x14ac:dyDescent="0.2">
      <c r="A3" s="233"/>
      <c r="B3" s="233"/>
      <c r="C3" s="233"/>
      <c r="D3" s="233"/>
      <c r="E3" s="233"/>
      <c r="F3" s="233"/>
      <c r="G3" s="233"/>
      <c r="H3" s="233"/>
      <c r="I3" s="233"/>
      <c r="J3" s="233"/>
      <c r="K3" s="233"/>
      <c r="L3" s="233"/>
      <c r="M3" s="233"/>
      <c r="N3" s="233"/>
      <c r="O3" s="233"/>
      <c r="P3" s="233"/>
    </row>
    <row r="4" spans="1:16" ht="16.5" customHeight="1" x14ac:dyDescent="0.2">
      <c r="A4" s="233"/>
      <c r="B4" s="233"/>
      <c r="C4" s="233"/>
      <c r="D4" s="233"/>
      <c r="E4" s="233"/>
      <c r="F4" s="233"/>
      <c r="G4" s="233"/>
      <c r="H4" s="233"/>
      <c r="I4" s="233"/>
      <c r="J4" s="233"/>
      <c r="K4" s="233"/>
      <c r="L4" s="233"/>
      <c r="M4" s="233"/>
      <c r="N4" s="233"/>
      <c r="O4" s="233"/>
      <c r="P4" s="233"/>
    </row>
    <row r="5" spans="1:16" ht="16.5" customHeight="1" x14ac:dyDescent="0.2">
      <c r="A5" s="233"/>
      <c r="B5" s="233"/>
      <c r="C5" s="233"/>
      <c r="D5" s="233"/>
      <c r="E5" s="233"/>
      <c r="F5" s="233"/>
      <c r="G5" s="233"/>
      <c r="H5" s="233"/>
      <c r="I5" s="233"/>
      <c r="J5" s="233"/>
      <c r="K5" s="233"/>
      <c r="L5" s="233"/>
      <c r="M5" s="233"/>
      <c r="N5" s="233"/>
      <c r="O5" s="233"/>
      <c r="P5" s="233"/>
    </row>
    <row r="6" spans="1:16" ht="16.5" customHeight="1" x14ac:dyDescent="0.2">
      <c r="A6" s="233"/>
      <c r="B6" s="233"/>
      <c r="C6" s="233"/>
      <c r="D6" s="233"/>
      <c r="E6" s="233"/>
      <c r="F6" s="233"/>
      <c r="G6" s="233"/>
      <c r="H6" s="233"/>
      <c r="I6" s="233"/>
      <c r="J6" s="233"/>
      <c r="K6" s="233"/>
      <c r="L6" s="233"/>
      <c r="M6" s="233"/>
      <c r="N6" s="233"/>
      <c r="O6" s="233"/>
      <c r="P6" s="233"/>
    </row>
    <row r="7" spans="1:16" ht="16.5" customHeight="1" x14ac:dyDescent="0.2">
      <c r="A7" s="233"/>
      <c r="B7" s="233"/>
      <c r="C7" s="233"/>
      <c r="D7" s="233"/>
      <c r="E7" s="233"/>
      <c r="F7" s="233"/>
      <c r="G7" s="233"/>
      <c r="H7" s="233"/>
      <c r="I7" s="233"/>
      <c r="J7" s="233"/>
      <c r="K7" s="233"/>
      <c r="L7" s="233"/>
      <c r="M7" s="233"/>
      <c r="N7" s="233"/>
      <c r="O7" s="233"/>
      <c r="P7" s="233"/>
    </row>
    <row r="8" spans="1:16" ht="16.5" customHeight="1" x14ac:dyDescent="0.2">
      <c r="A8" s="233"/>
      <c r="B8" s="233"/>
      <c r="C8" s="233"/>
      <c r="D8" s="233"/>
      <c r="E8" s="233"/>
      <c r="F8" s="233"/>
      <c r="G8" s="233"/>
      <c r="H8" s="233"/>
      <c r="I8" s="233"/>
      <c r="J8" s="233"/>
      <c r="K8" s="233"/>
      <c r="L8" s="233"/>
      <c r="M8" s="233"/>
      <c r="N8" s="233"/>
      <c r="O8" s="233"/>
      <c r="P8" s="233"/>
    </row>
    <row r="9" spans="1:16" ht="16.5" customHeight="1" x14ac:dyDescent="0.2">
      <c r="A9" s="233"/>
      <c r="B9" s="233"/>
      <c r="C9" s="233"/>
      <c r="D9" s="233"/>
      <c r="E9" s="233"/>
      <c r="F9" s="233"/>
      <c r="G9" s="233"/>
      <c r="H9" s="233"/>
      <c r="I9" s="233"/>
      <c r="J9" s="233"/>
      <c r="K9" s="233"/>
      <c r="L9" s="233"/>
      <c r="M9" s="233"/>
      <c r="N9" s="233"/>
      <c r="O9" s="233"/>
      <c r="P9" s="233"/>
    </row>
    <row r="10" spans="1:16" ht="16.5" customHeight="1" x14ac:dyDescent="0.2">
      <c r="A10" s="233"/>
      <c r="B10" s="233"/>
      <c r="C10" s="233"/>
      <c r="D10" s="233"/>
      <c r="E10" s="233"/>
      <c r="F10" s="233"/>
      <c r="G10" s="233"/>
      <c r="H10" s="233"/>
      <c r="I10" s="233"/>
      <c r="J10" s="233"/>
      <c r="K10" s="233"/>
      <c r="L10" s="233"/>
      <c r="M10" s="233"/>
      <c r="N10" s="233"/>
      <c r="O10" s="233"/>
      <c r="P10" s="233"/>
    </row>
    <row r="11" spans="1:16" ht="16.5" customHeight="1" x14ac:dyDescent="0.2">
      <c r="A11" s="233"/>
      <c r="B11" s="233"/>
      <c r="C11" s="233"/>
      <c r="D11" s="233"/>
      <c r="E11" s="233"/>
      <c r="F11" s="233"/>
      <c r="G11" s="233"/>
      <c r="H11" s="233"/>
      <c r="I11" s="233"/>
      <c r="J11" s="233"/>
      <c r="K11" s="233"/>
      <c r="L11" s="233"/>
      <c r="M11" s="233"/>
      <c r="N11" s="233"/>
      <c r="O11" s="233"/>
      <c r="P11" s="233"/>
    </row>
    <row r="12" spans="1:16" ht="16.5" customHeight="1" x14ac:dyDescent="0.2">
      <c r="A12" s="233"/>
      <c r="B12" s="233"/>
      <c r="C12" s="233"/>
      <c r="D12" s="233"/>
      <c r="E12" s="233"/>
      <c r="F12" s="233"/>
      <c r="G12" s="233"/>
      <c r="H12" s="233"/>
      <c r="I12" s="233"/>
      <c r="J12" s="233"/>
      <c r="K12" s="233"/>
      <c r="L12" s="233"/>
      <c r="M12" s="233"/>
      <c r="N12" s="233"/>
      <c r="O12" s="233"/>
      <c r="P12" s="233"/>
    </row>
    <row r="13" spans="1:16" ht="16.5" customHeight="1" x14ac:dyDescent="0.2">
      <c r="A13" s="233"/>
      <c r="B13" s="233"/>
      <c r="C13" s="233"/>
      <c r="D13" s="233"/>
      <c r="E13" s="233"/>
      <c r="F13" s="233"/>
      <c r="G13" s="233"/>
      <c r="H13" s="233"/>
      <c r="I13" s="233"/>
      <c r="J13" s="233"/>
      <c r="K13" s="233"/>
      <c r="L13" s="233"/>
      <c r="M13" s="233"/>
      <c r="N13" s="233"/>
      <c r="O13" s="233"/>
      <c r="P13" s="233"/>
    </row>
    <row r="14" spans="1:16" ht="16.5" customHeight="1" x14ac:dyDescent="0.2">
      <c r="A14" s="233"/>
      <c r="B14" s="233"/>
      <c r="C14" s="233"/>
      <c r="D14" s="233"/>
      <c r="E14" s="233"/>
      <c r="F14" s="233"/>
      <c r="G14" s="233"/>
      <c r="H14" s="233"/>
      <c r="I14" s="233"/>
      <c r="J14" s="233"/>
      <c r="K14" s="233"/>
      <c r="L14" s="233"/>
      <c r="M14" s="233"/>
      <c r="N14" s="233"/>
      <c r="O14" s="233"/>
      <c r="P14" s="233"/>
    </row>
    <row r="15" spans="1:16" ht="16.5" customHeight="1" x14ac:dyDescent="0.2">
      <c r="A15" s="233"/>
      <c r="B15" s="233"/>
      <c r="C15" s="233"/>
      <c r="D15" s="233"/>
      <c r="E15" s="233"/>
      <c r="F15" s="233"/>
      <c r="G15" s="233"/>
      <c r="H15" s="233"/>
      <c r="I15" s="233"/>
      <c r="J15" s="233"/>
      <c r="K15" s="233"/>
      <c r="L15" s="233"/>
      <c r="M15" s="233"/>
      <c r="N15" s="233"/>
      <c r="O15" s="233"/>
      <c r="P15" s="233"/>
    </row>
    <row r="16" spans="1:16" ht="16.5" customHeight="1" x14ac:dyDescent="0.2">
      <c r="A16" s="233"/>
      <c r="B16" s="233"/>
      <c r="C16" s="233"/>
      <c r="D16" s="233"/>
      <c r="E16" s="233"/>
      <c r="F16" s="233"/>
      <c r="G16" s="233"/>
      <c r="H16" s="233"/>
      <c r="I16" s="233"/>
      <c r="J16" s="233"/>
      <c r="K16" s="233"/>
      <c r="L16" s="233"/>
      <c r="M16" s="233"/>
      <c r="N16" s="233"/>
      <c r="O16" s="233"/>
      <c r="P16" s="233"/>
    </row>
    <row r="17" spans="1:16" ht="16.5" customHeight="1" x14ac:dyDescent="0.2">
      <c r="A17" s="233"/>
      <c r="B17" s="233"/>
      <c r="C17" s="233"/>
      <c r="D17" s="233"/>
      <c r="E17" s="233"/>
      <c r="F17" s="233"/>
      <c r="G17" s="233"/>
      <c r="H17" s="233"/>
      <c r="I17" s="233"/>
      <c r="J17" s="233"/>
      <c r="K17" s="233"/>
      <c r="L17" s="233"/>
      <c r="M17" s="233"/>
      <c r="N17" s="233"/>
      <c r="O17" s="233"/>
      <c r="P17" s="233"/>
    </row>
    <row r="18" spans="1:16" ht="16.5" customHeight="1" x14ac:dyDescent="0.2">
      <c r="A18" s="233"/>
      <c r="B18" s="233"/>
      <c r="C18" s="233"/>
      <c r="D18" s="233"/>
      <c r="E18" s="233"/>
      <c r="F18" s="233"/>
      <c r="G18" s="233"/>
      <c r="H18" s="233"/>
      <c r="I18" s="233"/>
      <c r="J18" s="233"/>
      <c r="K18" s="233"/>
      <c r="L18" s="233"/>
      <c r="M18" s="233"/>
      <c r="N18" s="233"/>
      <c r="O18" s="233"/>
      <c r="P18" s="233"/>
    </row>
    <row r="19" spans="1:16" ht="16.5" customHeight="1" x14ac:dyDescent="0.2">
      <c r="A19" s="233"/>
      <c r="B19" s="233"/>
      <c r="C19" s="233"/>
      <c r="D19" s="233"/>
      <c r="E19" s="233"/>
      <c r="F19" s="233"/>
      <c r="G19" s="233"/>
      <c r="H19" s="233"/>
      <c r="I19" s="233"/>
      <c r="J19" s="233"/>
      <c r="K19" s="233"/>
      <c r="L19" s="233"/>
      <c r="M19" s="233"/>
      <c r="N19" s="233"/>
      <c r="O19" s="233"/>
      <c r="P19" s="233"/>
    </row>
    <row r="20" spans="1:16" ht="16.5" customHeight="1" x14ac:dyDescent="0.2">
      <c r="A20" s="233"/>
      <c r="B20" s="233"/>
      <c r="C20" s="233"/>
      <c r="D20" s="233"/>
      <c r="E20" s="233"/>
      <c r="F20" s="233"/>
      <c r="G20" s="233"/>
      <c r="H20" s="233"/>
      <c r="I20" s="233"/>
      <c r="J20" s="233"/>
      <c r="K20" s="233"/>
      <c r="L20" s="233"/>
      <c r="M20" s="233"/>
      <c r="N20" s="233"/>
      <c r="O20" s="233"/>
      <c r="P20" s="233"/>
    </row>
    <row r="21" spans="1:16" ht="16.5" customHeight="1" x14ac:dyDescent="0.2">
      <c r="A21" s="233"/>
      <c r="B21" s="233"/>
      <c r="C21" s="233"/>
      <c r="D21" s="233"/>
      <c r="E21" s="233"/>
      <c r="F21" s="233"/>
      <c r="G21" s="233"/>
      <c r="H21" s="233"/>
      <c r="I21" s="233"/>
      <c r="J21" s="233"/>
      <c r="K21" s="233"/>
      <c r="L21" s="233"/>
      <c r="M21" s="233"/>
      <c r="N21" s="233"/>
      <c r="O21" s="233"/>
      <c r="P21" s="233"/>
    </row>
    <row r="22" spans="1:16" ht="16.5" customHeight="1" x14ac:dyDescent="0.2">
      <c r="A22" s="233"/>
      <c r="B22" s="233"/>
      <c r="C22" s="233"/>
      <c r="D22" s="233"/>
      <c r="E22" s="233"/>
      <c r="F22" s="233"/>
      <c r="G22" s="233"/>
      <c r="H22" s="233"/>
      <c r="I22" s="233"/>
      <c r="J22" s="233"/>
      <c r="K22" s="233"/>
      <c r="L22" s="233"/>
      <c r="M22" s="233"/>
      <c r="N22" s="233"/>
      <c r="O22" s="233"/>
      <c r="P22" s="233"/>
    </row>
    <row r="23" spans="1:16" ht="16.5" customHeight="1" x14ac:dyDescent="0.2">
      <c r="A23" s="233"/>
      <c r="B23" s="233"/>
      <c r="C23" s="233"/>
      <c r="D23" s="233"/>
      <c r="E23" s="233"/>
      <c r="F23" s="233"/>
      <c r="G23" s="233"/>
      <c r="H23" s="233"/>
      <c r="I23" s="233"/>
      <c r="J23" s="233"/>
      <c r="K23" s="233"/>
      <c r="L23" s="233"/>
      <c r="M23" s="233"/>
      <c r="N23" s="233"/>
      <c r="O23" s="233"/>
      <c r="P23" s="233"/>
    </row>
    <row r="24" spans="1:16" ht="16.5" customHeight="1" x14ac:dyDescent="0.2">
      <c r="A24" s="233"/>
      <c r="B24" s="233"/>
      <c r="C24" s="233"/>
      <c r="D24" s="233"/>
      <c r="E24" s="233"/>
      <c r="F24" s="233"/>
      <c r="G24" s="233"/>
      <c r="H24" s="233"/>
      <c r="I24" s="233"/>
      <c r="J24" s="233"/>
      <c r="K24" s="233"/>
      <c r="L24" s="233"/>
      <c r="M24" s="233"/>
      <c r="N24" s="233"/>
      <c r="O24" s="233"/>
      <c r="P24" s="233"/>
    </row>
    <row r="25" spans="1:16" ht="16.5" customHeight="1" x14ac:dyDescent="0.2">
      <c r="A25" s="233"/>
      <c r="B25" s="233"/>
      <c r="C25" s="233"/>
      <c r="D25" s="233"/>
      <c r="E25" s="233"/>
      <c r="F25" s="233"/>
      <c r="G25" s="233"/>
      <c r="H25" s="233"/>
      <c r="I25" s="233"/>
      <c r="J25" s="233"/>
      <c r="K25" s="233"/>
      <c r="L25" s="233"/>
      <c r="M25" s="233"/>
      <c r="N25" s="233"/>
      <c r="O25" s="233"/>
      <c r="P25" s="233"/>
    </row>
    <row r="26" spans="1:16" ht="16.5" customHeight="1" x14ac:dyDescent="0.2">
      <c r="A26" s="233"/>
      <c r="B26" s="233"/>
      <c r="C26" s="233"/>
      <c r="D26" s="233"/>
      <c r="E26" s="233"/>
      <c r="F26" s="233"/>
      <c r="G26" s="233"/>
      <c r="H26" s="233"/>
      <c r="I26" s="233"/>
      <c r="J26" s="233"/>
      <c r="K26" s="233"/>
      <c r="L26" s="233"/>
      <c r="M26" s="233"/>
      <c r="N26" s="233"/>
      <c r="O26" s="233"/>
      <c r="P26" s="233"/>
    </row>
    <row r="27" spans="1:16" ht="16.5" customHeight="1" x14ac:dyDescent="0.2">
      <c r="A27" s="233"/>
      <c r="B27" s="233"/>
      <c r="C27" s="233"/>
      <c r="D27" s="233"/>
      <c r="E27" s="233"/>
      <c r="F27" s="233"/>
      <c r="G27" s="233"/>
      <c r="H27" s="233"/>
      <c r="I27" s="233"/>
      <c r="J27" s="233"/>
      <c r="K27" s="233"/>
      <c r="L27" s="233"/>
      <c r="M27" s="233"/>
      <c r="N27" s="233"/>
      <c r="O27" s="233"/>
      <c r="P27" s="233"/>
    </row>
    <row r="28" spans="1:16" ht="16.5" customHeight="1" x14ac:dyDescent="0.2">
      <c r="A28" s="233"/>
      <c r="B28" s="233"/>
      <c r="C28" s="233"/>
      <c r="D28" s="233"/>
      <c r="E28" s="233"/>
      <c r="F28" s="233"/>
      <c r="G28" s="233"/>
      <c r="H28" s="233"/>
      <c r="I28" s="233"/>
      <c r="J28" s="233"/>
      <c r="K28" s="233"/>
      <c r="L28" s="233"/>
      <c r="M28" s="233"/>
      <c r="N28" s="233"/>
      <c r="O28" s="233"/>
      <c r="P28" s="233"/>
    </row>
    <row r="29" spans="1:16" ht="16.5" customHeight="1" x14ac:dyDescent="0.2">
      <c r="A29" s="233"/>
      <c r="B29" s="233"/>
      <c r="C29" s="233"/>
      <c r="D29" s="233"/>
      <c r="E29" s="233"/>
      <c r="F29" s="233"/>
      <c r="G29" s="233"/>
      <c r="H29" s="233"/>
      <c r="I29" s="233"/>
      <c r="J29" s="233"/>
      <c r="K29" s="233"/>
      <c r="L29" s="233"/>
      <c r="M29" s="233"/>
      <c r="N29" s="233"/>
      <c r="O29" s="233"/>
      <c r="P29" s="233"/>
    </row>
    <row r="30" spans="1:16" ht="16.5" customHeight="1" x14ac:dyDescent="0.2">
      <c r="A30" s="233"/>
      <c r="B30" s="233"/>
      <c r="C30" s="233"/>
      <c r="D30" s="233"/>
      <c r="E30" s="233"/>
      <c r="F30" s="233"/>
      <c r="G30" s="233"/>
      <c r="H30" s="233"/>
      <c r="I30" s="233"/>
      <c r="J30" s="233"/>
      <c r="K30" s="233"/>
      <c r="L30" s="233"/>
      <c r="M30" s="233"/>
      <c r="N30" s="233"/>
      <c r="O30" s="233"/>
      <c r="P30" s="233"/>
    </row>
    <row r="31" spans="1:16" ht="16.5" customHeight="1" x14ac:dyDescent="0.2">
      <c r="A31" s="233"/>
      <c r="B31" s="233"/>
      <c r="C31" s="233"/>
      <c r="D31" s="233"/>
      <c r="E31" s="233"/>
      <c r="F31" s="233"/>
      <c r="G31" s="233"/>
      <c r="H31" s="233"/>
      <c r="I31" s="233"/>
      <c r="J31" s="233"/>
      <c r="K31" s="233"/>
      <c r="L31" s="233"/>
      <c r="M31" s="233"/>
      <c r="N31" s="233"/>
      <c r="O31" s="233"/>
      <c r="P31" s="233"/>
    </row>
    <row r="32" spans="1:16" ht="31.5" customHeight="1" thickBot="1" x14ac:dyDescent="0.25">
      <c r="A32" s="233"/>
      <c r="B32" s="233"/>
      <c r="C32" s="233"/>
      <c r="D32" s="233"/>
      <c r="E32" s="233"/>
      <c r="F32" s="233"/>
      <c r="G32" s="233"/>
      <c r="H32" s="233"/>
      <c r="I32" s="233"/>
      <c r="J32" s="235" t="s">
        <v>480</v>
      </c>
      <c r="K32" s="233"/>
      <c r="L32" s="233"/>
      <c r="M32" s="233"/>
      <c r="N32" s="233"/>
      <c r="O32" s="233"/>
      <c r="P32" s="233"/>
    </row>
    <row r="33" spans="1:16" ht="39" customHeight="1" thickBot="1" x14ac:dyDescent="0.25">
      <c r="A33" s="233"/>
      <c r="B33" s="236" t="s">
        <v>488</v>
      </c>
      <c r="C33" s="237"/>
      <c r="D33" s="237"/>
      <c r="E33" s="238" t="s">
        <v>481</v>
      </c>
      <c r="F33" s="239" t="s">
        <v>3</v>
      </c>
      <c r="G33" s="240" t="s">
        <v>4</v>
      </c>
      <c r="H33" s="240" t="s">
        <v>5</v>
      </c>
      <c r="I33" s="240" t="s">
        <v>6</v>
      </c>
      <c r="J33" s="241" t="s">
        <v>7</v>
      </c>
      <c r="K33" s="233"/>
      <c r="L33" s="233"/>
      <c r="M33" s="233"/>
      <c r="N33" s="233"/>
      <c r="O33" s="233"/>
      <c r="P33" s="233"/>
    </row>
    <row r="34" spans="1:16" ht="39" customHeight="1" x14ac:dyDescent="0.2">
      <c r="A34" s="233"/>
      <c r="B34" s="242"/>
      <c r="C34" s="1145" t="s">
        <v>489</v>
      </c>
      <c r="D34" s="1145"/>
      <c r="E34" s="1146"/>
      <c r="F34" s="243">
        <v>7.46</v>
      </c>
      <c r="G34" s="244">
        <v>12.96</v>
      </c>
      <c r="H34" s="244">
        <v>11.34</v>
      </c>
      <c r="I34" s="244">
        <v>13.95</v>
      </c>
      <c r="J34" s="245">
        <v>14.51</v>
      </c>
      <c r="K34" s="233"/>
      <c r="L34" s="233"/>
      <c r="M34" s="233"/>
      <c r="N34" s="233"/>
      <c r="O34" s="233"/>
      <c r="P34" s="233"/>
    </row>
    <row r="35" spans="1:16" ht="39" customHeight="1" x14ac:dyDescent="0.2">
      <c r="A35" s="233"/>
      <c r="B35" s="246"/>
      <c r="C35" s="1139" t="s">
        <v>490</v>
      </c>
      <c r="D35" s="1140"/>
      <c r="E35" s="1141"/>
      <c r="F35" s="247">
        <v>11.05</v>
      </c>
      <c r="G35" s="248">
        <v>9.68</v>
      </c>
      <c r="H35" s="248">
        <v>8.7899999999999991</v>
      </c>
      <c r="I35" s="248">
        <v>8.92</v>
      </c>
      <c r="J35" s="249">
        <v>9.64</v>
      </c>
      <c r="K35" s="233"/>
      <c r="L35" s="233"/>
      <c r="M35" s="233"/>
      <c r="N35" s="233"/>
      <c r="O35" s="233"/>
      <c r="P35" s="233"/>
    </row>
    <row r="36" spans="1:16" ht="39" customHeight="1" x14ac:dyDescent="0.2">
      <c r="A36" s="233"/>
      <c r="B36" s="246"/>
      <c r="C36" s="1139" t="s">
        <v>491</v>
      </c>
      <c r="D36" s="1140"/>
      <c r="E36" s="1141"/>
      <c r="F36" s="247" t="s">
        <v>340</v>
      </c>
      <c r="G36" s="248">
        <v>1.81</v>
      </c>
      <c r="H36" s="248">
        <v>2.19</v>
      </c>
      <c r="I36" s="248">
        <v>2.95</v>
      </c>
      <c r="J36" s="249">
        <v>3.61</v>
      </c>
      <c r="K36" s="233"/>
      <c r="L36" s="233"/>
      <c r="M36" s="233"/>
      <c r="N36" s="233"/>
      <c r="O36" s="233"/>
      <c r="P36" s="233"/>
    </row>
    <row r="37" spans="1:16" ht="39" customHeight="1" x14ac:dyDescent="0.2">
      <c r="A37" s="233"/>
      <c r="B37" s="246"/>
      <c r="C37" s="1139" t="s">
        <v>492</v>
      </c>
      <c r="D37" s="1140"/>
      <c r="E37" s="1141"/>
      <c r="F37" s="247">
        <v>1.26</v>
      </c>
      <c r="G37" s="248">
        <v>2.13</v>
      </c>
      <c r="H37" s="248">
        <v>2.75</v>
      </c>
      <c r="I37" s="248">
        <v>2.41</v>
      </c>
      <c r="J37" s="249">
        <v>2.81</v>
      </c>
      <c r="K37" s="233"/>
      <c r="L37" s="233"/>
      <c r="M37" s="233"/>
      <c r="N37" s="233"/>
      <c r="O37" s="233"/>
      <c r="P37" s="233"/>
    </row>
    <row r="38" spans="1:16" ht="39" customHeight="1" x14ac:dyDescent="0.2">
      <c r="A38" s="233"/>
      <c r="B38" s="246"/>
      <c r="C38" s="1139" t="s">
        <v>493</v>
      </c>
      <c r="D38" s="1140"/>
      <c r="E38" s="1141"/>
      <c r="F38" s="247">
        <v>1.02</v>
      </c>
      <c r="G38" s="248">
        <v>1.01</v>
      </c>
      <c r="H38" s="248">
        <v>0.98</v>
      </c>
      <c r="I38" s="248">
        <v>0.95</v>
      </c>
      <c r="J38" s="249">
        <v>0.97</v>
      </c>
      <c r="K38" s="233"/>
      <c r="L38" s="233"/>
      <c r="M38" s="233"/>
      <c r="N38" s="233"/>
      <c r="O38" s="233"/>
      <c r="P38" s="233"/>
    </row>
    <row r="39" spans="1:16" ht="39" customHeight="1" x14ac:dyDescent="0.2">
      <c r="A39" s="233"/>
      <c r="B39" s="246"/>
      <c r="C39" s="1139" t="s">
        <v>494</v>
      </c>
      <c r="D39" s="1140"/>
      <c r="E39" s="1141"/>
      <c r="F39" s="247">
        <v>1.44</v>
      </c>
      <c r="G39" s="248">
        <v>1.74</v>
      </c>
      <c r="H39" s="248">
        <v>1.49</v>
      </c>
      <c r="I39" s="248">
        <v>1.06</v>
      </c>
      <c r="J39" s="249">
        <v>0.48</v>
      </c>
      <c r="K39" s="233"/>
      <c r="L39" s="233"/>
      <c r="M39" s="233"/>
      <c r="N39" s="233"/>
      <c r="O39" s="233"/>
      <c r="P39" s="233"/>
    </row>
    <row r="40" spans="1:16" ht="39" customHeight="1" x14ac:dyDescent="0.2">
      <c r="A40" s="233"/>
      <c r="B40" s="246"/>
      <c r="C40" s="1139" t="s">
        <v>495</v>
      </c>
      <c r="D40" s="1140"/>
      <c r="E40" s="1141"/>
      <c r="F40" s="247">
        <v>0.14000000000000001</v>
      </c>
      <c r="G40" s="248">
        <v>0.09</v>
      </c>
      <c r="H40" s="248">
        <v>0.08</v>
      </c>
      <c r="I40" s="248">
        <v>0.16</v>
      </c>
      <c r="J40" s="249">
        <v>0.15</v>
      </c>
      <c r="K40" s="233"/>
      <c r="L40" s="233"/>
      <c r="M40" s="233"/>
      <c r="N40" s="233"/>
      <c r="O40" s="233"/>
      <c r="P40" s="233"/>
    </row>
    <row r="41" spans="1:16" ht="39" customHeight="1" x14ac:dyDescent="0.2">
      <c r="A41" s="233"/>
      <c r="B41" s="246"/>
      <c r="C41" s="1139" t="s">
        <v>496</v>
      </c>
      <c r="D41" s="1140"/>
      <c r="E41" s="1141"/>
      <c r="F41" s="247">
        <v>0.02</v>
      </c>
      <c r="G41" s="248">
        <v>0.11</v>
      </c>
      <c r="H41" s="248">
        <v>0.02</v>
      </c>
      <c r="I41" s="248">
        <v>0.01</v>
      </c>
      <c r="J41" s="249">
        <v>0.05</v>
      </c>
      <c r="K41" s="233"/>
      <c r="L41" s="233"/>
      <c r="M41" s="233"/>
      <c r="N41" s="233"/>
      <c r="O41" s="233"/>
      <c r="P41" s="233"/>
    </row>
    <row r="42" spans="1:16" ht="39" customHeight="1" x14ac:dyDescent="0.2">
      <c r="A42" s="233"/>
      <c r="B42" s="250"/>
      <c r="C42" s="1139" t="s">
        <v>497</v>
      </c>
      <c r="D42" s="1140"/>
      <c r="E42" s="1141"/>
      <c r="F42" s="247" t="s">
        <v>340</v>
      </c>
      <c r="G42" s="248" t="s">
        <v>340</v>
      </c>
      <c r="H42" s="248" t="s">
        <v>340</v>
      </c>
      <c r="I42" s="248" t="s">
        <v>340</v>
      </c>
      <c r="J42" s="249" t="s">
        <v>340</v>
      </c>
      <c r="K42" s="233"/>
      <c r="L42" s="233"/>
      <c r="M42" s="233"/>
      <c r="N42" s="233"/>
      <c r="O42" s="233"/>
      <c r="P42" s="233"/>
    </row>
    <row r="43" spans="1:16" ht="39" customHeight="1" thickBot="1" x14ac:dyDescent="0.25">
      <c r="A43" s="233"/>
      <c r="B43" s="251"/>
      <c r="C43" s="1142" t="s">
        <v>498</v>
      </c>
      <c r="D43" s="1143"/>
      <c r="E43" s="1144"/>
      <c r="F43" s="252">
        <v>2.31</v>
      </c>
      <c r="G43" s="253">
        <v>0</v>
      </c>
      <c r="H43" s="253">
        <v>0</v>
      </c>
      <c r="I43" s="253">
        <v>0</v>
      </c>
      <c r="J43" s="254">
        <v>0</v>
      </c>
      <c r="K43" s="233"/>
      <c r="L43" s="233"/>
      <c r="M43" s="233"/>
      <c r="N43" s="233"/>
      <c r="O43" s="233"/>
      <c r="P43" s="233"/>
    </row>
    <row r="44" spans="1:16" ht="39" customHeight="1" x14ac:dyDescent="0.2">
      <c r="A44" s="233"/>
      <c r="B44" s="255" t="s">
        <v>499</v>
      </c>
      <c r="C44" s="256"/>
      <c r="D44" s="257"/>
      <c r="E44" s="257"/>
      <c r="F44" s="258"/>
      <c r="G44" s="258"/>
      <c r="H44" s="258"/>
      <c r="I44" s="258"/>
      <c r="J44" s="258"/>
      <c r="K44" s="233"/>
      <c r="L44" s="233"/>
      <c r="M44" s="233"/>
      <c r="N44" s="233"/>
      <c r="O44" s="233"/>
      <c r="P44" s="233"/>
    </row>
    <row r="45" spans="1:16" ht="16.2" x14ac:dyDescent="0.2">
      <c r="A45" s="233"/>
      <c r="B45" s="233"/>
      <c r="C45" s="233"/>
      <c r="D45" s="233"/>
      <c r="E45" s="233"/>
      <c r="F45" s="233"/>
      <c r="G45" s="233"/>
      <c r="H45" s="233"/>
      <c r="I45" s="233"/>
      <c r="J45" s="233"/>
      <c r="K45" s="233"/>
      <c r="L45" s="233"/>
      <c r="M45" s="233"/>
      <c r="N45" s="233"/>
      <c r="O45" s="233"/>
      <c r="P45" s="233"/>
    </row>
  </sheetData>
  <sheetProtection algorithmName="SHA-512" hashValue="ydf8f4ak9/eTzukAnFqSQkRcdCrwKEEICambLB+zIHqaHlJMvH0QGhOMQ0PyaUvPQzZCPZgFFZ36E7diAIbtfg==" saltValue="BrH0PfZFUx0jGC6vPGfh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U64"/>
  <sheetViews>
    <sheetView showGridLines="0" topLeftCell="A19" zoomScaleSheetLayoutView="55" workbookViewId="0"/>
  </sheetViews>
  <sheetFormatPr defaultColWidth="0" defaultRowHeight="12.6" customHeight="1" zeroHeight="1" x14ac:dyDescent="0.2"/>
  <cols>
    <col min="1" max="1" width="6.6640625" style="260" customWidth="1"/>
    <col min="2" max="3" width="10.88671875" style="260" customWidth="1"/>
    <col min="4" max="4" width="10" style="260" customWidth="1"/>
    <col min="5" max="10" width="11" style="260" customWidth="1"/>
    <col min="11" max="15" width="13.109375" style="260" customWidth="1"/>
    <col min="16" max="21" width="11.44140625" style="260" customWidth="1"/>
    <col min="22" max="16384" width="0" style="260" hidden="1"/>
  </cols>
  <sheetData>
    <row r="1" spans="1:21" ht="13.5" customHeight="1" x14ac:dyDescent="0.2">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2">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2">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2">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2">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2">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2">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2">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2">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2">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2">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2">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2">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2">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2">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2">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2">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2">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2">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2">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2">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2">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2">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2">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2">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2">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2">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2">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2">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2">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2">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2">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2">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2">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2">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2">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2">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2">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2">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2">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2">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2">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5">
      <c r="A43" s="259"/>
      <c r="B43" s="259"/>
      <c r="C43" s="259"/>
      <c r="D43" s="259"/>
      <c r="E43" s="259"/>
      <c r="F43" s="259"/>
      <c r="G43" s="259"/>
      <c r="H43" s="259"/>
      <c r="I43" s="259"/>
      <c r="J43" s="259"/>
      <c r="K43" s="259"/>
      <c r="L43" s="259"/>
      <c r="M43" s="259"/>
      <c r="N43" s="259"/>
      <c r="O43" s="261" t="s">
        <v>500</v>
      </c>
      <c r="P43" s="259"/>
      <c r="Q43" s="259"/>
      <c r="R43" s="259"/>
      <c r="S43" s="259"/>
      <c r="T43" s="259"/>
      <c r="U43" s="259"/>
    </row>
    <row r="44" spans="1:21" ht="30.75" customHeight="1" thickBot="1" x14ac:dyDescent="0.25">
      <c r="A44" s="259"/>
      <c r="B44" s="262" t="s">
        <v>501</v>
      </c>
      <c r="C44" s="263"/>
      <c r="D44" s="263"/>
      <c r="E44" s="264"/>
      <c r="F44" s="264"/>
      <c r="G44" s="264"/>
      <c r="H44" s="264"/>
      <c r="I44" s="264"/>
      <c r="J44" s="265" t="s">
        <v>481</v>
      </c>
      <c r="K44" s="266" t="s">
        <v>3</v>
      </c>
      <c r="L44" s="267" t="s">
        <v>4</v>
      </c>
      <c r="M44" s="267" t="s">
        <v>5</v>
      </c>
      <c r="N44" s="267" t="s">
        <v>6</v>
      </c>
      <c r="O44" s="268" t="s">
        <v>7</v>
      </c>
      <c r="P44" s="259"/>
      <c r="Q44" s="259"/>
      <c r="R44" s="259"/>
      <c r="S44" s="259"/>
      <c r="T44" s="259"/>
      <c r="U44" s="259"/>
    </row>
    <row r="45" spans="1:21" ht="30.75" customHeight="1" x14ac:dyDescent="0.2">
      <c r="A45" s="259"/>
      <c r="B45" s="1147" t="s">
        <v>502</v>
      </c>
      <c r="C45" s="1148"/>
      <c r="D45" s="269"/>
      <c r="E45" s="1153" t="s">
        <v>503</v>
      </c>
      <c r="F45" s="1153"/>
      <c r="G45" s="1153"/>
      <c r="H45" s="1153"/>
      <c r="I45" s="1153"/>
      <c r="J45" s="1154"/>
      <c r="K45" s="270">
        <v>1039</v>
      </c>
      <c r="L45" s="271">
        <v>1050</v>
      </c>
      <c r="M45" s="271">
        <v>1044</v>
      </c>
      <c r="N45" s="271">
        <v>1033</v>
      </c>
      <c r="O45" s="272">
        <v>1102</v>
      </c>
      <c r="P45" s="259"/>
      <c r="Q45" s="259"/>
      <c r="R45" s="259"/>
      <c r="S45" s="259"/>
      <c r="T45" s="259"/>
      <c r="U45" s="259"/>
    </row>
    <row r="46" spans="1:21" ht="30.75" customHeight="1" x14ac:dyDescent="0.2">
      <c r="A46" s="259"/>
      <c r="B46" s="1149"/>
      <c r="C46" s="1150"/>
      <c r="D46" s="273"/>
      <c r="E46" s="1155" t="s">
        <v>504</v>
      </c>
      <c r="F46" s="1155"/>
      <c r="G46" s="1155"/>
      <c r="H46" s="1155"/>
      <c r="I46" s="1155"/>
      <c r="J46" s="1156"/>
      <c r="K46" s="274" t="s">
        <v>340</v>
      </c>
      <c r="L46" s="275" t="s">
        <v>340</v>
      </c>
      <c r="M46" s="275" t="s">
        <v>340</v>
      </c>
      <c r="N46" s="275" t="s">
        <v>340</v>
      </c>
      <c r="O46" s="276" t="s">
        <v>340</v>
      </c>
      <c r="P46" s="259"/>
      <c r="Q46" s="259"/>
      <c r="R46" s="259"/>
      <c r="S46" s="259"/>
      <c r="T46" s="259"/>
      <c r="U46" s="259"/>
    </row>
    <row r="47" spans="1:21" ht="30.75" customHeight="1" x14ac:dyDescent="0.2">
      <c r="A47" s="259"/>
      <c r="B47" s="1149"/>
      <c r="C47" s="1150"/>
      <c r="D47" s="273"/>
      <c r="E47" s="1155" t="s">
        <v>505</v>
      </c>
      <c r="F47" s="1155"/>
      <c r="G47" s="1155"/>
      <c r="H47" s="1155"/>
      <c r="I47" s="1155"/>
      <c r="J47" s="1156"/>
      <c r="K47" s="274">
        <v>77</v>
      </c>
      <c r="L47" s="275">
        <v>64</v>
      </c>
      <c r="M47" s="275">
        <v>57</v>
      </c>
      <c r="N47" s="275">
        <v>54</v>
      </c>
      <c r="O47" s="276">
        <v>54</v>
      </c>
      <c r="P47" s="259"/>
      <c r="Q47" s="259"/>
      <c r="R47" s="259"/>
      <c r="S47" s="259"/>
      <c r="T47" s="259"/>
      <c r="U47" s="259"/>
    </row>
    <row r="48" spans="1:21" ht="30.75" customHeight="1" x14ac:dyDescent="0.2">
      <c r="A48" s="259"/>
      <c r="B48" s="1149"/>
      <c r="C48" s="1150"/>
      <c r="D48" s="273"/>
      <c r="E48" s="1155" t="s">
        <v>506</v>
      </c>
      <c r="F48" s="1155"/>
      <c r="G48" s="1155"/>
      <c r="H48" s="1155"/>
      <c r="I48" s="1155"/>
      <c r="J48" s="1156"/>
      <c r="K48" s="274">
        <v>328</v>
      </c>
      <c r="L48" s="275">
        <v>328</v>
      </c>
      <c r="M48" s="275">
        <v>242</v>
      </c>
      <c r="N48" s="275">
        <v>287</v>
      </c>
      <c r="O48" s="276">
        <v>274</v>
      </c>
      <c r="P48" s="259"/>
      <c r="Q48" s="259"/>
      <c r="R48" s="259"/>
      <c r="S48" s="259"/>
      <c r="T48" s="259"/>
      <c r="U48" s="259"/>
    </row>
    <row r="49" spans="1:21" ht="30.75" customHeight="1" x14ac:dyDescent="0.2">
      <c r="A49" s="259"/>
      <c r="B49" s="1149"/>
      <c r="C49" s="1150"/>
      <c r="D49" s="273"/>
      <c r="E49" s="1155" t="s">
        <v>507</v>
      </c>
      <c r="F49" s="1155"/>
      <c r="G49" s="1155"/>
      <c r="H49" s="1155"/>
      <c r="I49" s="1155"/>
      <c r="J49" s="1156"/>
      <c r="K49" s="274">
        <v>48</v>
      </c>
      <c r="L49" s="275">
        <v>44</v>
      </c>
      <c r="M49" s="275">
        <v>57</v>
      </c>
      <c r="N49" s="275">
        <v>37</v>
      </c>
      <c r="O49" s="276">
        <v>-14</v>
      </c>
      <c r="P49" s="259"/>
      <c r="Q49" s="259"/>
      <c r="R49" s="259"/>
      <c r="S49" s="259"/>
      <c r="T49" s="259"/>
      <c r="U49" s="259"/>
    </row>
    <row r="50" spans="1:21" ht="30.75" customHeight="1" x14ac:dyDescent="0.2">
      <c r="A50" s="259"/>
      <c r="B50" s="1149"/>
      <c r="C50" s="1150"/>
      <c r="D50" s="273"/>
      <c r="E50" s="1155" t="s">
        <v>508</v>
      </c>
      <c r="F50" s="1155"/>
      <c r="G50" s="1155"/>
      <c r="H50" s="1155"/>
      <c r="I50" s="1155"/>
      <c r="J50" s="1156"/>
      <c r="K50" s="274">
        <v>30</v>
      </c>
      <c r="L50" s="275">
        <v>23</v>
      </c>
      <c r="M50" s="275">
        <v>12</v>
      </c>
      <c r="N50" s="275">
        <v>4</v>
      </c>
      <c r="O50" s="276">
        <v>3</v>
      </c>
      <c r="P50" s="259"/>
      <c r="Q50" s="259"/>
      <c r="R50" s="259"/>
      <c r="S50" s="259"/>
      <c r="T50" s="259"/>
      <c r="U50" s="259"/>
    </row>
    <row r="51" spans="1:21" ht="30.75" customHeight="1" x14ac:dyDescent="0.2">
      <c r="A51" s="259"/>
      <c r="B51" s="1151"/>
      <c r="C51" s="1152"/>
      <c r="D51" s="277"/>
      <c r="E51" s="1155" t="s">
        <v>509</v>
      </c>
      <c r="F51" s="1155"/>
      <c r="G51" s="1155"/>
      <c r="H51" s="1155"/>
      <c r="I51" s="1155"/>
      <c r="J51" s="1156"/>
      <c r="K51" s="274">
        <v>0</v>
      </c>
      <c r="L51" s="275">
        <v>0</v>
      </c>
      <c r="M51" s="275">
        <v>0</v>
      </c>
      <c r="N51" s="275">
        <v>0</v>
      </c>
      <c r="O51" s="276">
        <v>0</v>
      </c>
      <c r="P51" s="259"/>
      <c r="Q51" s="259"/>
      <c r="R51" s="259"/>
      <c r="S51" s="259"/>
      <c r="T51" s="259"/>
      <c r="U51" s="259"/>
    </row>
    <row r="52" spans="1:21" ht="30.75" customHeight="1" x14ac:dyDescent="0.2">
      <c r="A52" s="259"/>
      <c r="B52" s="1157" t="s">
        <v>510</v>
      </c>
      <c r="C52" s="1158"/>
      <c r="D52" s="277"/>
      <c r="E52" s="1155" t="s">
        <v>511</v>
      </c>
      <c r="F52" s="1155"/>
      <c r="G52" s="1155"/>
      <c r="H52" s="1155"/>
      <c r="I52" s="1155"/>
      <c r="J52" s="1156"/>
      <c r="K52" s="274">
        <v>1004</v>
      </c>
      <c r="L52" s="275">
        <v>1009</v>
      </c>
      <c r="M52" s="275">
        <v>1006</v>
      </c>
      <c r="N52" s="275">
        <v>1005</v>
      </c>
      <c r="O52" s="276">
        <v>1016</v>
      </c>
      <c r="P52" s="259"/>
      <c r="Q52" s="259"/>
      <c r="R52" s="259"/>
      <c r="S52" s="259"/>
      <c r="T52" s="259"/>
      <c r="U52" s="259"/>
    </row>
    <row r="53" spans="1:21" ht="30.75" customHeight="1" thickBot="1" x14ac:dyDescent="0.25">
      <c r="A53" s="259"/>
      <c r="B53" s="1159" t="s">
        <v>512</v>
      </c>
      <c r="C53" s="1160"/>
      <c r="D53" s="278"/>
      <c r="E53" s="1161" t="s">
        <v>513</v>
      </c>
      <c r="F53" s="1161"/>
      <c r="G53" s="1161"/>
      <c r="H53" s="1161"/>
      <c r="I53" s="1161"/>
      <c r="J53" s="1162"/>
      <c r="K53" s="279">
        <v>518</v>
      </c>
      <c r="L53" s="280">
        <v>500</v>
      </c>
      <c r="M53" s="280">
        <v>406</v>
      </c>
      <c r="N53" s="280">
        <v>410</v>
      </c>
      <c r="O53" s="281">
        <v>403</v>
      </c>
      <c r="P53" s="259"/>
      <c r="Q53" s="259"/>
      <c r="R53" s="259"/>
      <c r="S53" s="259"/>
      <c r="T53" s="259"/>
      <c r="U53" s="259"/>
    </row>
    <row r="54" spans="1:21" ht="24" customHeight="1" x14ac:dyDescent="0.2">
      <c r="A54" s="259"/>
      <c r="B54" s="282" t="s">
        <v>514</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2">
      <c r="A55" s="259"/>
      <c r="B55" s="282" t="s">
        <v>515</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5">
      <c r="A56" s="259"/>
      <c r="B56" s="283" t="s">
        <v>516</v>
      </c>
      <c r="C56" s="284"/>
      <c r="D56" s="284"/>
      <c r="E56" s="284"/>
      <c r="F56" s="284"/>
      <c r="G56" s="284"/>
      <c r="H56" s="284"/>
      <c r="I56" s="284"/>
      <c r="J56" s="284"/>
      <c r="K56" s="285"/>
      <c r="L56" s="285"/>
      <c r="M56" s="285"/>
      <c r="N56" s="285"/>
      <c r="O56" s="286" t="s">
        <v>517</v>
      </c>
      <c r="P56" s="259"/>
      <c r="Q56" s="259"/>
      <c r="R56" s="259"/>
      <c r="S56" s="259"/>
      <c r="T56" s="259"/>
      <c r="U56" s="259"/>
    </row>
    <row r="57" spans="1:21" ht="31.5" customHeight="1" thickBot="1" x14ac:dyDescent="0.25">
      <c r="A57" s="259"/>
      <c r="B57" s="287"/>
      <c r="C57" s="288"/>
      <c r="D57" s="288"/>
      <c r="E57" s="289"/>
      <c r="F57" s="289"/>
      <c r="G57" s="289"/>
      <c r="H57" s="289"/>
      <c r="I57" s="289"/>
      <c r="J57" s="290" t="s">
        <v>481</v>
      </c>
      <c r="K57" s="291" t="s">
        <v>518</v>
      </c>
      <c r="L57" s="292" t="s">
        <v>519</v>
      </c>
      <c r="M57" s="292" t="s">
        <v>520</v>
      </c>
      <c r="N57" s="292" t="s">
        <v>521</v>
      </c>
      <c r="O57" s="293" t="s">
        <v>522</v>
      </c>
      <c r="P57" s="259"/>
      <c r="Q57" s="259"/>
      <c r="R57" s="259"/>
      <c r="S57" s="259"/>
      <c r="T57" s="259"/>
      <c r="U57" s="259"/>
    </row>
    <row r="58" spans="1:21" ht="31.5" customHeight="1" x14ac:dyDescent="0.2">
      <c r="B58" s="1163" t="s">
        <v>523</v>
      </c>
      <c r="C58" s="1164"/>
      <c r="D58" s="1169" t="s">
        <v>524</v>
      </c>
      <c r="E58" s="1170"/>
      <c r="F58" s="1170"/>
      <c r="G58" s="1170"/>
      <c r="H58" s="1170"/>
      <c r="I58" s="1170"/>
      <c r="J58" s="1171"/>
      <c r="K58" s="294"/>
      <c r="L58" s="295"/>
      <c r="M58" s="295"/>
      <c r="N58" s="295"/>
      <c r="O58" s="296"/>
    </row>
    <row r="59" spans="1:21" ht="31.5" customHeight="1" x14ac:dyDescent="0.2">
      <c r="B59" s="1165"/>
      <c r="C59" s="1166"/>
      <c r="D59" s="1172" t="s">
        <v>525</v>
      </c>
      <c r="E59" s="1173"/>
      <c r="F59" s="1173"/>
      <c r="G59" s="1173"/>
      <c r="H59" s="1173"/>
      <c r="I59" s="1173"/>
      <c r="J59" s="1174"/>
      <c r="K59" s="297"/>
      <c r="L59" s="298"/>
      <c r="M59" s="298"/>
      <c r="N59" s="298"/>
      <c r="O59" s="299"/>
    </row>
    <row r="60" spans="1:21" ht="31.5" customHeight="1" thickBot="1" x14ac:dyDescent="0.25">
      <c r="B60" s="1167"/>
      <c r="C60" s="1168"/>
      <c r="D60" s="1175" t="s">
        <v>526</v>
      </c>
      <c r="E60" s="1176"/>
      <c r="F60" s="1176"/>
      <c r="G60" s="1176"/>
      <c r="H60" s="1176"/>
      <c r="I60" s="1176"/>
      <c r="J60" s="1177"/>
      <c r="K60" s="300"/>
      <c r="L60" s="301"/>
      <c r="M60" s="301"/>
      <c r="N60" s="301"/>
      <c r="O60" s="302"/>
    </row>
    <row r="61" spans="1:21" ht="24" customHeight="1" x14ac:dyDescent="0.2">
      <c r="B61" s="303"/>
      <c r="C61" s="303"/>
      <c r="D61" s="304" t="s">
        <v>527</v>
      </c>
      <c r="E61" s="305"/>
      <c r="F61" s="305"/>
      <c r="G61" s="305"/>
      <c r="H61" s="305"/>
      <c r="I61" s="305"/>
      <c r="J61" s="305"/>
      <c r="K61" s="305"/>
      <c r="L61" s="305"/>
      <c r="M61" s="305"/>
      <c r="N61" s="305"/>
      <c r="O61" s="305"/>
    </row>
    <row r="62" spans="1:21" ht="24" customHeight="1" x14ac:dyDescent="0.2">
      <c r="B62" s="306"/>
      <c r="C62" s="306"/>
      <c r="D62" s="304" t="s">
        <v>528</v>
      </c>
      <c r="E62" s="305"/>
      <c r="F62" s="305"/>
      <c r="G62" s="305"/>
      <c r="H62" s="305"/>
      <c r="I62" s="305"/>
      <c r="J62" s="305"/>
      <c r="K62" s="305"/>
      <c r="L62" s="305"/>
      <c r="M62" s="305"/>
      <c r="N62" s="305"/>
      <c r="O62" s="305"/>
    </row>
    <row r="63" spans="1:21" ht="24" customHeight="1" x14ac:dyDescent="0.2">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2">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BQBky+blR8wDqY7U+OwGsputHNE2+hgz+tH+h7RWzbJwl9mDsybOtbH/M7b2qABFOEs0e1q4PHycf2k6jqqWgw==" saltValue="DXo1yzkr6u4ESHFajvbg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M55"/>
  <sheetViews>
    <sheetView showGridLines="0" topLeftCell="A25" zoomScaleSheetLayoutView="100" workbookViewId="0"/>
  </sheetViews>
  <sheetFormatPr defaultColWidth="0" defaultRowHeight="13.5" customHeight="1" zeroHeight="1" x14ac:dyDescent="0.2"/>
  <cols>
    <col min="1" max="1" width="6.6640625" style="307" customWidth="1"/>
    <col min="2" max="3" width="12.6640625" style="307" customWidth="1"/>
    <col min="4" max="4" width="11.6640625" style="307" customWidth="1"/>
    <col min="5" max="8" width="10.33203125" style="307" customWidth="1"/>
    <col min="9" max="13" width="16.33203125" style="307" customWidth="1"/>
    <col min="14" max="19" width="12.6640625" style="307" customWidth="1"/>
    <col min="20" max="16384" width="0" style="30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08" t="s">
        <v>500</v>
      </c>
    </row>
    <row r="40" spans="2:13" ht="27.75" customHeight="1" thickBot="1" x14ac:dyDescent="0.25">
      <c r="B40" s="309" t="s">
        <v>501</v>
      </c>
      <c r="C40" s="310"/>
      <c r="D40" s="310"/>
      <c r="E40" s="311"/>
      <c r="F40" s="311"/>
      <c r="G40" s="311"/>
      <c r="H40" s="312" t="s">
        <v>481</v>
      </c>
      <c r="I40" s="313" t="s">
        <v>3</v>
      </c>
      <c r="J40" s="314" t="s">
        <v>4</v>
      </c>
      <c r="K40" s="314" t="s">
        <v>5</v>
      </c>
      <c r="L40" s="314" t="s">
        <v>6</v>
      </c>
      <c r="M40" s="315" t="s">
        <v>7</v>
      </c>
    </row>
    <row r="41" spans="2:13" ht="27.75" customHeight="1" x14ac:dyDescent="0.2">
      <c r="B41" s="1178" t="s">
        <v>529</v>
      </c>
      <c r="C41" s="1179"/>
      <c r="D41" s="316"/>
      <c r="E41" s="1184" t="s">
        <v>530</v>
      </c>
      <c r="F41" s="1184"/>
      <c r="G41" s="1184"/>
      <c r="H41" s="1185"/>
      <c r="I41" s="317">
        <v>14928</v>
      </c>
      <c r="J41" s="318">
        <v>15421</v>
      </c>
      <c r="K41" s="318">
        <v>17644</v>
      </c>
      <c r="L41" s="318">
        <v>19106</v>
      </c>
      <c r="M41" s="319">
        <v>20097</v>
      </c>
    </row>
    <row r="42" spans="2:13" ht="27.75" customHeight="1" x14ac:dyDescent="0.2">
      <c r="B42" s="1180"/>
      <c r="C42" s="1181"/>
      <c r="D42" s="320"/>
      <c r="E42" s="1186" t="s">
        <v>531</v>
      </c>
      <c r="F42" s="1186"/>
      <c r="G42" s="1186"/>
      <c r="H42" s="1187"/>
      <c r="I42" s="321">
        <v>1836</v>
      </c>
      <c r="J42" s="322">
        <v>1264</v>
      </c>
      <c r="K42" s="322">
        <v>674</v>
      </c>
      <c r="L42" s="322">
        <v>544</v>
      </c>
      <c r="M42" s="323">
        <v>415</v>
      </c>
    </row>
    <row r="43" spans="2:13" ht="27.75" customHeight="1" x14ac:dyDescent="0.2">
      <c r="B43" s="1180"/>
      <c r="C43" s="1181"/>
      <c r="D43" s="320"/>
      <c r="E43" s="1186" t="s">
        <v>532</v>
      </c>
      <c r="F43" s="1186"/>
      <c r="G43" s="1186"/>
      <c r="H43" s="1187"/>
      <c r="I43" s="321">
        <v>3735</v>
      </c>
      <c r="J43" s="322">
        <v>3692</v>
      </c>
      <c r="K43" s="322">
        <v>3479</v>
      </c>
      <c r="L43" s="322">
        <v>3141</v>
      </c>
      <c r="M43" s="323">
        <v>2687</v>
      </c>
    </row>
    <row r="44" spans="2:13" ht="27.75" customHeight="1" x14ac:dyDescent="0.2">
      <c r="B44" s="1180"/>
      <c r="C44" s="1181"/>
      <c r="D44" s="320"/>
      <c r="E44" s="1186" t="s">
        <v>533</v>
      </c>
      <c r="F44" s="1186"/>
      <c r="G44" s="1186"/>
      <c r="H44" s="1187"/>
      <c r="I44" s="321">
        <v>78</v>
      </c>
      <c r="J44" s="322">
        <v>43</v>
      </c>
      <c r="K44" s="322">
        <v>57</v>
      </c>
      <c r="L44" s="322">
        <v>37</v>
      </c>
      <c r="M44" s="323">
        <v>-14</v>
      </c>
    </row>
    <row r="45" spans="2:13" ht="27.75" customHeight="1" x14ac:dyDescent="0.2">
      <c r="B45" s="1180"/>
      <c r="C45" s="1181"/>
      <c r="D45" s="320"/>
      <c r="E45" s="1186" t="s">
        <v>534</v>
      </c>
      <c r="F45" s="1186"/>
      <c r="G45" s="1186"/>
      <c r="H45" s="1187"/>
      <c r="I45" s="321">
        <v>1781</v>
      </c>
      <c r="J45" s="322">
        <v>1754</v>
      </c>
      <c r="K45" s="322">
        <v>1664</v>
      </c>
      <c r="L45" s="322">
        <v>1608</v>
      </c>
      <c r="M45" s="323">
        <v>1608</v>
      </c>
    </row>
    <row r="46" spans="2:13" ht="27.75" customHeight="1" x14ac:dyDescent="0.2">
      <c r="B46" s="1180"/>
      <c r="C46" s="1181"/>
      <c r="D46" s="324"/>
      <c r="E46" s="1186" t="s">
        <v>535</v>
      </c>
      <c r="F46" s="1186"/>
      <c r="G46" s="1186"/>
      <c r="H46" s="1187"/>
      <c r="I46" s="321" t="s">
        <v>340</v>
      </c>
      <c r="J46" s="322" t="s">
        <v>340</v>
      </c>
      <c r="K46" s="322" t="s">
        <v>340</v>
      </c>
      <c r="L46" s="322" t="s">
        <v>340</v>
      </c>
      <c r="M46" s="323" t="s">
        <v>340</v>
      </c>
    </row>
    <row r="47" spans="2:13" ht="27.75" customHeight="1" x14ac:dyDescent="0.2">
      <c r="B47" s="1180"/>
      <c r="C47" s="1181"/>
      <c r="D47" s="325"/>
      <c r="E47" s="1188" t="s">
        <v>536</v>
      </c>
      <c r="F47" s="1189"/>
      <c r="G47" s="1189"/>
      <c r="H47" s="1190"/>
      <c r="I47" s="321" t="s">
        <v>340</v>
      </c>
      <c r="J47" s="322" t="s">
        <v>340</v>
      </c>
      <c r="K47" s="322" t="s">
        <v>340</v>
      </c>
      <c r="L47" s="322" t="s">
        <v>340</v>
      </c>
      <c r="M47" s="323" t="s">
        <v>340</v>
      </c>
    </row>
    <row r="48" spans="2:13" ht="27.75" customHeight="1" x14ac:dyDescent="0.2">
      <c r="B48" s="1180"/>
      <c r="C48" s="1181"/>
      <c r="D48" s="320"/>
      <c r="E48" s="1186" t="s">
        <v>537</v>
      </c>
      <c r="F48" s="1186"/>
      <c r="G48" s="1186"/>
      <c r="H48" s="1187"/>
      <c r="I48" s="321" t="s">
        <v>340</v>
      </c>
      <c r="J48" s="322" t="s">
        <v>340</v>
      </c>
      <c r="K48" s="322" t="s">
        <v>340</v>
      </c>
      <c r="L48" s="322" t="s">
        <v>340</v>
      </c>
      <c r="M48" s="323" t="s">
        <v>340</v>
      </c>
    </row>
    <row r="49" spans="2:13" ht="27.75" customHeight="1" x14ac:dyDescent="0.2">
      <c r="B49" s="1182"/>
      <c r="C49" s="1183"/>
      <c r="D49" s="320"/>
      <c r="E49" s="1186" t="s">
        <v>538</v>
      </c>
      <c r="F49" s="1186"/>
      <c r="G49" s="1186"/>
      <c r="H49" s="1187"/>
      <c r="I49" s="321" t="s">
        <v>340</v>
      </c>
      <c r="J49" s="322" t="s">
        <v>340</v>
      </c>
      <c r="K49" s="322" t="s">
        <v>340</v>
      </c>
      <c r="L49" s="322" t="s">
        <v>340</v>
      </c>
      <c r="M49" s="323" t="s">
        <v>340</v>
      </c>
    </row>
    <row r="50" spans="2:13" ht="27.75" customHeight="1" x14ac:dyDescent="0.2">
      <c r="B50" s="1191" t="s">
        <v>539</v>
      </c>
      <c r="C50" s="1192"/>
      <c r="D50" s="326"/>
      <c r="E50" s="1186" t="s">
        <v>540</v>
      </c>
      <c r="F50" s="1186"/>
      <c r="G50" s="1186"/>
      <c r="H50" s="1187"/>
      <c r="I50" s="321">
        <v>3986</v>
      </c>
      <c r="J50" s="322">
        <v>3661</v>
      </c>
      <c r="K50" s="322">
        <v>3671</v>
      </c>
      <c r="L50" s="322">
        <v>4247</v>
      </c>
      <c r="M50" s="323">
        <v>4281</v>
      </c>
    </row>
    <row r="51" spans="2:13" ht="27.75" customHeight="1" x14ac:dyDescent="0.2">
      <c r="B51" s="1180"/>
      <c r="C51" s="1181"/>
      <c r="D51" s="320"/>
      <c r="E51" s="1186" t="s">
        <v>541</v>
      </c>
      <c r="F51" s="1186"/>
      <c r="G51" s="1186"/>
      <c r="H51" s="1187"/>
      <c r="I51" s="321">
        <v>2148</v>
      </c>
      <c r="J51" s="322">
        <v>2149</v>
      </c>
      <c r="K51" s="322">
        <v>2012</v>
      </c>
      <c r="L51" s="322">
        <v>2068</v>
      </c>
      <c r="M51" s="323">
        <v>2063</v>
      </c>
    </row>
    <row r="52" spans="2:13" ht="27.75" customHeight="1" x14ac:dyDescent="0.2">
      <c r="B52" s="1182"/>
      <c r="C52" s="1183"/>
      <c r="D52" s="320"/>
      <c r="E52" s="1186" t="s">
        <v>542</v>
      </c>
      <c r="F52" s="1186"/>
      <c r="G52" s="1186"/>
      <c r="H52" s="1187"/>
      <c r="I52" s="321">
        <v>11971</v>
      </c>
      <c r="J52" s="322">
        <v>11961</v>
      </c>
      <c r="K52" s="322">
        <v>13453</v>
      </c>
      <c r="L52" s="322">
        <v>13374</v>
      </c>
      <c r="M52" s="323">
        <v>13912</v>
      </c>
    </row>
    <row r="53" spans="2:13" ht="27.75" customHeight="1" thickBot="1" x14ac:dyDescent="0.25">
      <c r="B53" s="1193" t="s">
        <v>512</v>
      </c>
      <c r="C53" s="1194"/>
      <c r="D53" s="327"/>
      <c r="E53" s="1195" t="s">
        <v>543</v>
      </c>
      <c r="F53" s="1195"/>
      <c r="G53" s="1195"/>
      <c r="H53" s="1196"/>
      <c r="I53" s="328">
        <v>4254</v>
      </c>
      <c r="J53" s="329">
        <v>4402</v>
      </c>
      <c r="K53" s="329">
        <v>4382</v>
      </c>
      <c r="L53" s="329">
        <v>4748</v>
      </c>
      <c r="M53" s="330">
        <v>4538</v>
      </c>
    </row>
    <row r="54" spans="2:13" ht="27.75" customHeight="1" x14ac:dyDescent="0.2">
      <c r="B54" s="331" t="s">
        <v>544</v>
      </c>
      <c r="C54" s="332"/>
      <c r="D54" s="332"/>
      <c r="E54" s="333"/>
      <c r="F54" s="333"/>
      <c r="G54" s="333"/>
      <c r="H54" s="333"/>
      <c r="I54" s="334"/>
      <c r="J54" s="334"/>
      <c r="K54" s="334"/>
      <c r="L54" s="334"/>
      <c r="M54" s="334"/>
    </row>
    <row r="55" spans="2:13" ht="13.2" x14ac:dyDescent="0.2"/>
  </sheetData>
  <sheetProtection algorithmName="SHA-512" hashValue="PBMM3JDxTde8SJOJYFFTRFTG/JaBzl49F4EmxvwbWAnVNdN3wk8HH/l5elg3xtRLLt/FIL/Ici0aQ5um9JDdfQ==" saltValue="R0yxf8GUkkpf60yjE9gX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212" customWidth="1"/>
    <col min="2" max="2" width="16.33203125" style="212" customWidth="1"/>
    <col min="3" max="5" width="26.21875" style="212" customWidth="1"/>
    <col min="6" max="8" width="24.21875" style="212" customWidth="1"/>
    <col min="9" max="14" width="26" style="212" customWidth="1"/>
    <col min="15" max="15" width="6.109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13"/>
      <c r="C53" s="213"/>
      <c r="D53" s="213"/>
      <c r="E53" s="213"/>
      <c r="F53" s="213"/>
      <c r="G53" s="213"/>
      <c r="H53" s="335" t="s">
        <v>545</v>
      </c>
    </row>
    <row r="54" spans="2:8" ht="29.25" customHeight="1" thickBot="1" x14ac:dyDescent="0.3">
      <c r="B54" s="336" t="s">
        <v>22</v>
      </c>
      <c r="C54" s="337"/>
      <c r="D54" s="337"/>
      <c r="E54" s="338" t="s">
        <v>481</v>
      </c>
      <c r="F54" s="339" t="s">
        <v>5</v>
      </c>
      <c r="G54" s="339" t="s">
        <v>6</v>
      </c>
      <c r="H54" s="340" t="s">
        <v>7</v>
      </c>
    </row>
    <row r="55" spans="2:8" ht="52.5" customHeight="1" x14ac:dyDescent="0.2">
      <c r="B55" s="341"/>
      <c r="C55" s="1205" t="s">
        <v>115</v>
      </c>
      <c r="D55" s="1205"/>
      <c r="E55" s="1206"/>
      <c r="F55" s="342">
        <v>1401</v>
      </c>
      <c r="G55" s="342">
        <v>1588</v>
      </c>
      <c r="H55" s="343">
        <v>1892</v>
      </c>
    </row>
    <row r="56" spans="2:8" ht="52.5" customHeight="1" x14ac:dyDescent="0.2">
      <c r="B56" s="344"/>
      <c r="C56" s="1207" t="s">
        <v>546</v>
      </c>
      <c r="D56" s="1207"/>
      <c r="E56" s="1208"/>
      <c r="F56" s="345">
        <v>2</v>
      </c>
      <c r="G56" s="345" t="s">
        <v>340</v>
      </c>
      <c r="H56" s="346" t="s">
        <v>340</v>
      </c>
    </row>
    <row r="57" spans="2:8" ht="53.25" customHeight="1" x14ac:dyDescent="0.2">
      <c r="B57" s="344"/>
      <c r="C57" s="1209" t="s">
        <v>120</v>
      </c>
      <c r="D57" s="1209"/>
      <c r="E57" s="1210"/>
      <c r="F57" s="347">
        <v>1901</v>
      </c>
      <c r="G57" s="347">
        <v>1917</v>
      </c>
      <c r="H57" s="348">
        <v>1399</v>
      </c>
    </row>
    <row r="58" spans="2:8" ht="45.75" customHeight="1" x14ac:dyDescent="0.2">
      <c r="B58" s="349"/>
      <c r="C58" s="1197" t="s">
        <v>547</v>
      </c>
      <c r="D58" s="1198"/>
      <c r="E58" s="1199"/>
      <c r="F58" s="350">
        <v>414</v>
      </c>
      <c r="G58" s="350">
        <v>494</v>
      </c>
      <c r="H58" s="351">
        <v>495</v>
      </c>
    </row>
    <row r="59" spans="2:8" ht="45.75" customHeight="1" x14ac:dyDescent="0.2">
      <c r="B59" s="349"/>
      <c r="C59" s="1197" t="s">
        <v>548</v>
      </c>
      <c r="D59" s="1198"/>
      <c r="E59" s="1199"/>
      <c r="F59" s="350">
        <v>340</v>
      </c>
      <c r="G59" s="350">
        <v>336</v>
      </c>
      <c r="H59" s="351">
        <v>247</v>
      </c>
    </row>
    <row r="60" spans="2:8" ht="45.75" customHeight="1" x14ac:dyDescent="0.2">
      <c r="B60" s="349"/>
      <c r="C60" s="1197" t="s">
        <v>549</v>
      </c>
      <c r="D60" s="1198"/>
      <c r="E60" s="1199"/>
      <c r="F60" s="350">
        <v>44</v>
      </c>
      <c r="G60" s="350">
        <v>189</v>
      </c>
      <c r="H60" s="351">
        <v>225</v>
      </c>
    </row>
    <row r="61" spans="2:8" ht="45.75" customHeight="1" x14ac:dyDescent="0.2">
      <c r="B61" s="349"/>
      <c r="C61" s="1197" t="s">
        <v>550</v>
      </c>
      <c r="D61" s="1198"/>
      <c r="E61" s="1199"/>
      <c r="F61" s="350">
        <v>9</v>
      </c>
      <c r="G61" s="350">
        <v>21</v>
      </c>
      <c r="H61" s="351">
        <v>174</v>
      </c>
    </row>
    <row r="62" spans="2:8" ht="45.75" customHeight="1" thickBot="1" x14ac:dyDescent="0.25">
      <c r="B62" s="352"/>
      <c r="C62" s="1200" t="s">
        <v>551</v>
      </c>
      <c r="D62" s="1201"/>
      <c r="E62" s="1202"/>
      <c r="F62" s="353">
        <v>471</v>
      </c>
      <c r="G62" s="353">
        <v>565</v>
      </c>
      <c r="H62" s="354">
        <v>161</v>
      </c>
    </row>
    <row r="63" spans="2:8" ht="52.5" customHeight="1" thickBot="1" x14ac:dyDescent="0.25">
      <c r="B63" s="355"/>
      <c r="C63" s="1203" t="s">
        <v>552</v>
      </c>
      <c r="D63" s="1203"/>
      <c r="E63" s="1204"/>
      <c r="F63" s="356">
        <v>3304</v>
      </c>
      <c r="G63" s="356">
        <v>3505</v>
      </c>
      <c r="H63" s="357">
        <v>3291</v>
      </c>
    </row>
    <row r="64" spans="2:8" ht="13.2" x14ac:dyDescent="0.2"/>
  </sheetData>
  <sheetProtection algorithmName="SHA-512" hashValue="deuVEvgrKlrrdhxxN6/RjHXbS6LEcN0kkUzY1q+fOp3gFcOnaC0VjodUQQa4NDql67AO3fNKO1SBOChcEVcPAw==" saltValue="LOcL2zpqmiQUmbkZ6bJQ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19" t="s">
        <v>553</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ht="13.2" x14ac:dyDescent="0.2">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ht="13.2" x14ac:dyDescent="0.2">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ht="13.2" x14ac:dyDescent="0.2">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ht="13.2" x14ac:dyDescent="0.2">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2">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v>58.3</v>
      </c>
      <c r="BQ51" s="1213"/>
      <c r="BR51" s="1213"/>
      <c r="BS51" s="1213"/>
      <c r="BT51" s="1213"/>
      <c r="BU51" s="1213"/>
      <c r="BV51" s="1213"/>
      <c r="BW51" s="1213"/>
      <c r="BX51" s="1213">
        <v>59.9</v>
      </c>
      <c r="BY51" s="1213"/>
      <c r="BZ51" s="1213"/>
      <c r="CA51" s="1213"/>
      <c r="CB51" s="1213"/>
      <c r="CC51" s="1213"/>
      <c r="CD51" s="1213"/>
      <c r="CE51" s="1213"/>
      <c r="CF51" s="1213">
        <v>57.4</v>
      </c>
      <c r="CG51" s="1213"/>
      <c r="CH51" s="1213"/>
      <c r="CI51" s="1213"/>
      <c r="CJ51" s="1213"/>
      <c r="CK51" s="1213"/>
      <c r="CL51" s="1213"/>
      <c r="CM51" s="1213"/>
      <c r="CN51" s="1213">
        <v>60</v>
      </c>
      <c r="CO51" s="1213"/>
      <c r="CP51" s="1213"/>
      <c r="CQ51" s="1213"/>
      <c r="CR51" s="1213"/>
      <c r="CS51" s="1213"/>
      <c r="CT51" s="1213"/>
      <c r="CU51" s="1213"/>
      <c r="CV51" s="1213">
        <v>58.4</v>
      </c>
      <c r="CW51" s="1213"/>
      <c r="CX51" s="1213"/>
      <c r="CY51" s="1213"/>
      <c r="CZ51" s="1213"/>
      <c r="DA51" s="1213"/>
      <c r="DB51" s="1213"/>
      <c r="DC51" s="1213"/>
    </row>
    <row r="52" spans="1:109" ht="13.2" x14ac:dyDescent="0.2">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ht="13.2" x14ac:dyDescent="0.2">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37</v>
      </c>
      <c r="BQ53" s="1213"/>
      <c r="BR53" s="1213"/>
      <c r="BS53" s="1213"/>
      <c r="BT53" s="1213"/>
      <c r="BU53" s="1213"/>
      <c r="BV53" s="1213"/>
      <c r="BW53" s="1213"/>
      <c r="BX53" s="1213">
        <v>39.5</v>
      </c>
      <c r="BY53" s="1213"/>
      <c r="BZ53" s="1213"/>
      <c r="CA53" s="1213"/>
      <c r="CB53" s="1213"/>
      <c r="CC53" s="1213"/>
      <c r="CD53" s="1213"/>
      <c r="CE53" s="1213"/>
      <c r="CF53" s="1213">
        <v>38.799999999999997</v>
      </c>
      <c r="CG53" s="1213"/>
      <c r="CH53" s="1213"/>
      <c r="CI53" s="1213"/>
      <c r="CJ53" s="1213"/>
      <c r="CK53" s="1213"/>
      <c r="CL53" s="1213"/>
      <c r="CM53" s="1213"/>
      <c r="CN53" s="1213">
        <v>40.799999999999997</v>
      </c>
      <c r="CO53" s="1213"/>
      <c r="CP53" s="1213"/>
      <c r="CQ53" s="1213"/>
      <c r="CR53" s="1213"/>
      <c r="CS53" s="1213"/>
      <c r="CT53" s="1213"/>
      <c r="CU53" s="1213"/>
      <c r="CV53" s="1213">
        <v>42.3</v>
      </c>
      <c r="CW53" s="1213"/>
      <c r="CX53" s="1213"/>
      <c r="CY53" s="1213"/>
      <c r="CZ53" s="1213"/>
      <c r="DA53" s="1213"/>
      <c r="DB53" s="1213"/>
      <c r="DC53" s="1213"/>
    </row>
    <row r="54" spans="1:109" ht="13.2" x14ac:dyDescent="0.2">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ht="13.2" x14ac:dyDescent="0.2">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52.7</v>
      </c>
      <c r="BQ55" s="1213"/>
      <c r="BR55" s="1213"/>
      <c r="BS55" s="1213"/>
      <c r="BT55" s="1213"/>
      <c r="BU55" s="1213"/>
      <c r="BV55" s="1213"/>
      <c r="BW55" s="1213"/>
      <c r="BX55" s="1213">
        <v>49.7</v>
      </c>
      <c r="BY55" s="1213"/>
      <c r="BZ55" s="1213"/>
      <c r="CA55" s="1213"/>
      <c r="CB55" s="1213"/>
      <c r="CC55" s="1213"/>
      <c r="CD55" s="1213"/>
      <c r="CE55" s="1213"/>
      <c r="CF55" s="1213">
        <v>37.299999999999997</v>
      </c>
      <c r="CG55" s="1213"/>
      <c r="CH55" s="1213"/>
      <c r="CI55" s="1213"/>
      <c r="CJ55" s="1213"/>
      <c r="CK55" s="1213"/>
      <c r="CL55" s="1213"/>
      <c r="CM55" s="1213"/>
      <c r="CN55" s="1213">
        <v>25.1</v>
      </c>
      <c r="CO55" s="1213"/>
      <c r="CP55" s="1213"/>
      <c r="CQ55" s="1213"/>
      <c r="CR55" s="1213"/>
      <c r="CS55" s="1213"/>
      <c r="CT55" s="1213"/>
      <c r="CU55" s="1213"/>
      <c r="CV55" s="1213">
        <v>17.600000000000001</v>
      </c>
      <c r="CW55" s="1213"/>
      <c r="CX55" s="1213"/>
      <c r="CY55" s="1213"/>
      <c r="CZ55" s="1213"/>
      <c r="DA55" s="1213"/>
      <c r="DB55" s="1213"/>
      <c r="DC55" s="1213"/>
    </row>
    <row r="56" spans="1:109" ht="13.2" x14ac:dyDescent="0.2">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ht="13.2" x14ac:dyDescent="0.2">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59.9</v>
      </c>
      <c r="BQ57" s="1213"/>
      <c r="BR57" s="1213"/>
      <c r="BS57" s="1213"/>
      <c r="BT57" s="1213"/>
      <c r="BU57" s="1213"/>
      <c r="BV57" s="1213"/>
      <c r="BW57" s="1213"/>
      <c r="BX57" s="1213">
        <v>60.2</v>
      </c>
      <c r="BY57" s="1213"/>
      <c r="BZ57" s="1213"/>
      <c r="CA57" s="1213"/>
      <c r="CB57" s="1213"/>
      <c r="CC57" s="1213"/>
      <c r="CD57" s="1213"/>
      <c r="CE57" s="1213"/>
      <c r="CF57" s="1213">
        <v>62</v>
      </c>
      <c r="CG57" s="1213"/>
      <c r="CH57" s="1213"/>
      <c r="CI57" s="1213"/>
      <c r="CJ57" s="1213"/>
      <c r="CK57" s="1213"/>
      <c r="CL57" s="1213"/>
      <c r="CM57" s="1213"/>
      <c r="CN57" s="1213">
        <v>63.2</v>
      </c>
      <c r="CO57" s="1213"/>
      <c r="CP57" s="1213"/>
      <c r="CQ57" s="1213"/>
      <c r="CR57" s="1213"/>
      <c r="CS57" s="1213"/>
      <c r="CT57" s="1213"/>
      <c r="CU57" s="1213"/>
      <c r="CV57" s="1213">
        <v>65.2</v>
      </c>
      <c r="CW57" s="1213"/>
      <c r="CX57" s="1213"/>
      <c r="CY57" s="1213"/>
      <c r="CZ57" s="1213"/>
      <c r="DA57" s="1213"/>
      <c r="DB57" s="1213"/>
      <c r="DC57" s="1213"/>
      <c r="DD57" s="23"/>
      <c r="DE57" s="22"/>
    </row>
    <row r="58" spans="1:109" s="18" customFormat="1" ht="13.2" x14ac:dyDescent="0.2">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219" t="s">
        <v>554</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ht="13.2" x14ac:dyDescent="0.2">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ht="13.2" x14ac:dyDescent="0.2">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ht="13.2" x14ac:dyDescent="0.2">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ht="13.2" x14ac:dyDescent="0.2">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ht="13.2" x14ac:dyDescent="0.2">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v>58.3</v>
      </c>
      <c r="BQ73" s="1213"/>
      <c r="BR73" s="1213"/>
      <c r="BS73" s="1213"/>
      <c r="BT73" s="1213"/>
      <c r="BU73" s="1213"/>
      <c r="BV73" s="1213"/>
      <c r="BW73" s="1213"/>
      <c r="BX73" s="1213">
        <v>59.9</v>
      </c>
      <c r="BY73" s="1213"/>
      <c r="BZ73" s="1213"/>
      <c r="CA73" s="1213"/>
      <c r="CB73" s="1213"/>
      <c r="CC73" s="1213"/>
      <c r="CD73" s="1213"/>
      <c r="CE73" s="1213"/>
      <c r="CF73" s="1213">
        <v>57.4</v>
      </c>
      <c r="CG73" s="1213"/>
      <c r="CH73" s="1213"/>
      <c r="CI73" s="1213"/>
      <c r="CJ73" s="1213"/>
      <c r="CK73" s="1213"/>
      <c r="CL73" s="1213"/>
      <c r="CM73" s="1213"/>
      <c r="CN73" s="1213">
        <v>60</v>
      </c>
      <c r="CO73" s="1213"/>
      <c r="CP73" s="1213"/>
      <c r="CQ73" s="1213"/>
      <c r="CR73" s="1213"/>
      <c r="CS73" s="1213"/>
      <c r="CT73" s="1213"/>
      <c r="CU73" s="1213"/>
      <c r="CV73" s="1213">
        <v>58.4</v>
      </c>
      <c r="CW73" s="1213"/>
      <c r="CX73" s="1213"/>
      <c r="CY73" s="1213"/>
      <c r="CZ73" s="1213"/>
      <c r="DA73" s="1213"/>
      <c r="DB73" s="1213"/>
      <c r="DC73" s="1213"/>
    </row>
    <row r="74" spans="2:107" ht="13.2" x14ac:dyDescent="0.2">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ht="13.2" x14ac:dyDescent="0.2">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7.6</v>
      </c>
      <c r="BQ75" s="1213"/>
      <c r="BR75" s="1213"/>
      <c r="BS75" s="1213"/>
      <c r="BT75" s="1213"/>
      <c r="BU75" s="1213"/>
      <c r="BV75" s="1213"/>
      <c r="BW75" s="1213"/>
      <c r="BX75" s="1213">
        <v>7.1</v>
      </c>
      <c r="BY75" s="1213"/>
      <c r="BZ75" s="1213"/>
      <c r="CA75" s="1213"/>
      <c r="CB75" s="1213"/>
      <c r="CC75" s="1213"/>
      <c r="CD75" s="1213"/>
      <c r="CE75" s="1213"/>
      <c r="CF75" s="1213">
        <v>6.4</v>
      </c>
      <c r="CG75" s="1213"/>
      <c r="CH75" s="1213"/>
      <c r="CI75" s="1213"/>
      <c r="CJ75" s="1213"/>
      <c r="CK75" s="1213"/>
      <c r="CL75" s="1213"/>
      <c r="CM75" s="1213"/>
      <c r="CN75" s="1213">
        <v>5.7</v>
      </c>
      <c r="CO75" s="1213"/>
      <c r="CP75" s="1213"/>
      <c r="CQ75" s="1213"/>
      <c r="CR75" s="1213"/>
      <c r="CS75" s="1213"/>
      <c r="CT75" s="1213"/>
      <c r="CU75" s="1213"/>
      <c r="CV75" s="1213">
        <v>5.2</v>
      </c>
      <c r="CW75" s="1213"/>
      <c r="CX75" s="1213"/>
      <c r="CY75" s="1213"/>
      <c r="CZ75" s="1213"/>
      <c r="DA75" s="1213"/>
      <c r="DB75" s="1213"/>
      <c r="DC75" s="1213"/>
    </row>
    <row r="76" spans="2:107" ht="13.2" x14ac:dyDescent="0.2">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ht="13.2" x14ac:dyDescent="0.2">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52.7</v>
      </c>
      <c r="BQ77" s="1213"/>
      <c r="BR77" s="1213"/>
      <c r="BS77" s="1213"/>
      <c r="BT77" s="1213"/>
      <c r="BU77" s="1213"/>
      <c r="BV77" s="1213"/>
      <c r="BW77" s="1213"/>
      <c r="BX77" s="1213">
        <v>49.7</v>
      </c>
      <c r="BY77" s="1213"/>
      <c r="BZ77" s="1213"/>
      <c r="CA77" s="1213"/>
      <c r="CB77" s="1213"/>
      <c r="CC77" s="1213"/>
      <c r="CD77" s="1213"/>
      <c r="CE77" s="1213"/>
      <c r="CF77" s="1213">
        <v>37.299999999999997</v>
      </c>
      <c r="CG77" s="1213"/>
      <c r="CH77" s="1213"/>
      <c r="CI77" s="1213"/>
      <c r="CJ77" s="1213"/>
      <c r="CK77" s="1213"/>
      <c r="CL77" s="1213"/>
      <c r="CM77" s="1213"/>
      <c r="CN77" s="1213">
        <v>25.1</v>
      </c>
      <c r="CO77" s="1213"/>
      <c r="CP77" s="1213"/>
      <c r="CQ77" s="1213"/>
      <c r="CR77" s="1213"/>
      <c r="CS77" s="1213"/>
      <c r="CT77" s="1213"/>
      <c r="CU77" s="1213"/>
      <c r="CV77" s="1213">
        <v>17.600000000000001</v>
      </c>
      <c r="CW77" s="1213"/>
      <c r="CX77" s="1213"/>
      <c r="CY77" s="1213"/>
      <c r="CZ77" s="1213"/>
      <c r="DA77" s="1213"/>
      <c r="DB77" s="1213"/>
      <c r="DC77" s="1213"/>
    </row>
    <row r="78" spans="2:107" ht="13.2" x14ac:dyDescent="0.2">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ht="13.2" x14ac:dyDescent="0.2">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9.5</v>
      </c>
      <c r="BQ79" s="1213"/>
      <c r="BR79" s="1213"/>
      <c r="BS79" s="1213"/>
      <c r="BT79" s="1213"/>
      <c r="BU79" s="1213"/>
      <c r="BV79" s="1213"/>
      <c r="BW79" s="1213"/>
      <c r="BX79" s="1213">
        <v>9.1999999999999993</v>
      </c>
      <c r="BY79" s="1213"/>
      <c r="BZ79" s="1213"/>
      <c r="CA79" s="1213"/>
      <c r="CB79" s="1213"/>
      <c r="CC79" s="1213"/>
      <c r="CD79" s="1213"/>
      <c r="CE79" s="1213"/>
      <c r="CF79" s="1213">
        <v>8.6</v>
      </c>
      <c r="CG79" s="1213"/>
      <c r="CH79" s="1213"/>
      <c r="CI79" s="1213"/>
      <c r="CJ79" s="1213"/>
      <c r="CK79" s="1213"/>
      <c r="CL79" s="1213"/>
      <c r="CM79" s="1213"/>
      <c r="CN79" s="1213">
        <v>8.3000000000000007</v>
      </c>
      <c r="CO79" s="1213"/>
      <c r="CP79" s="1213"/>
      <c r="CQ79" s="1213"/>
      <c r="CR79" s="1213"/>
      <c r="CS79" s="1213"/>
      <c r="CT79" s="1213"/>
      <c r="CU79" s="1213"/>
      <c r="CV79" s="1213">
        <v>8.4</v>
      </c>
      <c r="CW79" s="1213"/>
      <c r="CX79" s="1213"/>
      <c r="CY79" s="1213"/>
      <c r="CZ79" s="1213"/>
      <c r="DA79" s="1213"/>
      <c r="DB79" s="1213"/>
      <c r="DC79" s="1213"/>
    </row>
    <row r="80" spans="2:107" ht="13.2" x14ac:dyDescent="0.2">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hhI4BY1ZatRuyQONNGad4x6/1ODq17oeMSp/gKRjNm6EmZomseH5h7uTyu2wYEajnsrsfG0/l4+wwDoF8UO5yQ==" saltValue="YBUgtxePY/b0rRKjMzhrI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I103" sqref="AI103"/>
    </sheetView>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1gLwXVMubJ8wbSp4F5y4KsoFkp6aDlSKvaUOYoBh1mmrcyNNHPOLHMxoYoXKzHe/ofTNUVhf8mDx6eLiKyvquQ==" saltValue="VlL6wch7KKm6Hy6ITIQD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5IafZ6wmeo6jMdztS35K8PlCWonXX+D9yYRW/YmE3/iQU+vW19T74/Q/oAxpeyWy8bzl+4YjW59uiYgtz3hA4Q==" saltValue="1ykx4edZ5BIhkDRSq64hZ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73" customWidth="1"/>
    <col min="2" max="2" width="2.33203125" style="73" customWidth="1"/>
    <col min="3" max="16" width="2.6640625" style="73" customWidth="1"/>
    <col min="17" max="17" width="2.33203125" style="73" customWidth="1"/>
    <col min="18" max="95" width="1.6640625" style="73" customWidth="1"/>
    <col min="96" max="133" width="1.6640625" style="85" customWidth="1"/>
    <col min="134" max="143" width="1.66406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143</v>
      </c>
      <c r="DI1" s="597"/>
      <c r="DJ1" s="597"/>
      <c r="DK1" s="597"/>
      <c r="DL1" s="597"/>
      <c r="DM1" s="597"/>
      <c r="DN1" s="598"/>
      <c r="DO1" s="73"/>
      <c r="DP1" s="596" t="s">
        <v>144</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x14ac:dyDescent="0.2">
      <c r="B2" s="74" t="s">
        <v>145</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99" t="s">
        <v>146</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147</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148</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x14ac:dyDescent="0.2">
      <c r="B4" s="599" t="s">
        <v>22</v>
      </c>
      <c r="C4" s="600"/>
      <c r="D4" s="600"/>
      <c r="E4" s="600"/>
      <c r="F4" s="600"/>
      <c r="G4" s="600"/>
      <c r="H4" s="600"/>
      <c r="I4" s="600"/>
      <c r="J4" s="600"/>
      <c r="K4" s="600"/>
      <c r="L4" s="600"/>
      <c r="M4" s="600"/>
      <c r="N4" s="600"/>
      <c r="O4" s="600"/>
      <c r="P4" s="600"/>
      <c r="Q4" s="601"/>
      <c r="R4" s="599" t="s">
        <v>149</v>
      </c>
      <c r="S4" s="600"/>
      <c r="T4" s="600"/>
      <c r="U4" s="600"/>
      <c r="V4" s="600"/>
      <c r="W4" s="600"/>
      <c r="X4" s="600"/>
      <c r="Y4" s="601"/>
      <c r="Z4" s="599" t="s">
        <v>150</v>
      </c>
      <c r="AA4" s="600"/>
      <c r="AB4" s="600"/>
      <c r="AC4" s="601"/>
      <c r="AD4" s="599" t="s">
        <v>151</v>
      </c>
      <c r="AE4" s="600"/>
      <c r="AF4" s="600"/>
      <c r="AG4" s="600"/>
      <c r="AH4" s="600"/>
      <c r="AI4" s="600"/>
      <c r="AJ4" s="600"/>
      <c r="AK4" s="601"/>
      <c r="AL4" s="599" t="s">
        <v>150</v>
      </c>
      <c r="AM4" s="600"/>
      <c r="AN4" s="600"/>
      <c r="AO4" s="601"/>
      <c r="AP4" s="602" t="s">
        <v>152</v>
      </c>
      <c r="AQ4" s="602"/>
      <c r="AR4" s="602"/>
      <c r="AS4" s="602"/>
      <c r="AT4" s="602"/>
      <c r="AU4" s="602"/>
      <c r="AV4" s="602"/>
      <c r="AW4" s="602"/>
      <c r="AX4" s="602"/>
      <c r="AY4" s="602"/>
      <c r="AZ4" s="602"/>
      <c r="BA4" s="602"/>
      <c r="BB4" s="602"/>
      <c r="BC4" s="602"/>
      <c r="BD4" s="602"/>
      <c r="BE4" s="602"/>
      <c r="BF4" s="602"/>
      <c r="BG4" s="602" t="s">
        <v>153</v>
      </c>
      <c r="BH4" s="602"/>
      <c r="BI4" s="602"/>
      <c r="BJ4" s="602"/>
      <c r="BK4" s="602"/>
      <c r="BL4" s="602"/>
      <c r="BM4" s="602"/>
      <c r="BN4" s="602"/>
      <c r="BO4" s="602" t="s">
        <v>150</v>
      </c>
      <c r="BP4" s="602"/>
      <c r="BQ4" s="602"/>
      <c r="BR4" s="602"/>
      <c r="BS4" s="602" t="s">
        <v>154</v>
      </c>
      <c r="BT4" s="602"/>
      <c r="BU4" s="602"/>
      <c r="BV4" s="602"/>
      <c r="BW4" s="602"/>
      <c r="BX4" s="602"/>
      <c r="BY4" s="602"/>
      <c r="BZ4" s="602"/>
      <c r="CA4" s="602"/>
      <c r="CB4" s="602"/>
      <c r="CD4" s="599" t="s">
        <v>155</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x14ac:dyDescent="0.2">
      <c r="B5" s="603" t="s">
        <v>156</v>
      </c>
      <c r="C5" s="604"/>
      <c r="D5" s="604"/>
      <c r="E5" s="604"/>
      <c r="F5" s="604"/>
      <c r="G5" s="604"/>
      <c r="H5" s="604"/>
      <c r="I5" s="604"/>
      <c r="J5" s="604"/>
      <c r="K5" s="604"/>
      <c r="L5" s="604"/>
      <c r="M5" s="604"/>
      <c r="N5" s="604"/>
      <c r="O5" s="604"/>
      <c r="P5" s="604"/>
      <c r="Q5" s="605"/>
      <c r="R5" s="606">
        <v>4740573</v>
      </c>
      <c r="S5" s="607"/>
      <c r="T5" s="607"/>
      <c r="U5" s="607"/>
      <c r="V5" s="607"/>
      <c r="W5" s="607"/>
      <c r="X5" s="607"/>
      <c r="Y5" s="608"/>
      <c r="Z5" s="609">
        <v>24.7</v>
      </c>
      <c r="AA5" s="609"/>
      <c r="AB5" s="609"/>
      <c r="AC5" s="609"/>
      <c r="AD5" s="610">
        <v>4740573</v>
      </c>
      <c r="AE5" s="610"/>
      <c r="AF5" s="610"/>
      <c r="AG5" s="610"/>
      <c r="AH5" s="610"/>
      <c r="AI5" s="610"/>
      <c r="AJ5" s="610"/>
      <c r="AK5" s="610"/>
      <c r="AL5" s="611">
        <v>55.3</v>
      </c>
      <c r="AM5" s="612"/>
      <c r="AN5" s="612"/>
      <c r="AO5" s="613"/>
      <c r="AP5" s="603" t="s">
        <v>157</v>
      </c>
      <c r="AQ5" s="604"/>
      <c r="AR5" s="604"/>
      <c r="AS5" s="604"/>
      <c r="AT5" s="604"/>
      <c r="AU5" s="604"/>
      <c r="AV5" s="604"/>
      <c r="AW5" s="604"/>
      <c r="AX5" s="604"/>
      <c r="AY5" s="604"/>
      <c r="AZ5" s="604"/>
      <c r="BA5" s="604"/>
      <c r="BB5" s="604"/>
      <c r="BC5" s="604"/>
      <c r="BD5" s="604"/>
      <c r="BE5" s="604"/>
      <c r="BF5" s="605"/>
      <c r="BG5" s="617">
        <v>4740378</v>
      </c>
      <c r="BH5" s="618"/>
      <c r="BI5" s="618"/>
      <c r="BJ5" s="618"/>
      <c r="BK5" s="618"/>
      <c r="BL5" s="618"/>
      <c r="BM5" s="618"/>
      <c r="BN5" s="619"/>
      <c r="BO5" s="620">
        <v>100</v>
      </c>
      <c r="BP5" s="620"/>
      <c r="BQ5" s="620"/>
      <c r="BR5" s="620"/>
      <c r="BS5" s="621" t="s">
        <v>61</v>
      </c>
      <c r="BT5" s="621"/>
      <c r="BU5" s="621"/>
      <c r="BV5" s="621"/>
      <c r="BW5" s="621"/>
      <c r="BX5" s="621"/>
      <c r="BY5" s="621"/>
      <c r="BZ5" s="621"/>
      <c r="CA5" s="621"/>
      <c r="CB5" s="625"/>
      <c r="CD5" s="599" t="s">
        <v>152</v>
      </c>
      <c r="CE5" s="600"/>
      <c r="CF5" s="600"/>
      <c r="CG5" s="600"/>
      <c r="CH5" s="600"/>
      <c r="CI5" s="600"/>
      <c r="CJ5" s="600"/>
      <c r="CK5" s="600"/>
      <c r="CL5" s="600"/>
      <c r="CM5" s="600"/>
      <c r="CN5" s="600"/>
      <c r="CO5" s="600"/>
      <c r="CP5" s="600"/>
      <c r="CQ5" s="601"/>
      <c r="CR5" s="599" t="s">
        <v>158</v>
      </c>
      <c r="CS5" s="600"/>
      <c r="CT5" s="600"/>
      <c r="CU5" s="600"/>
      <c r="CV5" s="600"/>
      <c r="CW5" s="600"/>
      <c r="CX5" s="600"/>
      <c r="CY5" s="601"/>
      <c r="CZ5" s="599" t="s">
        <v>150</v>
      </c>
      <c r="DA5" s="600"/>
      <c r="DB5" s="600"/>
      <c r="DC5" s="601"/>
      <c r="DD5" s="599" t="s">
        <v>159</v>
      </c>
      <c r="DE5" s="600"/>
      <c r="DF5" s="600"/>
      <c r="DG5" s="600"/>
      <c r="DH5" s="600"/>
      <c r="DI5" s="600"/>
      <c r="DJ5" s="600"/>
      <c r="DK5" s="600"/>
      <c r="DL5" s="600"/>
      <c r="DM5" s="600"/>
      <c r="DN5" s="600"/>
      <c r="DO5" s="600"/>
      <c r="DP5" s="601"/>
      <c r="DQ5" s="599" t="s">
        <v>160</v>
      </c>
      <c r="DR5" s="600"/>
      <c r="DS5" s="600"/>
      <c r="DT5" s="600"/>
      <c r="DU5" s="600"/>
      <c r="DV5" s="600"/>
      <c r="DW5" s="600"/>
      <c r="DX5" s="600"/>
      <c r="DY5" s="600"/>
      <c r="DZ5" s="600"/>
      <c r="EA5" s="600"/>
      <c r="EB5" s="600"/>
      <c r="EC5" s="601"/>
    </row>
    <row r="6" spans="2:143" ht="11.25" customHeight="1" x14ac:dyDescent="0.2">
      <c r="B6" s="614" t="s">
        <v>161</v>
      </c>
      <c r="C6" s="615"/>
      <c r="D6" s="615"/>
      <c r="E6" s="615"/>
      <c r="F6" s="615"/>
      <c r="G6" s="615"/>
      <c r="H6" s="615"/>
      <c r="I6" s="615"/>
      <c r="J6" s="615"/>
      <c r="K6" s="615"/>
      <c r="L6" s="615"/>
      <c r="M6" s="615"/>
      <c r="N6" s="615"/>
      <c r="O6" s="615"/>
      <c r="P6" s="615"/>
      <c r="Q6" s="616"/>
      <c r="R6" s="617">
        <v>183939</v>
      </c>
      <c r="S6" s="618"/>
      <c r="T6" s="618"/>
      <c r="U6" s="618"/>
      <c r="V6" s="618"/>
      <c r="W6" s="618"/>
      <c r="X6" s="618"/>
      <c r="Y6" s="619"/>
      <c r="Z6" s="620">
        <v>1</v>
      </c>
      <c r="AA6" s="620"/>
      <c r="AB6" s="620"/>
      <c r="AC6" s="620"/>
      <c r="AD6" s="621">
        <v>183939</v>
      </c>
      <c r="AE6" s="621"/>
      <c r="AF6" s="621"/>
      <c r="AG6" s="621"/>
      <c r="AH6" s="621"/>
      <c r="AI6" s="621"/>
      <c r="AJ6" s="621"/>
      <c r="AK6" s="621"/>
      <c r="AL6" s="622">
        <v>2.1</v>
      </c>
      <c r="AM6" s="623"/>
      <c r="AN6" s="623"/>
      <c r="AO6" s="624"/>
      <c r="AP6" s="614" t="s">
        <v>162</v>
      </c>
      <c r="AQ6" s="615"/>
      <c r="AR6" s="615"/>
      <c r="AS6" s="615"/>
      <c r="AT6" s="615"/>
      <c r="AU6" s="615"/>
      <c r="AV6" s="615"/>
      <c r="AW6" s="615"/>
      <c r="AX6" s="615"/>
      <c r="AY6" s="615"/>
      <c r="AZ6" s="615"/>
      <c r="BA6" s="615"/>
      <c r="BB6" s="615"/>
      <c r="BC6" s="615"/>
      <c r="BD6" s="615"/>
      <c r="BE6" s="615"/>
      <c r="BF6" s="616"/>
      <c r="BG6" s="617">
        <v>4740378</v>
      </c>
      <c r="BH6" s="618"/>
      <c r="BI6" s="618"/>
      <c r="BJ6" s="618"/>
      <c r="BK6" s="618"/>
      <c r="BL6" s="618"/>
      <c r="BM6" s="618"/>
      <c r="BN6" s="619"/>
      <c r="BO6" s="620">
        <v>100</v>
      </c>
      <c r="BP6" s="620"/>
      <c r="BQ6" s="620"/>
      <c r="BR6" s="620"/>
      <c r="BS6" s="621" t="s">
        <v>61</v>
      </c>
      <c r="BT6" s="621"/>
      <c r="BU6" s="621"/>
      <c r="BV6" s="621"/>
      <c r="BW6" s="621"/>
      <c r="BX6" s="621"/>
      <c r="BY6" s="621"/>
      <c r="BZ6" s="621"/>
      <c r="CA6" s="621"/>
      <c r="CB6" s="625"/>
      <c r="CD6" s="603" t="s">
        <v>163</v>
      </c>
      <c r="CE6" s="604"/>
      <c r="CF6" s="604"/>
      <c r="CG6" s="604"/>
      <c r="CH6" s="604"/>
      <c r="CI6" s="604"/>
      <c r="CJ6" s="604"/>
      <c r="CK6" s="604"/>
      <c r="CL6" s="604"/>
      <c r="CM6" s="604"/>
      <c r="CN6" s="604"/>
      <c r="CO6" s="604"/>
      <c r="CP6" s="604"/>
      <c r="CQ6" s="605"/>
      <c r="CR6" s="617">
        <v>178328</v>
      </c>
      <c r="CS6" s="618"/>
      <c r="CT6" s="618"/>
      <c r="CU6" s="618"/>
      <c r="CV6" s="618"/>
      <c r="CW6" s="618"/>
      <c r="CX6" s="618"/>
      <c r="CY6" s="619"/>
      <c r="CZ6" s="611">
        <v>1</v>
      </c>
      <c r="DA6" s="612"/>
      <c r="DB6" s="612"/>
      <c r="DC6" s="628"/>
      <c r="DD6" s="626" t="s">
        <v>61</v>
      </c>
      <c r="DE6" s="618"/>
      <c r="DF6" s="618"/>
      <c r="DG6" s="618"/>
      <c r="DH6" s="618"/>
      <c r="DI6" s="618"/>
      <c r="DJ6" s="618"/>
      <c r="DK6" s="618"/>
      <c r="DL6" s="618"/>
      <c r="DM6" s="618"/>
      <c r="DN6" s="618"/>
      <c r="DO6" s="618"/>
      <c r="DP6" s="619"/>
      <c r="DQ6" s="626">
        <v>178328</v>
      </c>
      <c r="DR6" s="618"/>
      <c r="DS6" s="618"/>
      <c r="DT6" s="618"/>
      <c r="DU6" s="618"/>
      <c r="DV6" s="618"/>
      <c r="DW6" s="618"/>
      <c r="DX6" s="618"/>
      <c r="DY6" s="618"/>
      <c r="DZ6" s="618"/>
      <c r="EA6" s="618"/>
      <c r="EB6" s="618"/>
      <c r="EC6" s="627"/>
    </row>
    <row r="7" spans="2:143" ht="11.25" customHeight="1" x14ac:dyDescent="0.2">
      <c r="B7" s="614" t="s">
        <v>164</v>
      </c>
      <c r="C7" s="615"/>
      <c r="D7" s="615"/>
      <c r="E7" s="615"/>
      <c r="F7" s="615"/>
      <c r="G7" s="615"/>
      <c r="H7" s="615"/>
      <c r="I7" s="615"/>
      <c r="J7" s="615"/>
      <c r="K7" s="615"/>
      <c r="L7" s="615"/>
      <c r="M7" s="615"/>
      <c r="N7" s="615"/>
      <c r="O7" s="615"/>
      <c r="P7" s="615"/>
      <c r="Q7" s="616"/>
      <c r="R7" s="617">
        <v>1232</v>
      </c>
      <c r="S7" s="618"/>
      <c r="T7" s="618"/>
      <c r="U7" s="618"/>
      <c r="V7" s="618"/>
      <c r="W7" s="618"/>
      <c r="X7" s="618"/>
      <c r="Y7" s="619"/>
      <c r="Z7" s="620">
        <v>0</v>
      </c>
      <c r="AA7" s="620"/>
      <c r="AB7" s="620"/>
      <c r="AC7" s="620"/>
      <c r="AD7" s="621">
        <v>1232</v>
      </c>
      <c r="AE7" s="621"/>
      <c r="AF7" s="621"/>
      <c r="AG7" s="621"/>
      <c r="AH7" s="621"/>
      <c r="AI7" s="621"/>
      <c r="AJ7" s="621"/>
      <c r="AK7" s="621"/>
      <c r="AL7" s="622">
        <v>0</v>
      </c>
      <c r="AM7" s="623"/>
      <c r="AN7" s="623"/>
      <c r="AO7" s="624"/>
      <c r="AP7" s="614" t="s">
        <v>165</v>
      </c>
      <c r="AQ7" s="615"/>
      <c r="AR7" s="615"/>
      <c r="AS7" s="615"/>
      <c r="AT7" s="615"/>
      <c r="AU7" s="615"/>
      <c r="AV7" s="615"/>
      <c r="AW7" s="615"/>
      <c r="AX7" s="615"/>
      <c r="AY7" s="615"/>
      <c r="AZ7" s="615"/>
      <c r="BA7" s="615"/>
      <c r="BB7" s="615"/>
      <c r="BC7" s="615"/>
      <c r="BD7" s="615"/>
      <c r="BE7" s="615"/>
      <c r="BF7" s="616"/>
      <c r="BG7" s="617">
        <v>1768428</v>
      </c>
      <c r="BH7" s="618"/>
      <c r="BI7" s="618"/>
      <c r="BJ7" s="618"/>
      <c r="BK7" s="618"/>
      <c r="BL7" s="618"/>
      <c r="BM7" s="618"/>
      <c r="BN7" s="619"/>
      <c r="BO7" s="620">
        <v>37.299999999999997</v>
      </c>
      <c r="BP7" s="620"/>
      <c r="BQ7" s="620"/>
      <c r="BR7" s="620"/>
      <c r="BS7" s="621" t="s">
        <v>61</v>
      </c>
      <c r="BT7" s="621"/>
      <c r="BU7" s="621"/>
      <c r="BV7" s="621"/>
      <c r="BW7" s="621"/>
      <c r="BX7" s="621"/>
      <c r="BY7" s="621"/>
      <c r="BZ7" s="621"/>
      <c r="CA7" s="621"/>
      <c r="CB7" s="625"/>
      <c r="CD7" s="614" t="s">
        <v>166</v>
      </c>
      <c r="CE7" s="615"/>
      <c r="CF7" s="615"/>
      <c r="CG7" s="615"/>
      <c r="CH7" s="615"/>
      <c r="CI7" s="615"/>
      <c r="CJ7" s="615"/>
      <c r="CK7" s="615"/>
      <c r="CL7" s="615"/>
      <c r="CM7" s="615"/>
      <c r="CN7" s="615"/>
      <c r="CO7" s="615"/>
      <c r="CP7" s="615"/>
      <c r="CQ7" s="616"/>
      <c r="CR7" s="617">
        <v>2246541</v>
      </c>
      <c r="CS7" s="618"/>
      <c r="CT7" s="618"/>
      <c r="CU7" s="618"/>
      <c r="CV7" s="618"/>
      <c r="CW7" s="618"/>
      <c r="CX7" s="618"/>
      <c r="CY7" s="619"/>
      <c r="CZ7" s="620">
        <v>12.7</v>
      </c>
      <c r="DA7" s="620"/>
      <c r="DB7" s="620"/>
      <c r="DC7" s="620"/>
      <c r="DD7" s="626">
        <v>58668</v>
      </c>
      <c r="DE7" s="618"/>
      <c r="DF7" s="618"/>
      <c r="DG7" s="618"/>
      <c r="DH7" s="618"/>
      <c r="DI7" s="618"/>
      <c r="DJ7" s="618"/>
      <c r="DK7" s="618"/>
      <c r="DL7" s="618"/>
      <c r="DM7" s="618"/>
      <c r="DN7" s="618"/>
      <c r="DO7" s="618"/>
      <c r="DP7" s="619"/>
      <c r="DQ7" s="626">
        <v>1876599</v>
      </c>
      <c r="DR7" s="618"/>
      <c r="DS7" s="618"/>
      <c r="DT7" s="618"/>
      <c r="DU7" s="618"/>
      <c r="DV7" s="618"/>
      <c r="DW7" s="618"/>
      <c r="DX7" s="618"/>
      <c r="DY7" s="618"/>
      <c r="DZ7" s="618"/>
      <c r="EA7" s="618"/>
      <c r="EB7" s="618"/>
      <c r="EC7" s="627"/>
    </row>
    <row r="8" spans="2:143" ht="11.25" customHeight="1" x14ac:dyDescent="0.2">
      <c r="B8" s="614" t="s">
        <v>167</v>
      </c>
      <c r="C8" s="615"/>
      <c r="D8" s="615"/>
      <c r="E8" s="615"/>
      <c r="F8" s="615"/>
      <c r="G8" s="615"/>
      <c r="H8" s="615"/>
      <c r="I8" s="615"/>
      <c r="J8" s="615"/>
      <c r="K8" s="615"/>
      <c r="L8" s="615"/>
      <c r="M8" s="615"/>
      <c r="N8" s="615"/>
      <c r="O8" s="615"/>
      <c r="P8" s="615"/>
      <c r="Q8" s="616"/>
      <c r="R8" s="617">
        <v>12143</v>
      </c>
      <c r="S8" s="618"/>
      <c r="T8" s="618"/>
      <c r="U8" s="618"/>
      <c r="V8" s="618"/>
      <c r="W8" s="618"/>
      <c r="X8" s="618"/>
      <c r="Y8" s="619"/>
      <c r="Z8" s="620">
        <v>0.1</v>
      </c>
      <c r="AA8" s="620"/>
      <c r="AB8" s="620"/>
      <c r="AC8" s="620"/>
      <c r="AD8" s="621">
        <v>12143</v>
      </c>
      <c r="AE8" s="621"/>
      <c r="AF8" s="621"/>
      <c r="AG8" s="621"/>
      <c r="AH8" s="621"/>
      <c r="AI8" s="621"/>
      <c r="AJ8" s="621"/>
      <c r="AK8" s="621"/>
      <c r="AL8" s="622">
        <v>0.1</v>
      </c>
      <c r="AM8" s="623"/>
      <c r="AN8" s="623"/>
      <c r="AO8" s="624"/>
      <c r="AP8" s="614" t="s">
        <v>168</v>
      </c>
      <c r="AQ8" s="615"/>
      <c r="AR8" s="615"/>
      <c r="AS8" s="615"/>
      <c r="AT8" s="615"/>
      <c r="AU8" s="615"/>
      <c r="AV8" s="615"/>
      <c r="AW8" s="615"/>
      <c r="AX8" s="615"/>
      <c r="AY8" s="615"/>
      <c r="AZ8" s="615"/>
      <c r="BA8" s="615"/>
      <c r="BB8" s="615"/>
      <c r="BC8" s="615"/>
      <c r="BD8" s="615"/>
      <c r="BE8" s="615"/>
      <c r="BF8" s="616"/>
      <c r="BG8" s="617">
        <v>54485</v>
      </c>
      <c r="BH8" s="618"/>
      <c r="BI8" s="618"/>
      <c r="BJ8" s="618"/>
      <c r="BK8" s="618"/>
      <c r="BL8" s="618"/>
      <c r="BM8" s="618"/>
      <c r="BN8" s="619"/>
      <c r="BO8" s="620">
        <v>1.1000000000000001</v>
      </c>
      <c r="BP8" s="620"/>
      <c r="BQ8" s="620"/>
      <c r="BR8" s="620"/>
      <c r="BS8" s="621" t="s">
        <v>61</v>
      </c>
      <c r="BT8" s="621"/>
      <c r="BU8" s="621"/>
      <c r="BV8" s="621"/>
      <c r="BW8" s="621"/>
      <c r="BX8" s="621"/>
      <c r="BY8" s="621"/>
      <c r="BZ8" s="621"/>
      <c r="CA8" s="621"/>
      <c r="CB8" s="625"/>
      <c r="CD8" s="614" t="s">
        <v>169</v>
      </c>
      <c r="CE8" s="615"/>
      <c r="CF8" s="615"/>
      <c r="CG8" s="615"/>
      <c r="CH8" s="615"/>
      <c r="CI8" s="615"/>
      <c r="CJ8" s="615"/>
      <c r="CK8" s="615"/>
      <c r="CL8" s="615"/>
      <c r="CM8" s="615"/>
      <c r="CN8" s="615"/>
      <c r="CO8" s="615"/>
      <c r="CP8" s="615"/>
      <c r="CQ8" s="616"/>
      <c r="CR8" s="617">
        <v>5126174</v>
      </c>
      <c r="CS8" s="618"/>
      <c r="CT8" s="618"/>
      <c r="CU8" s="618"/>
      <c r="CV8" s="618"/>
      <c r="CW8" s="618"/>
      <c r="CX8" s="618"/>
      <c r="CY8" s="619"/>
      <c r="CZ8" s="620">
        <v>29.1</v>
      </c>
      <c r="DA8" s="620"/>
      <c r="DB8" s="620"/>
      <c r="DC8" s="620"/>
      <c r="DD8" s="626">
        <v>699615</v>
      </c>
      <c r="DE8" s="618"/>
      <c r="DF8" s="618"/>
      <c r="DG8" s="618"/>
      <c r="DH8" s="618"/>
      <c r="DI8" s="618"/>
      <c r="DJ8" s="618"/>
      <c r="DK8" s="618"/>
      <c r="DL8" s="618"/>
      <c r="DM8" s="618"/>
      <c r="DN8" s="618"/>
      <c r="DO8" s="618"/>
      <c r="DP8" s="619"/>
      <c r="DQ8" s="626">
        <v>2404605</v>
      </c>
      <c r="DR8" s="618"/>
      <c r="DS8" s="618"/>
      <c r="DT8" s="618"/>
      <c r="DU8" s="618"/>
      <c r="DV8" s="618"/>
      <c r="DW8" s="618"/>
      <c r="DX8" s="618"/>
      <c r="DY8" s="618"/>
      <c r="DZ8" s="618"/>
      <c r="EA8" s="618"/>
      <c r="EB8" s="618"/>
      <c r="EC8" s="627"/>
    </row>
    <row r="9" spans="2:143" ht="11.25" customHeight="1" x14ac:dyDescent="0.2">
      <c r="B9" s="614" t="s">
        <v>170</v>
      </c>
      <c r="C9" s="615"/>
      <c r="D9" s="615"/>
      <c r="E9" s="615"/>
      <c r="F9" s="615"/>
      <c r="G9" s="615"/>
      <c r="H9" s="615"/>
      <c r="I9" s="615"/>
      <c r="J9" s="615"/>
      <c r="K9" s="615"/>
      <c r="L9" s="615"/>
      <c r="M9" s="615"/>
      <c r="N9" s="615"/>
      <c r="O9" s="615"/>
      <c r="P9" s="615"/>
      <c r="Q9" s="616"/>
      <c r="R9" s="617">
        <v>8511</v>
      </c>
      <c r="S9" s="618"/>
      <c r="T9" s="618"/>
      <c r="U9" s="618"/>
      <c r="V9" s="618"/>
      <c r="W9" s="618"/>
      <c r="X9" s="618"/>
      <c r="Y9" s="619"/>
      <c r="Z9" s="620">
        <v>0</v>
      </c>
      <c r="AA9" s="620"/>
      <c r="AB9" s="620"/>
      <c r="AC9" s="620"/>
      <c r="AD9" s="621">
        <v>8511</v>
      </c>
      <c r="AE9" s="621"/>
      <c r="AF9" s="621"/>
      <c r="AG9" s="621"/>
      <c r="AH9" s="621"/>
      <c r="AI9" s="621"/>
      <c r="AJ9" s="621"/>
      <c r="AK9" s="621"/>
      <c r="AL9" s="622">
        <v>0.1</v>
      </c>
      <c r="AM9" s="623"/>
      <c r="AN9" s="623"/>
      <c r="AO9" s="624"/>
      <c r="AP9" s="614" t="s">
        <v>171</v>
      </c>
      <c r="AQ9" s="615"/>
      <c r="AR9" s="615"/>
      <c r="AS9" s="615"/>
      <c r="AT9" s="615"/>
      <c r="AU9" s="615"/>
      <c r="AV9" s="615"/>
      <c r="AW9" s="615"/>
      <c r="AX9" s="615"/>
      <c r="AY9" s="615"/>
      <c r="AZ9" s="615"/>
      <c r="BA9" s="615"/>
      <c r="BB9" s="615"/>
      <c r="BC9" s="615"/>
      <c r="BD9" s="615"/>
      <c r="BE9" s="615"/>
      <c r="BF9" s="616"/>
      <c r="BG9" s="617">
        <v>1307648</v>
      </c>
      <c r="BH9" s="618"/>
      <c r="BI9" s="618"/>
      <c r="BJ9" s="618"/>
      <c r="BK9" s="618"/>
      <c r="BL9" s="618"/>
      <c r="BM9" s="618"/>
      <c r="BN9" s="619"/>
      <c r="BO9" s="620">
        <v>27.6</v>
      </c>
      <c r="BP9" s="620"/>
      <c r="BQ9" s="620"/>
      <c r="BR9" s="620"/>
      <c r="BS9" s="621" t="s">
        <v>61</v>
      </c>
      <c r="BT9" s="621"/>
      <c r="BU9" s="621"/>
      <c r="BV9" s="621"/>
      <c r="BW9" s="621"/>
      <c r="BX9" s="621"/>
      <c r="BY9" s="621"/>
      <c r="BZ9" s="621"/>
      <c r="CA9" s="621"/>
      <c r="CB9" s="625"/>
      <c r="CD9" s="614" t="s">
        <v>172</v>
      </c>
      <c r="CE9" s="615"/>
      <c r="CF9" s="615"/>
      <c r="CG9" s="615"/>
      <c r="CH9" s="615"/>
      <c r="CI9" s="615"/>
      <c r="CJ9" s="615"/>
      <c r="CK9" s="615"/>
      <c r="CL9" s="615"/>
      <c r="CM9" s="615"/>
      <c r="CN9" s="615"/>
      <c r="CO9" s="615"/>
      <c r="CP9" s="615"/>
      <c r="CQ9" s="616"/>
      <c r="CR9" s="617">
        <v>1513101</v>
      </c>
      <c r="CS9" s="618"/>
      <c r="CT9" s="618"/>
      <c r="CU9" s="618"/>
      <c r="CV9" s="618"/>
      <c r="CW9" s="618"/>
      <c r="CX9" s="618"/>
      <c r="CY9" s="619"/>
      <c r="CZ9" s="620">
        <v>8.6</v>
      </c>
      <c r="DA9" s="620"/>
      <c r="DB9" s="620"/>
      <c r="DC9" s="620"/>
      <c r="DD9" s="626">
        <v>16101</v>
      </c>
      <c r="DE9" s="618"/>
      <c r="DF9" s="618"/>
      <c r="DG9" s="618"/>
      <c r="DH9" s="618"/>
      <c r="DI9" s="618"/>
      <c r="DJ9" s="618"/>
      <c r="DK9" s="618"/>
      <c r="DL9" s="618"/>
      <c r="DM9" s="618"/>
      <c r="DN9" s="618"/>
      <c r="DO9" s="618"/>
      <c r="DP9" s="619"/>
      <c r="DQ9" s="626">
        <v>1086176</v>
      </c>
      <c r="DR9" s="618"/>
      <c r="DS9" s="618"/>
      <c r="DT9" s="618"/>
      <c r="DU9" s="618"/>
      <c r="DV9" s="618"/>
      <c r="DW9" s="618"/>
      <c r="DX9" s="618"/>
      <c r="DY9" s="618"/>
      <c r="DZ9" s="618"/>
      <c r="EA9" s="618"/>
      <c r="EB9" s="618"/>
      <c r="EC9" s="627"/>
    </row>
    <row r="10" spans="2:143" ht="11.25" customHeight="1" x14ac:dyDescent="0.2">
      <c r="B10" s="614" t="s">
        <v>173</v>
      </c>
      <c r="C10" s="615"/>
      <c r="D10" s="615"/>
      <c r="E10" s="615"/>
      <c r="F10" s="615"/>
      <c r="G10" s="615"/>
      <c r="H10" s="615"/>
      <c r="I10" s="615"/>
      <c r="J10" s="615"/>
      <c r="K10" s="615"/>
      <c r="L10" s="615"/>
      <c r="M10" s="615"/>
      <c r="N10" s="615"/>
      <c r="O10" s="615"/>
      <c r="P10" s="615"/>
      <c r="Q10" s="616"/>
      <c r="R10" s="617" t="s">
        <v>61</v>
      </c>
      <c r="S10" s="618"/>
      <c r="T10" s="618"/>
      <c r="U10" s="618"/>
      <c r="V10" s="618"/>
      <c r="W10" s="618"/>
      <c r="X10" s="618"/>
      <c r="Y10" s="619"/>
      <c r="Z10" s="620" t="s">
        <v>61</v>
      </c>
      <c r="AA10" s="620"/>
      <c r="AB10" s="620"/>
      <c r="AC10" s="620"/>
      <c r="AD10" s="621" t="s">
        <v>61</v>
      </c>
      <c r="AE10" s="621"/>
      <c r="AF10" s="621"/>
      <c r="AG10" s="621"/>
      <c r="AH10" s="621"/>
      <c r="AI10" s="621"/>
      <c r="AJ10" s="621"/>
      <c r="AK10" s="621"/>
      <c r="AL10" s="622" t="s">
        <v>61</v>
      </c>
      <c r="AM10" s="623"/>
      <c r="AN10" s="623"/>
      <c r="AO10" s="624"/>
      <c r="AP10" s="614" t="s">
        <v>174</v>
      </c>
      <c r="AQ10" s="615"/>
      <c r="AR10" s="615"/>
      <c r="AS10" s="615"/>
      <c r="AT10" s="615"/>
      <c r="AU10" s="615"/>
      <c r="AV10" s="615"/>
      <c r="AW10" s="615"/>
      <c r="AX10" s="615"/>
      <c r="AY10" s="615"/>
      <c r="AZ10" s="615"/>
      <c r="BA10" s="615"/>
      <c r="BB10" s="615"/>
      <c r="BC10" s="615"/>
      <c r="BD10" s="615"/>
      <c r="BE10" s="615"/>
      <c r="BF10" s="616"/>
      <c r="BG10" s="617">
        <v>128175</v>
      </c>
      <c r="BH10" s="618"/>
      <c r="BI10" s="618"/>
      <c r="BJ10" s="618"/>
      <c r="BK10" s="618"/>
      <c r="BL10" s="618"/>
      <c r="BM10" s="618"/>
      <c r="BN10" s="619"/>
      <c r="BO10" s="620">
        <v>2.7</v>
      </c>
      <c r="BP10" s="620"/>
      <c r="BQ10" s="620"/>
      <c r="BR10" s="620"/>
      <c r="BS10" s="621" t="s">
        <v>61</v>
      </c>
      <c r="BT10" s="621"/>
      <c r="BU10" s="621"/>
      <c r="BV10" s="621"/>
      <c r="BW10" s="621"/>
      <c r="BX10" s="621"/>
      <c r="BY10" s="621"/>
      <c r="BZ10" s="621"/>
      <c r="CA10" s="621"/>
      <c r="CB10" s="625"/>
      <c r="CD10" s="614" t="s">
        <v>175</v>
      </c>
      <c r="CE10" s="615"/>
      <c r="CF10" s="615"/>
      <c r="CG10" s="615"/>
      <c r="CH10" s="615"/>
      <c r="CI10" s="615"/>
      <c r="CJ10" s="615"/>
      <c r="CK10" s="615"/>
      <c r="CL10" s="615"/>
      <c r="CM10" s="615"/>
      <c r="CN10" s="615"/>
      <c r="CO10" s="615"/>
      <c r="CP10" s="615"/>
      <c r="CQ10" s="616"/>
      <c r="CR10" s="617">
        <v>15270</v>
      </c>
      <c r="CS10" s="618"/>
      <c r="CT10" s="618"/>
      <c r="CU10" s="618"/>
      <c r="CV10" s="618"/>
      <c r="CW10" s="618"/>
      <c r="CX10" s="618"/>
      <c r="CY10" s="619"/>
      <c r="CZ10" s="620">
        <v>0.1</v>
      </c>
      <c r="DA10" s="620"/>
      <c r="DB10" s="620"/>
      <c r="DC10" s="620"/>
      <c r="DD10" s="626" t="s">
        <v>61</v>
      </c>
      <c r="DE10" s="618"/>
      <c r="DF10" s="618"/>
      <c r="DG10" s="618"/>
      <c r="DH10" s="618"/>
      <c r="DI10" s="618"/>
      <c r="DJ10" s="618"/>
      <c r="DK10" s="618"/>
      <c r="DL10" s="618"/>
      <c r="DM10" s="618"/>
      <c r="DN10" s="618"/>
      <c r="DO10" s="618"/>
      <c r="DP10" s="619"/>
      <c r="DQ10" s="626">
        <v>15258</v>
      </c>
      <c r="DR10" s="618"/>
      <c r="DS10" s="618"/>
      <c r="DT10" s="618"/>
      <c r="DU10" s="618"/>
      <c r="DV10" s="618"/>
      <c r="DW10" s="618"/>
      <c r="DX10" s="618"/>
      <c r="DY10" s="618"/>
      <c r="DZ10" s="618"/>
      <c r="EA10" s="618"/>
      <c r="EB10" s="618"/>
      <c r="EC10" s="627"/>
    </row>
    <row r="11" spans="2:143" ht="11.25" customHeight="1" x14ac:dyDescent="0.2">
      <c r="B11" s="614" t="s">
        <v>176</v>
      </c>
      <c r="C11" s="615"/>
      <c r="D11" s="615"/>
      <c r="E11" s="615"/>
      <c r="F11" s="615"/>
      <c r="G11" s="615"/>
      <c r="H11" s="615"/>
      <c r="I11" s="615"/>
      <c r="J11" s="615"/>
      <c r="K11" s="615"/>
      <c r="L11" s="615"/>
      <c r="M11" s="615"/>
      <c r="N11" s="615"/>
      <c r="O11" s="615"/>
      <c r="P11" s="615"/>
      <c r="Q11" s="616"/>
      <c r="R11" s="617">
        <v>827511</v>
      </c>
      <c r="S11" s="618"/>
      <c r="T11" s="618"/>
      <c r="U11" s="618"/>
      <c r="V11" s="618"/>
      <c r="W11" s="618"/>
      <c r="X11" s="618"/>
      <c r="Y11" s="619"/>
      <c r="Z11" s="622">
        <v>4.3</v>
      </c>
      <c r="AA11" s="623"/>
      <c r="AB11" s="623"/>
      <c r="AC11" s="629"/>
      <c r="AD11" s="626">
        <v>827511</v>
      </c>
      <c r="AE11" s="618"/>
      <c r="AF11" s="618"/>
      <c r="AG11" s="618"/>
      <c r="AH11" s="618"/>
      <c r="AI11" s="618"/>
      <c r="AJ11" s="618"/>
      <c r="AK11" s="619"/>
      <c r="AL11" s="622">
        <v>9.6999999999999993</v>
      </c>
      <c r="AM11" s="623"/>
      <c r="AN11" s="623"/>
      <c r="AO11" s="624"/>
      <c r="AP11" s="614" t="s">
        <v>177</v>
      </c>
      <c r="AQ11" s="615"/>
      <c r="AR11" s="615"/>
      <c r="AS11" s="615"/>
      <c r="AT11" s="615"/>
      <c r="AU11" s="615"/>
      <c r="AV11" s="615"/>
      <c r="AW11" s="615"/>
      <c r="AX11" s="615"/>
      <c r="AY11" s="615"/>
      <c r="AZ11" s="615"/>
      <c r="BA11" s="615"/>
      <c r="BB11" s="615"/>
      <c r="BC11" s="615"/>
      <c r="BD11" s="615"/>
      <c r="BE11" s="615"/>
      <c r="BF11" s="616"/>
      <c r="BG11" s="617">
        <v>278120</v>
      </c>
      <c r="BH11" s="618"/>
      <c r="BI11" s="618"/>
      <c r="BJ11" s="618"/>
      <c r="BK11" s="618"/>
      <c r="BL11" s="618"/>
      <c r="BM11" s="618"/>
      <c r="BN11" s="619"/>
      <c r="BO11" s="620">
        <v>5.9</v>
      </c>
      <c r="BP11" s="620"/>
      <c r="BQ11" s="620"/>
      <c r="BR11" s="620"/>
      <c r="BS11" s="621" t="s">
        <v>61</v>
      </c>
      <c r="BT11" s="621"/>
      <c r="BU11" s="621"/>
      <c r="BV11" s="621"/>
      <c r="BW11" s="621"/>
      <c r="BX11" s="621"/>
      <c r="BY11" s="621"/>
      <c r="BZ11" s="621"/>
      <c r="CA11" s="621"/>
      <c r="CB11" s="625"/>
      <c r="CD11" s="614" t="s">
        <v>178</v>
      </c>
      <c r="CE11" s="615"/>
      <c r="CF11" s="615"/>
      <c r="CG11" s="615"/>
      <c r="CH11" s="615"/>
      <c r="CI11" s="615"/>
      <c r="CJ11" s="615"/>
      <c r="CK11" s="615"/>
      <c r="CL11" s="615"/>
      <c r="CM11" s="615"/>
      <c r="CN11" s="615"/>
      <c r="CO11" s="615"/>
      <c r="CP11" s="615"/>
      <c r="CQ11" s="616"/>
      <c r="CR11" s="617">
        <v>343943</v>
      </c>
      <c r="CS11" s="618"/>
      <c r="CT11" s="618"/>
      <c r="CU11" s="618"/>
      <c r="CV11" s="618"/>
      <c r="CW11" s="618"/>
      <c r="CX11" s="618"/>
      <c r="CY11" s="619"/>
      <c r="CZ11" s="620">
        <v>2</v>
      </c>
      <c r="DA11" s="620"/>
      <c r="DB11" s="620"/>
      <c r="DC11" s="620"/>
      <c r="DD11" s="626">
        <v>20295</v>
      </c>
      <c r="DE11" s="618"/>
      <c r="DF11" s="618"/>
      <c r="DG11" s="618"/>
      <c r="DH11" s="618"/>
      <c r="DI11" s="618"/>
      <c r="DJ11" s="618"/>
      <c r="DK11" s="618"/>
      <c r="DL11" s="618"/>
      <c r="DM11" s="618"/>
      <c r="DN11" s="618"/>
      <c r="DO11" s="618"/>
      <c r="DP11" s="619"/>
      <c r="DQ11" s="626">
        <v>279858</v>
      </c>
      <c r="DR11" s="618"/>
      <c r="DS11" s="618"/>
      <c r="DT11" s="618"/>
      <c r="DU11" s="618"/>
      <c r="DV11" s="618"/>
      <c r="DW11" s="618"/>
      <c r="DX11" s="618"/>
      <c r="DY11" s="618"/>
      <c r="DZ11" s="618"/>
      <c r="EA11" s="618"/>
      <c r="EB11" s="618"/>
      <c r="EC11" s="627"/>
    </row>
    <row r="12" spans="2:143" ht="11.25" customHeight="1" x14ac:dyDescent="0.2">
      <c r="B12" s="614" t="s">
        <v>179</v>
      </c>
      <c r="C12" s="615"/>
      <c r="D12" s="615"/>
      <c r="E12" s="615"/>
      <c r="F12" s="615"/>
      <c r="G12" s="615"/>
      <c r="H12" s="615"/>
      <c r="I12" s="615"/>
      <c r="J12" s="615"/>
      <c r="K12" s="615"/>
      <c r="L12" s="615"/>
      <c r="M12" s="615"/>
      <c r="N12" s="615"/>
      <c r="O12" s="615"/>
      <c r="P12" s="615"/>
      <c r="Q12" s="616"/>
      <c r="R12" s="617">
        <v>1225</v>
      </c>
      <c r="S12" s="618"/>
      <c r="T12" s="618"/>
      <c r="U12" s="618"/>
      <c r="V12" s="618"/>
      <c r="W12" s="618"/>
      <c r="X12" s="618"/>
      <c r="Y12" s="619"/>
      <c r="Z12" s="620">
        <v>0</v>
      </c>
      <c r="AA12" s="620"/>
      <c r="AB12" s="620"/>
      <c r="AC12" s="620"/>
      <c r="AD12" s="621">
        <v>1225</v>
      </c>
      <c r="AE12" s="621"/>
      <c r="AF12" s="621"/>
      <c r="AG12" s="621"/>
      <c r="AH12" s="621"/>
      <c r="AI12" s="621"/>
      <c r="AJ12" s="621"/>
      <c r="AK12" s="621"/>
      <c r="AL12" s="622">
        <v>0</v>
      </c>
      <c r="AM12" s="623"/>
      <c r="AN12" s="623"/>
      <c r="AO12" s="624"/>
      <c r="AP12" s="614" t="s">
        <v>180</v>
      </c>
      <c r="AQ12" s="615"/>
      <c r="AR12" s="615"/>
      <c r="AS12" s="615"/>
      <c r="AT12" s="615"/>
      <c r="AU12" s="615"/>
      <c r="AV12" s="615"/>
      <c r="AW12" s="615"/>
      <c r="AX12" s="615"/>
      <c r="AY12" s="615"/>
      <c r="AZ12" s="615"/>
      <c r="BA12" s="615"/>
      <c r="BB12" s="615"/>
      <c r="BC12" s="615"/>
      <c r="BD12" s="615"/>
      <c r="BE12" s="615"/>
      <c r="BF12" s="616"/>
      <c r="BG12" s="617">
        <v>2552739</v>
      </c>
      <c r="BH12" s="618"/>
      <c r="BI12" s="618"/>
      <c r="BJ12" s="618"/>
      <c r="BK12" s="618"/>
      <c r="BL12" s="618"/>
      <c r="BM12" s="618"/>
      <c r="BN12" s="619"/>
      <c r="BO12" s="620">
        <v>53.8</v>
      </c>
      <c r="BP12" s="620"/>
      <c r="BQ12" s="620"/>
      <c r="BR12" s="620"/>
      <c r="BS12" s="621" t="s">
        <v>61</v>
      </c>
      <c r="BT12" s="621"/>
      <c r="BU12" s="621"/>
      <c r="BV12" s="621"/>
      <c r="BW12" s="621"/>
      <c r="BX12" s="621"/>
      <c r="BY12" s="621"/>
      <c r="BZ12" s="621"/>
      <c r="CA12" s="621"/>
      <c r="CB12" s="625"/>
      <c r="CD12" s="614" t="s">
        <v>181</v>
      </c>
      <c r="CE12" s="615"/>
      <c r="CF12" s="615"/>
      <c r="CG12" s="615"/>
      <c r="CH12" s="615"/>
      <c r="CI12" s="615"/>
      <c r="CJ12" s="615"/>
      <c r="CK12" s="615"/>
      <c r="CL12" s="615"/>
      <c r="CM12" s="615"/>
      <c r="CN12" s="615"/>
      <c r="CO12" s="615"/>
      <c r="CP12" s="615"/>
      <c r="CQ12" s="616"/>
      <c r="CR12" s="617">
        <v>483590</v>
      </c>
      <c r="CS12" s="618"/>
      <c r="CT12" s="618"/>
      <c r="CU12" s="618"/>
      <c r="CV12" s="618"/>
      <c r="CW12" s="618"/>
      <c r="CX12" s="618"/>
      <c r="CY12" s="619"/>
      <c r="CZ12" s="620">
        <v>2.7</v>
      </c>
      <c r="DA12" s="620"/>
      <c r="DB12" s="620"/>
      <c r="DC12" s="620"/>
      <c r="DD12" s="626">
        <v>39208</v>
      </c>
      <c r="DE12" s="618"/>
      <c r="DF12" s="618"/>
      <c r="DG12" s="618"/>
      <c r="DH12" s="618"/>
      <c r="DI12" s="618"/>
      <c r="DJ12" s="618"/>
      <c r="DK12" s="618"/>
      <c r="DL12" s="618"/>
      <c r="DM12" s="618"/>
      <c r="DN12" s="618"/>
      <c r="DO12" s="618"/>
      <c r="DP12" s="619"/>
      <c r="DQ12" s="626">
        <v>321288</v>
      </c>
      <c r="DR12" s="618"/>
      <c r="DS12" s="618"/>
      <c r="DT12" s="618"/>
      <c r="DU12" s="618"/>
      <c r="DV12" s="618"/>
      <c r="DW12" s="618"/>
      <c r="DX12" s="618"/>
      <c r="DY12" s="618"/>
      <c r="DZ12" s="618"/>
      <c r="EA12" s="618"/>
      <c r="EB12" s="618"/>
      <c r="EC12" s="627"/>
    </row>
    <row r="13" spans="2:143" ht="11.25" customHeight="1" x14ac:dyDescent="0.2">
      <c r="B13" s="614" t="s">
        <v>182</v>
      </c>
      <c r="C13" s="615"/>
      <c r="D13" s="615"/>
      <c r="E13" s="615"/>
      <c r="F13" s="615"/>
      <c r="G13" s="615"/>
      <c r="H13" s="615"/>
      <c r="I13" s="615"/>
      <c r="J13" s="615"/>
      <c r="K13" s="615"/>
      <c r="L13" s="615"/>
      <c r="M13" s="615"/>
      <c r="N13" s="615"/>
      <c r="O13" s="615"/>
      <c r="P13" s="615"/>
      <c r="Q13" s="616"/>
      <c r="R13" s="617" t="s">
        <v>61</v>
      </c>
      <c r="S13" s="618"/>
      <c r="T13" s="618"/>
      <c r="U13" s="618"/>
      <c r="V13" s="618"/>
      <c r="W13" s="618"/>
      <c r="X13" s="618"/>
      <c r="Y13" s="619"/>
      <c r="Z13" s="620" t="s">
        <v>61</v>
      </c>
      <c r="AA13" s="620"/>
      <c r="AB13" s="620"/>
      <c r="AC13" s="620"/>
      <c r="AD13" s="621" t="s">
        <v>61</v>
      </c>
      <c r="AE13" s="621"/>
      <c r="AF13" s="621"/>
      <c r="AG13" s="621"/>
      <c r="AH13" s="621"/>
      <c r="AI13" s="621"/>
      <c r="AJ13" s="621"/>
      <c r="AK13" s="621"/>
      <c r="AL13" s="622" t="s">
        <v>61</v>
      </c>
      <c r="AM13" s="623"/>
      <c r="AN13" s="623"/>
      <c r="AO13" s="624"/>
      <c r="AP13" s="614" t="s">
        <v>183</v>
      </c>
      <c r="AQ13" s="615"/>
      <c r="AR13" s="615"/>
      <c r="AS13" s="615"/>
      <c r="AT13" s="615"/>
      <c r="AU13" s="615"/>
      <c r="AV13" s="615"/>
      <c r="AW13" s="615"/>
      <c r="AX13" s="615"/>
      <c r="AY13" s="615"/>
      <c r="AZ13" s="615"/>
      <c r="BA13" s="615"/>
      <c r="BB13" s="615"/>
      <c r="BC13" s="615"/>
      <c r="BD13" s="615"/>
      <c r="BE13" s="615"/>
      <c r="BF13" s="616"/>
      <c r="BG13" s="617">
        <v>2552575</v>
      </c>
      <c r="BH13" s="618"/>
      <c r="BI13" s="618"/>
      <c r="BJ13" s="618"/>
      <c r="BK13" s="618"/>
      <c r="BL13" s="618"/>
      <c r="BM13" s="618"/>
      <c r="BN13" s="619"/>
      <c r="BO13" s="620">
        <v>53.8</v>
      </c>
      <c r="BP13" s="620"/>
      <c r="BQ13" s="620"/>
      <c r="BR13" s="620"/>
      <c r="BS13" s="621" t="s">
        <v>61</v>
      </c>
      <c r="BT13" s="621"/>
      <c r="BU13" s="621"/>
      <c r="BV13" s="621"/>
      <c r="BW13" s="621"/>
      <c r="BX13" s="621"/>
      <c r="BY13" s="621"/>
      <c r="BZ13" s="621"/>
      <c r="CA13" s="621"/>
      <c r="CB13" s="625"/>
      <c r="CD13" s="614" t="s">
        <v>184</v>
      </c>
      <c r="CE13" s="615"/>
      <c r="CF13" s="615"/>
      <c r="CG13" s="615"/>
      <c r="CH13" s="615"/>
      <c r="CI13" s="615"/>
      <c r="CJ13" s="615"/>
      <c r="CK13" s="615"/>
      <c r="CL13" s="615"/>
      <c r="CM13" s="615"/>
      <c r="CN13" s="615"/>
      <c r="CO13" s="615"/>
      <c r="CP13" s="615"/>
      <c r="CQ13" s="616"/>
      <c r="CR13" s="617">
        <v>2742297</v>
      </c>
      <c r="CS13" s="618"/>
      <c r="CT13" s="618"/>
      <c r="CU13" s="618"/>
      <c r="CV13" s="618"/>
      <c r="CW13" s="618"/>
      <c r="CX13" s="618"/>
      <c r="CY13" s="619"/>
      <c r="CZ13" s="620">
        <v>15.6</v>
      </c>
      <c r="DA13" s="620"/>
      <c r="DB13" s="620"/>
      <c r="DC13" s="620"/>
      <c r="DD13" s="626">
        <v>1568984</v>
      </c>
      <c r="DE13" s="618"/>
      <c r="DF13" s="618"/>
      <c r="DG13" s="618"/>
      <c r="DH13" s="618"/>
      <c r="DI13" s="618"/>
      <c r="DJ13" s="618"/>
      <c r="DK13" s="618"/>
      <c r="DL13" s="618"/>
      <c r="DM13" s="618"/>
      <c r="DN13" s="618"/>
      <c r="DO13" s="618"/>
      <c r="DP13" s="619"/>
      <c r="DQ13" s="626">
        <v>1237438</v>
      </c>
      <c r="DR13" s="618"/>
      <c r="DS13" s="618"/>
      <c r="DT13" s="618"/>
      <c r="DU13" s="618"/>
      <c r="DV13" s="618"/>
      <c r="DW13" s="618"/>
      <c r="DX13" s="618"/>
      <c r="DY13" s="618"/>
      <c r="DZ13" s="618"/>
      <c r="EA13" s="618"/>
      <c r="EB13" s="618"/>
      <c r="EC13" s="627"/>
    </row>
    <row r="14" spans="2:143" ht="11.25" customHeight="1" x14ac:dyDescent="0.2">
      <c r="B14" s="614" t="s">
        <v>185</v>
      </c>
      <c r="C14" s="615"/>
      <c r="D14" s="615"/>
      <c r="E14" s="615"/>
      <c r="F14" s="615"/>
      <c r="G14" s="615"/>
      <c r="H14" s="615"/>
      <c r="I14" s="615"/>
      <c r="J14" s="615"/>
      <c r="K14" s="615"/>
      <c r="L14" s="615"/>
      <c r="M14" s="615"/>
      <c r="N14" s="615"/>
      <c r="O14" s="615"/>
      <c r="P14" s="615"/>
      <c r="Q14" s="616"/>
      <c r="R14" s="617" t="s">
        <v>61</v>
      </c>
      <c r="S14" s="618"/>
      <c r="T14" s="618"/>
      <c r="U14" s="618"/>
      <c r="V14" s="618"/>
      <c r="W14" s="618"/>
      <c r="X14" s="618"/>
      <c r="Y14" s="619"/>
      <c r="Z14" s="620" t="s">
        <v>61</v>
      </c>
      <c r="AA14" s="620"/>
      <c r="AB14" s="620"/>
      <c r="AC14" s="620"/>
      <c r="AD14" s="621" t="s">
        <v>61</v>
      </c>
      <c r="AE14" s="621"/>
      <c r="AF14" s="621"/>
      <c r="AG14" s="621"/>
      <c r="AH14" s="621"/>
      <c r="AI14" s="621"/>
      <c r="AJ14" s="621"/>
      <c r="AK14" s="621"/>
      <c r="AL14" s="622" t="s">
        <v>61</v>
      </c>
      <c r="AM14" s="623"/>
      <c r="AN14" s="623"/>
      <c r="AO14" s="624"/>
      <c r="AP14" s="614" t="s">
        <v>186</v>
      </c>
      <c r="AQ14" s="615"/>
      <c r="AR14" s="615"/>
      <c r="AS14" s="615"/>
      <c r="AT14" s="615"/>
      <c r="AU14" s="615"/>
      <c r="AV14" s="615"/>
      <c r="AW14" s="615"/>
      <c r="AX14" s="615"/>
      <c r="AY14" s="615"/>
      <c r="AZ14" s="615"/>
      <c r="BA14" s="615"/>
      <c r="BB14" s="615"/>
      <c r="BC14" s="615"/>
      <c r="BD14" s="615"/>
      <c r="BE14" s="615"/>
      <c r="BF14" s="616"/>
      <c r="BG14" s="617">
        <v>120911</v>
      </c>
      <c r="BH14" s="618"/>
      <c r="BI14" s="618"/>
      <c r="BJ14" s="618"/>
      <c r="BK14" s="618"/>
      <c r="BL14" s="618"/>
      <c r="BM14" s="618"/>
      <c r="BN14" s="619"/>
      <c r="BO14" s="620">
        <v>2.6</v>
      </c>
      <c r="BP14" s="620"/>
      <c r="BQ14" s="620"/>
      <c r="BR14" s="620"/>
      <c r="BS14" s="621" t="s">
        <v>61</v>
      </c>
      <c r="BT14" s="621"/>
      <c r="BU14" s="621"/>
      <c r="BV14" s="621"/>
      <c r="BW14" s="621"/>
      <c r="BX14" s="621"/>
      <c r="BY14" s="621"/>
      <c r="BZ14" s="621"/>
      <c r="CA14" s="621"/>
      <c r="CB14" s="625"/>
      <c r="CD14" s="614" t="s">
        <v>187</v>
      </c>
      <c r="CE14" s="615"/>
      <c r="CF14" s="615"/>
      <c r="CG14" s="615"/>
      <c r="CH14" s="615"/>
      <c r="CI14" s="615"/>
      <c r="CJ14" s="615"/>
      <c r="CK14" s="615"/>
      <c r="CL14" s="615"/>
      <c r="CM14" s="615"/>
      <c r="CN14" s="615"/>
      <c r="CO14" s="615"/>
      <c r="CP14" s="615"/>
      <c r="CQ14" s="616"/>
      <c r="CR14" s="617">
        <v>666276</v>
      </c>
      <c r="CS14" s="618"/>
      <c r="CT14" s="618"/>
      <c r="CU14" s="618"/>
      <c r="CV14" s="618"/>
      <c r="CW14" s="618"/>
      <c r="CX14" s="618"/>
      <c r="CY14" s="619"/>
      <c r="CZ14" s="620">
        <v>3.8</v>
      </c>
      <c r="DA14" s="620"/>
      <c r="DB14" s="620"/>
      <c r="DC14" s="620"/>
      <c r="DD14" s="626">
        <v>77624</v>
      </c>
      <c r="DE14" s="618"/>
      <c r="DF14" s="618"/>
      <c r="DG14" s="618"/>
      <c r="DH14" s="618"/>
      <c r="DI14" s="618"/>
      <c r="DJ14" s="618"/>
      <c r="DK14" s="618"/>
      <c r="DL14" s="618"/>
      <c r="DM14" s="618"/>
      <c r="DN14" s="618"/>
      <c r="DO14" s="618"/>
      <c r="DP14" s="619"/>
      <c r="DQ14" s="626">
        <v>599723</v>
      </c>
      <c r="DR14" s="618"/>
      <c r="DS14" s="618"/>
      <c r="DT14" s="618"/>
      <c r="DU14" s="618"/>
      <c r="DV14" s="618"/>
      <c r="DW14" s="618"/>
      <c r="DX14" s="618"/>
      <c r="DY14" s="618"/>
      <c r="DZ14" s="618"/>
      <c r="EA14" s="618"/>
      <c r="EB14" s="618"/>
      <c r="EC14" s="627"/>
    </row>
    <row r="15" spans="2:143" ht="11.25" customHeight="1" x14ac:dyDescent="0.2">
      <c r="B15" s="614" t="s">
        <v>188</v>
      </c>
      <c r="C15" s="615"/>
      <c r="D15" s="615"/>
      <c r="E15" s="615"/>
      <c r="F15" s="615"/>
      <c r="G15" s="615"/>
      <c r="H15" s="615"/>
      <c r="I15" s="615"/>
      <c r="J15" s="615"/>
      <c r="K15" s="615"/>
      <c r="L15" s="615"/>
      <c r="M15" s="615"/>
      <c r="N15" s="615"/>
      <c r="O15" s="615"/>
      <c r="P15" s="615"/>
      <c r="Q15" s="616"/>
      <c r="R15" s="617" t="s">
        <v>61</v>
      </c>
      <c r="S15" s="618"/>
      <c r="T15" s="618"/>
      <c r="U15" s="618"/>
      <c r="V15" s="618"/>
      <c r="W15" s="618"/>
      <c r="X15" s="618"/>
      <c r="Y15" s="619"/>
      <c r="Z15" s="620" t="s">
        <v>61</v>
      </c>
      <c r="AA15" s="620"/>
      <c r="AB15" s="620"/>
      <c r="AC15" s="620"/>
      <c r="AD15" s="621" t="s">
        <v>61</v>
      </c>
      <c r="AE15" s="621"/>
      <c r="AF15" s="621"/>
      <c r="AG15" s="621"/>
      <c r="AH15" s="621"/>
      <c r="AI15" s="621"/>
      <c r="AJ15" s="621"/>
      <c r="AK15" s="621"/>
      <c r="AL15" s="622" t="s">
        <v>61</v>
      </c>
      <c r="AM15" s="623"/>
      <c r="AN15" s="623"/>
      <c r="AO15" s="624"/>
      <c r="AP15" s="614" t="s">
        <v>189</v>
      </c>
      <c r="AQ15" s="615"/>
      <c r="AR15" s="615"/>
      <c r="AS15" s="615"/>
      <c r="AT15" s="615"/>
      <c r="AU15" s="615"/>
      <c r="AV15" s="615"/>
      <c r="AW15" s="615"/>
      <c r="AX15" s="615"/>
      <c r="AY15" s="615"/>
      <c r="AZ15" s="615"/>
      <c r="BA15" s="615"/>
      <c r="BB15" s="615"/>
      <c r="BC15" s="615"/>
      <c r="BD15" s="615"/>
      <c r="BE15" s="615"/>
      <c r="BF15" s="616"/>
      <c r="BG15" s="617">
        <v>298300</v>
      </c>
      <c r="BH15" s="618"/>
      <c r="BI15" s="618"/>
      <c r="BJ15" s="618"/>
      <c r="BK15" s="618"/>
      <c r="BL15" s="618"/>
      <c r="BM15" s="618"/>
      <c r="BN15" s="619"/>
      <c r="BO15" s="620">
        <v>6.3</v>
      </c>
      <c r="BP15" s="620"/>
      <c r="BQ15" s="620"/>
      <c r="BR15" s="620"/>
      <c r="BS15" s="621" t="s">
        <v>61</v>
      </c>
      <c r="BT15" s="621"/>
      <c r="BU15" s="621"/>
      <c r="BV15" s="621"/>
      <c r="BW15" s="621"/>
      <c r="BX15" s="621"/>
      <c r="BY15" s="621"/>
      <c r="BZ15" s="621"/>
      <c r="CA15" s="621"/>
      <c r="CB15" s="625"/>
      <c r="CD15" s="614" t="s">
        <v>190</v>
      </c>
      <c r="CE15" s="615"/>
      <c r="CF15" s="615"/>
      <c r="CG15" s="615"/>
      <c r="CH15" s="615"/>
      <c r="CI15" s="615"/>
      <c r="CJ15" s="615"/>
      <c r="CK15" s="615"/>
      <c r="CL15" s="615"/>
      <c r="CM15" s="615"/>
      <c r="CN15" s="615"/>
      <c r="CO15" s="615"/>
      <c r="CP15" s="615"/>
      <c r="CQ15" s="616"/>
      <c r="CR15" s="617">
        <v>2391269</v>
      </c>
      <c r="CS15" s="618"/>
      <c r="CT15" s="618"/>
      <c r="CU15" s="618"/>
      <c r="CV15" s="618"/>
      <c r="CW15" s="618"/>
      <c r="CX15" s="618"/>
      <c r="CY15" s="619"/>
      <c r="CZ15" s="620">
        <v>13.6</v>
      </c>
      <c r="DA15" s="620"/>
      <c r="DB15" s="620"/>
      <c r="DC15" s="620"/>
      <c r="DD15" s="626">
        <v>862069</v>
      </c>
      <c r="DE15" s="618"/>
      <c r="DF15" s="618"/>
      <c r="DG15" s="618"/>
      <c r="DH15" s="618"/>
      <c r="DI15" s="618"/>
      <c r="DJ15" s="618"/>
      <c r="DK15" s="618"/>
      <c r="DL15" s="618"/>
      <c r="DM15" s="618"/>
      <c r="DN15" s="618"/>
      <c r="DO15" s="618"/>
      <c r="DP15" s="619"/>
      <c r="DQ15" s="626">
        <v>1498220</v>
      </c>
      <c r="DR15" s="618"/>
      <c r="DS15" s="618"/>
      <c r="DT15" s="618"/>
      <c r="DU15" s="618"/>
      <c r="DV15" s="618"/>
      <c r="DW15" s="618"/>
      <c r="DX15" s="618"/>
      <c r="DY15" s="618"/>
      <c r="DZ15" s="618"/>
      <c r="EA15" s="618"/>
      <c r="EB15" s="618"/>
      <c r="EC15" s="627"/>
    </row>
    <row r="16" spans="2:143" ht="11.25" customHeight="1" x14ac:dyDescent="0.2">
      <c r="B16" s="614" t="s">
        <v>191</v>
      </c>
      <c r="C16" s="615"/>
      <c r="D16" s="615"/>
      <c r="E16" s="615"/>
      <c r="F16" s="615"/>
      <c r="G16" s="615"/>
      <c r="H16" s="615"/>
      <c r="I16" s="615"/>
      <c r="J16" s="615"/>
      <c r="K16" s="615"/>
      <c r="L16" s="615"/>
      <c r="M16" s="615"/>
      <c r="N16" s="615"/>
      <c r="O16" s="615"/>
      <c r="P16" s="615"/>
      <c r="Q16" s="616"/>
      <c r="R16" s="617">
        <v>12379</v>
      </c>
      <c r="S16" s="618"/>
      <c r="T16" s="618"/>
      <c r="U16" s="618"/>
      <c r="V16" s="618"/>
      <c r="W16" s="618"/>
      <c r="X16" s="618"/>
      <c r="Y16" s="619"/>
      <c r="Z16" s="620">
        <v>0.1</v>
      </c>
      <c r="AA16" s="620"/>
      <c r="AB16" s="620"/>
      <c r="AC16" s="620"/>
      <c r="AD16" s="621">
        <v>12379</v>
      </c>
      <c r="AE16" s="621"/>
      <c r="AF16" s="621"/>
      <c r="AG16" s="621"/>
      <c r="AH16" s="621"/>
      <c r="AI16" s="621"/>
      <c r="AJ16" s="621"/>
      <c r="AK16" s="621"/>
      <c r="AL16" s="622">
        <v>0.1</v>
      </c>
      <c r="AM16" s="623"/>
      <c r="AN16" s="623"/>
      <c r="AO16" s="624"/>
      <c r="AP16" s="614" t="s">
        <v>192</v>
      </c>
      <c r="AQ16" s="615"/>
      <c r="AR16" s="615"/>
      <c r="AS16" s="615"/>
      <c r="AT16" s="615"/>
      <c r="AU16" s="615"/>
      <c r="AV16" s="615"/>
      <c r="AW16" s="615"/>
      <c r="AX16" s="615"/>
      <c r="AY16" s="615"/>
      <c r="AZ16" s="615"/>
      <c r="BA16" s="615"/>
      <c r="BB16" s="615"/>
      <c r="BC16" s="615"/>
      <c r="BD16" s="615"/>
      <c r="BE16" s="615"/>
      <c r="BF16" s="616"/>
      <c r="BG16" s="617" t="s">
        <v>61</v>
      </c>
      <c r="BH16" s="618"/>
      <c r="BI16" s="618"/>
      <c r="BJ16" s="618"/>
      <c r="BK16" s="618"/>
      <c r="BL16" s="618"/>
      <c r="BM16" s="618"/>
      <c r="BN16" s="619"/>
      <c r="BO16" s="620" t="s">
        <v>61</v>
      </c>
      <c r="BP16" s="620"/>
      <c r="BQ16" s="620"/>
      <c r="BR16" s="620"/>
      <c r="BS16" s="621" t="s">
        <v>61</v>
      </c>
      <c r="BT16" s="621"/>
      <c r="BU16" s="621"/>
      <c r="BV16" s="621"/>
      <c r="BW16" s="621"/>
      <c r="BX16" s="621"/>
      <c r="BY16" s="621"/>
      <c r="BZ16" s="621"/>
      <c r="CA16" s="621"/>
      <c r="CB16" s="625"/>
      <c r="CD16" s="614" t="s">
        <v>193</v>
      </c>
      <c r="CE16" s="615"/>
      <c r="CF16" s="615"/>
      <c r="CG16" s="615"/>
      <c r="CH16" s="615"/>
      <c r="CI16" s="615"/>
      <c r="CJ16" s="615"/>
      <c r="CK16" s="615"/>
      <c r="CL16" s="615"/>
      <c r="CM16" s="615"/>
      <c r="CN16" s="615"/>
      <c r="CO16" s="615"/>
      <c r="CP16" s="615"/>
      <c r="CQ16" s="616"/>
      <c r="CR16" s="617">
        <v>811716</v>
      </c>
      <c r="CS16" s="618"/>
      <c r="CT16" s="618"/>
      <c r="CU16" s="618"/>
      <c r="CV16" s="618"/>
      <c r="CW16" s="618"/>
      <c r="CX16" s="618"/>
      <c r="CY16" s="619"/>
      <c r="CZ16" s="620">
        <v>4.5999999999999996</v>
      </c>
      <c r="DA16" s="620"/>
      <c r="DB16" s="620"/>
      <c r="DC16" s="620"/>
      <c r="DD16" s="626" t="s">
        <v>61</v>
      </c>
      <c r="DE16" s="618"/>
      <c r="DF16" s="618"/>
      <c r="DG16" s="618"/>
      <c r="DH16" s="618"/>
      <c r="DI16" s="618"/>
      <c r="DJ16" s="618"/>
      <c r="DK16" s="618"/>
      <c r="DL16" s="618"/>
      <c r="DM16" s="618"/>
      <c r="DN16" s="618"/>
      <c r="DO16" s="618"/>
      <c r="DP16" s="619"/>
      <c r="DQ16" s="626">
        <v>48790</v>
      </c>
      <c r="DR16" s="618"/>
      <c r="DS16" s="618"/>
      <c r="DT16" s="618"/>
      <c r="DU16" s="618"/>
      <c r="DV16" s="618"/>
      <c r="DW16" s="618"/>
      <c r="DX16" s="618"/>
      <c r="DY16" s="618"/>
      <c r="DZ16" s="618"/>
      <c r="EA16" s="618"/>
      <c r="EB16" s="618"/>
      <c r="EC16" s="627"/>
    </row>
    <row r="17" spans="2:133" ht="11.25" customHeight="1" x14ac:dyDescent="0.2">
      <c r="B17" s="614" t="s">
        <v>194</v>
      </c>
      <c r="C17" s="615"/>
      <c r="D17" s="615"/>
      <c r="E17" s="615"/>
      <c r="F17" s="615"/>
      <c r="G17" s="615"/>
      <c r="H17" s="615"/>
      <c r="I17" s="615"/>
      <c r="J17" s="615"/>
      <c r="K17" s="615"/>
      <c r="L17" s="615"/>
      <c r="M17" s="615"/>
      <c r="N17" s="615"/>
      <c r="O17" s="615"/>
      <c r="P17" s="615"/>
      <c r="Q17" s="616"/>
      <c r="R17" s="617">
        <v>98132</v>
      </c>
      <c r="S17" s="618"/>
      <c r="T17" s="618"/>
      <c r="U17" s="618"/>
      <c r="V17" s="618"/>
      <c r="W17" s="618"/>
      <c r="X17" s="618"/>
      <c r="Y17" s="619"/>
      <c r="Z17" s="620">
        <v>0.5</v>
      </c>
      <c r="AA17" s="620"/>
      <c r="AB17" s="620"/>
      <c r="AC17" s="620"/>
      <c r="AD17" s="621">
        <v>98132</v>
      </c>
      <c r="AE17" s="621"/>
      <c r="AF17" s="621"/>
      <c r="AG17" s="621"/>
      <c r="AH17" s="621"/>
      <c r="AI17" s="621"/>
      <c r="AJ17" s="621"/>
      <c r="AK17" s="621"/>
      <c r="AL17" s="622">
        <v>1.1000000000000001</v>
      </c>
      <c r="AM17" s="623"/>
      <c r="AN17" s="623"/>
      <c r="AO17" s="624"/>
      <c r="AP17" s="614" t="s">
        <v>195</v>
      </c>
      <c r="AQ17" s="615"/>
      <c r="AR17" s="615"/>
      <c r="AS17" s="615"/>
      <c r="AT17" s="615"/>
      <c r="AU17" s="615"/>
      <c r="AV17" s="615"/>
      <c r="AW17" s="615"/>
      <c r="AX17" s="615"/>
      <c r="AY17" s="615"/>
      <c r="AZ17" s="615"/>
      <c r="BA17" s="615"/>
      <c r="BB17" s="615"/>
      <c r="BC17" s="615"/>
      <c r="BD17" s="615"/>
      <c r="BE17" s="615"/>
      <c r="BF17" s="616"/>
      <c r="BG17" s="617" t="s">
        <v>61</v>
      </c>
      <c r="BH17" s="618"/>
      <c r="BI17" s="618"/>
      <c r="BJ17" s="618"/>
      <c r="BK17" s="618"/>
      <c r="BL17" s="618"/>
      <c r="BM17" s="618"/>
      <c r="BN17" s="619"/>
      <c r="BO17" s="620" t="s">
        <v>61</v>
      </c>
      <c r="BP17" s="620"/>
      <c r="BQ17" s="620"/>
      <c r="BR17" s="620"/>
      <c r="BS17" s="621" t="s">
        <v>61</v>
      </c>
      <c r="BT17" s="621"/>
      <c r="BU17" s="621"/>
      <c r="BV17" s="621"/>
      <c r="BW17" s="621"/>
      <c r="BX17" s="621"/>
      <c r="BY17" s="621"/>
      <c r="BZ17" s="621"/>
      <c r="CA17" s="621"/>
      <c r="CB17" s="625"/>
      <c r="CD17" s="614" t="s">
        <v>196</v>
      </c>
      <c r="CE17" s="615"/>
      <c r="CF17" s="615"/>
      <c r="CG17" s="615"/>
      <c r="CH17" s="615"/>
      <c r="CI17" s="615"/>
      <c r="CJ17" s="615"/>
      <c r="CK17" s="615"/>
      <c r="CL17" s="615"/>
      <c r="CM17" s="615"/>
      <c r="CN17" s="615"/>
      <c r="CO17" s="615"/>
      <c r="CP17" s="615"/>
      <c r="CQ17" s="616"/>
      <c r="CR17" s="617">
        <v>1114125</v>
      </c>
      <c r="CS17" s="618"/>
      <c r="CT17" s="618"/>
      <c r="CU17" s="618"/>
      <c r="CV17" s="618"/>
      <c r="CW17" s="618"/>
      <c r="CX17" s="618"/>
      <c r="CY17" s="619"/>
      <c r="CZ17" s="620">
        <v>6.3</v>
      </c>
      <c r="DA17" s="620"/>
      <c r="DB17" s="620"/>
      <c r="DC17" s="620"/>
      <c r="DD17" s="626" t="s">
        <v>61</v>
      </c>
      <c r="DE17" s="618"/>
      <c r="DF17" s="618"/>
      <c r="DG17" s="618"/>
      <c r="DH17" s="618"/>
      <c r="DI17" s="618"/>
      <c r="DJ17" s="618"/>
      <c r="DK17" s="618"/>
      <c r="DL17" s="618"/>
      <c r="DM17" s="618"/>
      <c r="DN17" s="618"/>
      <c r="DO17" s="618"/>
      <c r="DP17" s="619"/>
      <c r="DQ17" s="626">
        <v>1071913</v>
      </c>
      <c r="DR17" s="618"/>
      <c r="DS17" s="618"/>
      <c r="DT17" s="618"/>
      <c r="DU17" s="618"/>
      <c r="DV17" s="618"/>
      <c r="DW17" s="618"/>
      <c r="DX17" s="618"/>
      <c r="DY17" s="618"/>
      <c r="DZ17" s="618"/>
      <c r="EA17" s="618"/>
      <c r="EB17" s="618"/>
      <c r="EC17" s="627"/>
    </row>
    <row r="18" spans="2:133" ht="11.25" customHeight="1" x14ac:dyDescent="0.2">
      <c r="B18" s="614" t="s">
        <v>197</v>
      </c>
      <c r="C18" s="615"/>
      <c r="D18" s="615"/>
      <c r="E18" s="615"/>
      <c r="F18" s="615"/>
      <c r="G18" s="615"/>
      <c r="H18" s="615"/>
      <c r="I18" s="615"/>
      <c r="J18" s="615"/>
      <c r="K18" s="615"/>
      <c r="L18" s="615"/>
      <c r="M18" s="615"/>
      <c r="N18" s="615"/>
      <c r="O18" s="615"/>
      <c r="P18" s="615"/>
      <c r="Q18" s="616"/>
      <c r="R18" s="617">
        <v>43400</v>
      </c>
      <c r="S18" s="618"/>
      <c r="T18" s="618"/>
      <c r="U18" s="618"/>
      <c r="V18" s="618"/>
      <c r="W18" s="618"/>
      <c r="X18" s="618"/>
      <c r="Y18" s="619"/>
      <c r="Z18" s="620">
        <v>0.2</v>
      </c>
      <c r="AA18" s="620"/>
      <c r="AB18" s="620"/>
      <c r="AC18" s="620"/>
      <c r="AD18" s="621">
        <v>43400</v>
      </c>
      <c r="AE18" s="621"/>
      <c r="AF18" s="621"/>
      <c r="AG18" s="621"/>
      <c r="AH18" s="621"/>
      <c r="AI18" s="621"/>
      <c r="AJ18" s="621"/>
      <c r="AK18" s="621"/>
      <c r="AL18" s="622">
        <v>0.5</v>
      </c>
      <c r="AM18" s="623"/>
      <c r="AN18" s="623"/>
      <c r="AO18" s="624"/>
      <c r="AP18" s="614" t="s">
        <v>198</v>
      </c>
      <c r="AQ18" s="615"/>
      <c r="AR18" s="615"/>
      <c r="AS18" s="615"/>
      <c r="AT18" s="615"/>
      <c r="AU18" s="615"/>
      <c r="AV18" s="615"/>
      <c r="AW18" s="615"/>
      <c r="AX18" s="615"/>
      <c r="AY18" s="615"/>
      <c r="AZ18" s="615"/>
      <c r="BA18" s="615"/>
      <c r="BB18" s="615"/>
      <c r="BC18" s="615"/>
      <c r="BD18" s="615"/>
      <c r="BE18" s="615"/>
      <c r="BF18" s="616"/>
      <c r="BG18" s="617" t="s">
        <v>61</v>
      </c>
      <c r="BH18" s="618"/>
      <c r="BI18" s="618"/>
      <c r="BJ18" s="618"/>
      <c r="BK18" s="618"/>
      <c r="BL18" s="618"/>
      <c r="BM18" s="618"/>
      <c r="BN18" s="619"/>
      <c r="BO18" s="620" t="s">
        <v>61</v>
      </c>
      <c r="BP18" s="620"/>
      <c r="BQ18" s="620"/>
      <c r="BR18" s="620"/>
      <c r="BS18" s="621" t="s">
        <v>61</v>
      </c>
      <c r="BT18" s="621"/>
      <c r="BU18" s="621"/>
      <c r="BV18" s="621"/>
      <c r="BW18" s="621"/>
      <c r="BX18" s="621"/>
      <c r="BY18" s="621"/>
      <c r="BZ18" s="621"/>
      <c r="CA18" s="621"/>
      <c r="CB18" s="625"/>
      <c r="CD18" s="614" t="s">
        <v>199</v>
      </c>
      <c r="CE18" s="615"/>
      <c r="CF18" s="615"/>
      <c r="CG18" s="615"/>
      <c r="CH18" s="615"/>
      <c r="CI18" s="615"/>
      <c r="CJ18" s="615"/>
      <c r="CK18" s="615"/>
      <c r="CL18" s="615"/>
      <c r="CM18" s="615"/>
      <c r="CN18" s="615"/>
      <c r="CO18" s="615"/>
      <c r="CP18" s="615"/>
      <c r="CQ18" s="616"/>
      <c r="CR18" s="617" t="s">
        <v>61</v>
      </c>
      <c r="CS18" s="618"/>
      <c r="CT18" s="618"/>
      <c r="CU18" s="618"/>
      <c r="CV18" s="618"/>
      <c r="CW18" s="618"/>
      <c r="CX18" s="618"/>
      <c r="CY18" s="619"/>
      <c r="CZ18" s="620" t="s">
        <v>61</v>
      </c>
      <c r="DA18" s="620"/>
      <c r="DB18" s="620"/>
      <c r="DC18" s="620"/>
      <c r="DD18" s="626" t="s">
        <v>61</v>
      </c>
      <c r="DE18" s="618"/>
      <c r="DF18" s="618"/>
      <c r="DG18" s="618"/>
      <c r="DH18" s="618"/>
      <c r="DI18" s="618"/>
      <c r="DJ18" s="618"/>
      <c r="DK18" s="618"/>
      <c r="DL18" s="618"/>
      <c r="DM18" s="618"/>
      <c r="DN18" s="618"/>
      <c r="DO18" s="618"/>
      <c r="DP18" s="619"/>
      <c r="DQ18" s="626" t="s">
        <v>61</v>
      </c>
      <c r="DR18" s="618"/>
      <c r="DS18" s="618"/>
      <c r="DT18" s="618"/>
      <c r="DU18" s="618"/>
      <c r="DV18" s="618"/>
      <c r="DW18" s="618"/>
      <c r="DX18" s="618"/>
      <c r="DY18" s="618"/>
      <c r="DZ18" s="618"/>
      <c r="EA18" s="618"/>
      <c r="EB18" s="618"/>
      <c r="EC18" s="627"/>
    </row>
    <row r="19" spans="2:133" ht="11.25" customHeight="1" x14ac:dyDescent="0.2">
      <c r="B19" s="614" t="s">
        <v>200</v>
      </c>
      <c r="C19" s="615"/>
      <c r="D19" s="615"/>
      <c r="E19" s="615"/>
      <c r="F19" s="615"/>
      <c r="G19" s="615"/>
      <c r="H19" s="615"/>
      <c r="I19" s="615"/>
      <c r="J19" s="615"/>
      <c r="K19" s="615"/>
      <c r="L19" s="615"/>
      <c r="M19" s="615"/>
      <c r="N19" s="615"/>
      <c r="O19" s="615"/>
      <c r="P19" s="615"/>
      <c r="Q19" s="616"/>
      <c r="R19" s="617">
        <v>43228</v>
      </c>
      <c r="S19" s="618"/>
      <c r="T19" s="618"/>
      <c r="U19" s="618"/>
      <c r="V19" s="618"/>
      <c r="W19" s="618"/>
      <c r="X19" s="618"/>
      <c r="Y19" s="619"/>
      <c r="Z19" s="620">
        <v>0.2</v>
      </c>
      <c r="AA19" s="620"/>
      <c r="AB19" s="620"/>
      <c r="AC19" s="620"/>
      <c r="AD19" s="621">
        <v>43228</v>
      </c>
      <c r="AE19" s="621"/>
      <c r="AF19" s="621"/>
      <c r="AG19" s="621"/>
      <c r="AH19" s="621"/>
      <c r="AI19" s="621"/>
      <c r="AJ19" s="621"/>
      <c r="AK19" s="621"/>
      <c r="AL19" s="622">
        <v>0.5</v>
      </c>
      <c r="AM19" s="623"/>
      <c r="AN19" s="623"/>
      <c r="AO19" s="624"/>
      <c r="AP19" s="614" t="s">
        <v>201</v>
      </c>
      <c r="AQ19" s="615"/>
      <c r="AR19" s="615"/>
      <c r="AS19" s="615"/>
      <c r="AT19" s="615"/>
      <c r="AU19" s="615"/>
      <c r="AV19" s="615"/>
      <c r="AW19" s="615"/>
      <c r="AX19" s="615"/>
      <c r="AY19" s="615"/>
      <c r="AZ19" s="615"/>
      <c r="BA19" s="615"/>
      <c r="BB19" s="615"/>
      <c r="BC19" s="615"/>
      <c r="BD19" s="615"/>
      <c r="BE19" s="615"/>
      <c r="BF19" s="616"/>
      <c r="BG19" s="617">
        <v>195</v>
      </c>
      <c r="BH19" s="618"/>
      <c r="BI19" s="618"/>
      <c r="BJ19" s="618"/>
      <c r="BK19" s="618"/>
      <c r="BL19" s="618"/>
      <c r="BM19" s="618"/>
      <c r="BN19" s="619"/>
      <c r="BO19" s="620">
        <v>0</v>
      </c>
      <c r="BP19" s="620"/>
      <c r="BQ19" s="620"/>
      <c r="BR19" s="620"/>
      <c r="BS19" s="621" t="s">
        <v>61</v>
      </c>
      <c r="BT19" s="621"/>
      <c r="BU19" s="621"/>
      <c r="BV19" s="621"/>
      <c r="BW19" s="621"/>
      <c r="BX19" s="621"/>
      <c r="BY19" s="621"/>
      <c r="BZ19" s="621"/>
      <c r="CA19" s="621"/>
      <c r="CB19" s="625"/>
      <c r="CD19" s="614" t="s">
        <v>202</v>
      </c>
      <c r="CE19" s="615"/>
      <c r="CF19" s="615"/>
      <c r="CG19" s="615"/>
      <c r="CH19" s="615"/>
      <c r="CI19" s="615"/>
      <c r="CJ19" s="615"/>
      <c r="CK19" s="615"/>
      <c r="CL19" s="615"/>
      <c r="CM19" s="615"/>
      <c r="CN19" s="615"/>
      <c r="CO19" s="615"/>
      <c r="CP19" s="615"/>
      <c r="CQ19" s="616"/>
      <c r="CR19" s="617" t="s">
        <v>61</v>
      </c>
      <c r="CS19" s="618"/>
      <c r="CT19" s="618"/>
      <c r="CU19" s="618"/>
      <c r="CV19" s="618"/>
      <c r="CW19" s="618"/>
      <c r="CX19" s="618"/>
      <c r="CY19" s="619"/>
      <c r="CZ19" s="620" t="s">
        <v>61</v>
      </c>
      <c r="DA19" s="620"/>
      <c r="DB19" s="620"/>
      <c r="DC19" s="620"/>
      <c r="DD19" s="626" t="s">
        <v>61</v>
      </c>
      <c r="DE19" s="618"/>
      <c r="DF19" s="618"/>
      <c r="DG19" s="618"/>
      <c r="DH19" s="618"/>
      <c r="DI19" s="618"/>
      <c r="DJ19" s="618"/>
      <c r="DK19" s="618"/>
      <c r="DL19" s="618"/>
      <c r="DM19" s="618"/>
      <c r="DN19" s="618"/>
      <c r="DO19" s="618"/>
      <c r="DP19" s="619"/>
      <c r="DQ19" s="626" t="s">
        <v>61</v>
      </c>
      <c r="DR19" s="618"/>
      <c r="DS19" s="618"/>
      <c r="DT19" s="618"/>
      <c r="DU19" s="618"/>
      <c r="DV19" s="618"/>
      <c r="DW19" s="618"/>
      <c r="DX19" s="618"/>
      <c r="DY19" s="618"/>
      <c r="DZ19" s="618"/>
      <c r="EA19" s="618"/>
      <c r="EB19" s="618"/>
      <c r="EC19" s="627"/>
    </row>
    <row r="20" spans="2:133" ht="11.25" customHeight="1" x14ac:dyDescent="0.2">
      <c r="B20" s="630" t="s">
        <v>203</v>
      </c>
      <c r="C20" s="631"/>
      <c r="D20" s="631"/>
      <c r="E20" s="631"/>
      <c r="F20" s="631"/>
      <c r="G20" s="631"/>
      <c r="H20" s="631"/>
      <c r="I20" s="631"/>
      <c r="J20" s="631"/>
      <c r="K20" s="631"/>
      <c r="L20" s="631"/>
      <c r="M20" s="631"/>
      <c r="N20" s="631"/>
      <c r="O20" s="631"/>
      <c r="P20" s="631"/>
      <c r="Q20" s="632"/>
      <c r="R20" s="617">
        <v>172</v>
      </c>
      <c r="S20" s="618"/>
      <c r="T20" s="618"/>
      <c r="U20" s="618"/>
      <c r="V20" s="618"/>
      <c r="W20" s="618"/>
      <c r="X20" s="618"/>
      <c r="Y20" s="619"/>
      <c r="Z20" s="620">
        <v>0</v>
      </c>
      <c r="AA20" s="620"/>
      <c r="AB20" s="620"/>
      <c r="AC20" s="620"/>
      <c r="AD20" s="621">
        <v>172</v>
      </c>
      <c r="AE20" s="621"/>
      <c r="AF20" s="621"/>
      <c r="AG20" s="621"/>
      <c r="AH20" s="621"/>
      <c r="AI20" s="621"/>
      <c r="AJ20" s="621"/>
      <c r="AK20" s="621"/>
      <c r="AL20" s="622">
        <v>0</v>
      </c>
      <c r="AM20" s="623"/>
      <c r="AN20" s="623"/>
      <c r="AO20" s="624"/>
      <c r="AP20" s="614" t="s">
        <v>204</v>
      </c>
      <c r="AQ20" s="615"/>
      <c r="AR20" s="615"/>
      <c r="AS20" s="615"/>
      <c r="AT20" s="615"/>
      <c r="AU20" s="615"/>
      <c r="AV20" s="615"/>
      <c r="AW20" s="615"/>
      <c r="AX20" s="615"/>
      <c r="AY20" s="615"/>
      <c r="AZ20" s="615"/>
      <c r="BA20" s="615"/>
      <c r="BB20" s="615"/>
      <c r="BC20" s="615"/>
      <c r="BD20" s="615"/>
      <c r="BE20" s="615"/>
      <c r="BF20" s="616"/>
      <c r="BG20" s="617">
        <v>195</v>
      </c>
      <c r="BH20" s="618"/>
      <c r="BI20" s="618"/>
      <c r="BJ20" s="618"/>
      <c r="BK20" s="618"/>
      <c r="BL20" s="618"/>
      <c r="BM20" s="618"/>
      <c r="BN20" s="619"/>
      <c r="BO20" s="620">
        <v>0</v>
      </c>
      <c r="BP20" s="620"/>
      <c r="BQ20" s="620"/>
      <c r="BR20" s="620"/>
      <c r="BS20" s="621" t="s">
        <v>61</v>
      </c>
      <c r="BT20" s="621"/>
      <c r="BU20" s="621"/>
      <c r="BV20" s="621"/>
      <c r="BW20" s="621"/>
      <c r="BX20" s="621"/>
      <c r="BY20" s="621"/>
      <c r="BZ20" s="621"/>
      <c r="CA20" s="621"/>
      <c r="CB20" s="625"/>
      <c r="CD20" s="614" t="s">
        <v>205</v>
      </c>
      <c r="CE20" s="615"/>
      <c r="CF20" s="615"/>
      <c r="CG20" s="615"/>
      <c r="CH20" s="615"/>
      <c r="CI20" s="615"/>
      <c r="CJ20" s="615"/>
      <c r="CK20" s="615"/>
      <c r="CL20" s="615"/>
      <c r="CM20" s="615"/>
      <c r="CN20" s="615"/>
      <c r="CO20" s="615"/>
      <c r="CP20" s="615"/>
      <c r="CQ20" s="616"/>
      <c r="CR20" s="617">
        <v>17632630</v>
      </c>
      <c r="CS20" s="618"/>
      <c r="CT20" s="618"/>
      <c r="CU20" s="618"/>
      <c r="CV20" s="618"/>
      <c r="CW20" s="618"/>
      <c r="CX20" s="618"/>
      <c r="CY20" s="619"/>
      <c r="CZ20" s="620">
        <v>100</v>
      </c>
      <c r="DA20" s="620"/>
      <c r="DB20" s="620"/>
      <c r="DC20" s="620"/>
      <c r="DD20" s="626">
        <v>3342564</v>
      </c>
      <c r="DE20" s="618"/>
      <c r="DF20" s="618"/>
      <c r="DG20" s="618"/>
      <c r="DH20" s="618"/>
      <c r="DI20" s="618"/>
      <c r="DJ20" s="618"/>
      <c r="DK20" s="618"/>
      <c r="DL20" s="618"/>
      <c r="DM20" s="618"/>
      <c r="DN20" s="618"/>
      <c r="DO20" s="618"/>
      <c r="DP20" s="619"/>
      <c r="DQ20" s="626">
        <v>10618196</v>
      </c>
      <c r="DR20" s="618"/>
      <c r="DS20" s="618"/>
      <c r="DT20" s="618"/>
      <c r="DU20" s="618"/>
      <c r="DV20" s="618"/>
      <c r="DW20" s="618"/>
      <c r="DX20" s="618"/>
      <c r="DY20" s="618"/>
      <c r="DZ20" s="618"/>
      <c r="EA20" s="618"/>
      <c r="EB20" s="618"/>
      <c r="EC20" s="627"/>
    </row>
    <row r="21" spans="2:133" ht="11.25" customHeight="1" x14ac:dyDescent="0.2">
      <c r="B21" s="614" t="s">
        <v>206</v>
      </c>
      <c r="C21" s="615"/>
      <c r="D21" s="615"/>
      <c r="E21" s="615"/>
      <c r="F21" s="615"/>
      <c r="G21" s="615"/>
      <c r="H21" s="615"/>
      <c r="I21" s="615"/>
      <c r="J21" s="615"/>
      <c r="K21" s="615"/>
      <c r="L21" s="615"/>
      <c r="M21" s="615"/>
      <c r="N21" s="615"/>
      <c r="O21" s="615"/>
      <c r="P21" s="615"/>
      <c r="Q21" s="616"/>
      <c r="R21" s="617">
        <v>3222157</v>
      </c>
      <c r="S21" s="618"/>
      <c r="T21" s="618"/>
      <c r="U21" s="618"/>
      <c r="V21" s="618"/>
      <c r="W21" s="618"/>
      <c r="X21" s="618"/>
      <c r="Y21" s="619"/>
      <c r="Z21" s="620">
        <v>16.8</v>
      </c>
      <c r="AA21" s="620"/>
      <c r="AB21" s="620"/>
      <c r="AC21" s="620"/>
      <c r="AD21" s="621">
        <v>2539912</v>
      </c>
      <c r="AE21" s="621"/>
      <c r="AF21" s="621"/>
      <c r="AG21" s="621"/>
      <c r="AH21" s="621"/>
      <c r="AI21" s="621"/>
      <c r="AJ21" s="621"/>
      <c r="AK21" s="621"/>
      <c r="AL21" s="622">
        <v>29.6</v>
      </c>
      <c r="AM21" s="623"/>
      <c r="AN21" s="623"/>
      <c r="AO21" s="624"/>
      <c r="AP21" s="614" t="s">
        <v>207</v>
      </c>
      <c r="AQ21" s="633"/>
      <c r="AR21" s="633"/>
      <c r="AS21" s="633"/>
      <c r="AT21" s="633"/>
      <c r="AU21" s="633"/>
      <c r="AV21" s="633"/>
      <c r="AW21" s="633"/>
      <c r="AX21" s="633"/>
      <c r="AY21" s="633"/>
      <c r="AZ21" s="633"/>
      <c r="BA21" s="633"/>
      <c r="BB21" s="633"/>
      <c r="BC21" s="633"/>
      <c r="BD21" s="633"/>
      <c r="BE21" s="633"/>
      <c r="BF21" s="634"/>
      <c r="BG21" s="617">
        <v>195</v>
      </c>
      <c r="BH21" s="618"/>
      <c r="BI21" s="618"/>
      <c r="BJ21" s="618"/>
      <c r="BK21" s="618"/>
      <c r="BL21" s="618"/>
      <c r="BM21" s="618"/>
      <c r="BN21" s="619"/>
      <c r="BO21" s="620">
        <v>0</v>
      </c>
      <c r="BP21" s="620"/>
      <c r="BQ21" s="620"/>
      <c r="BR21" s="620"/>
      <c r="BS21" s="621" t="s">
        <v>61</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x14ac:dyDescent="0.2">
      <c r="B22" s="614" t="s">
        <v>208</v>
      </c>
      <c r="C22" s="615"/>
      <c r="D22" s="615"/>
      <c r="E22" s="615"/>
      <c r="F22" s="615"/>
      <c r="G22" s="615"/>
      <c r="H22" s="615"/>
      <c r="I22" s="615"/>
      <c r="J22" s="615"/>
      <c r="K22" s="615"/>
      <c r="L22" s="615"/>
      <c r="M22" s="615"/>
      <c r="N22" s="615"/>
      <c r="O22" s="615"/>
      <c r="P22" s="615"/>
      <c r="Q22" s="616"/>
      <c r="R22" s="617">
        <v>2539912</v>
      </c>
      <c r="S22" s="618"/>
      <c r="T22" s="618"/>
      <c r="U22" s="618"/>
      <c r="V22" s="618"/>
      <c r="W22" s="618"/>
      <c r="X22" s="618"/>
      <c r="Y22" s="619"/>
      <c r="Z22" s="620">
        <v>13.2</v>
      </c>
      <c r="AA22" s="620"/>
      <c r="AB22" s="620"/>
      <c r="AC22" s="620"/>
      <c r="AD22" s="621">
        <v>2539912</v>
      </c>
      <c r="AE22" s="621"/>
      <c r="AF22" s="621"/>
      <c r="AG22" s="621"/>
      <c r="AH22" s="621"/>
      <c r="AI22" s="621"/>
      <c r="AJ22" s="621"/>
      <c r="AK22" s="621"/>
      <c r="AL22" s="622">
        <v>29.6</v>
      </c>
      <c r="AM22" s="623"/>
      <c r="AN22" s="623"/>
      <c r="AO22" s="624"/>
      <c r="AP22" s="614" t="s">
        <v>209</v>
      </c>
      <c r="AQ22" s="633"/>
      <c r="AR22" s="633"/>
      <c r="AS22" s="633"/>
      <c r="AT22" s="633"/>
      <c r="AU22" s="633"/>
      <c r="AV22" s="633"/>
      <c r="AW22" s="633"/>
      <c r="AX22" s="633"/>
      <c r="AY22" s="633"/>
      <c r="AZ22" s="633"/>
      <c r="BA22" s="633"/>
      <c r="BB22" s="633"/>
      <c r="BC22" s="633"/>
      <c r="BD22" s="633"/>
      <c r="BE22" s="633"/>
      <c r="BF22" s="634"/>
      <c r="BG22" s="617" t="s">
        <v>61</v>
      </c>
      <c r="BH22" s="618"/>
      <c r="BI22" s="618"/>
      <c r="BJ22" s="618"/>
      <c r="BK22" s="618"/>
      <c r="BL22" s="618"/>
      <c r="BM22" s="618"/>
      <c r="BN22" s="619"/>
      <c r="BO22" s="620" t="s">
        <v>61</v>
      </c>
      <c r="BP22" s="620"/>
      <c r="BQ22" s="620"/>
      <c r="BR22" s="620"/>
      <c r="BS22" s="621" t="s">
        <v>61</v>
      </c>
      <c r="BT22" s="621"/>
      <c r="BU22" s="621"/>
      <c r="BV22" s="621"/>
      <c r="BW22" s="621"/>
      <c r="BX22" s="621"/>
      <c r="BY22" s="621"/>
      <c r="BZ22" s="621"/>
      <c r="CA22" s="621"/>
      <c r="CB22" s="625"/>
      <c r="CD22" s="599" t="s">
        <v>210</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x14ac:dyDescent="0.2">
      <c r="B23" s="614" t="s">
        <v>211</v>
      </c>
      <c r="C23" s="615"/>
      <c r="D23" s="615"/>
      <c r="E23" s="615"/>
      <c r="F23" s="615"/>
      <c r="G23" s="615"/>
      <c r="H23" s="615"/>
      <c r="I23" s="615"/>
      <c r="J23" s="615"/>
      <c r="K23" s="615"/>
      <c r="L23" s="615"/>
      <c r="M23" s="615"/>
      <c r="N23" s="615"/>
      <c r="O23" s="615"/>
      <c r="P23" s="615"/>
      <c r="Q23" s="616"/>
      <c r="R23" s="617">
        <v>515120</v>
      </c>
      <c r="S23" s="618"/>
      <c r="T23" s="618"/>
      <c r="U23" s="618"/>
      <c r="V23" s="618"/>
      <c r="W23" s="618"/>
      <c r="X23" s="618"/>
      <c r="Y23" s="619"/>
      <c r="Z23" s="620">
        <v>2.7</v>
      </c>
      <c r="AA23" s="620"/>
      <c r="AB23" s="620"/>
      <c r="AC23" s="620"/>
      <c r="AD23" s="621" t="s">
        <v>61</v>
      </c>
      <c r="AE23" s="621"/>
      <c r="AF23" s="621"/>
      <c r="AG23" s="621"/>
      <c r="AH23" s="621"/>
      <c r="AI23" s="621"/>
      <c r="AJ23" s="621"/>
      <c r="AK23" s="621"/>
      <c r="AL23" s="622" t="s">
        <v>61</v>
      </c>
      <c r="AM23" s="623"/>
      <c r="AN23" s="623"/>
      <c r="AO23" s="624"/>
      <c r="AP23" s="614" t="s">
        <v>212</v>
      </c>
      <c r="AQ23" s="633"/>
      <c r="AR23" s="633"/>
      <c r="AS23" s="633"/>
      <c r="AT23" s="633"/>
      <c r="AU23" s="633"/>
      <c r="AV23" s="633"/>
      <c r="AW23" s="633"/>
      <c r="AX23" s="633"/>
      <c r="AY23" s="633"/>
      <c r="AZ23" s="633"/>
      <c r="BA23" s="633"/>
      <c r="BB23" s="633"/>
      <c r="BC23" s="633"/>
      <c r="BD23" s="633"/>
      <c r="BE23" s="633"/>
      <c r="BF23" s="634"/>
      <c r="BG23" s="617" t="s">
        <v>61</v>
      </c>
      <c r="BH23" s="618"/>
      <c r="BI23" s="618"/>
      <c r="BJ23" s="618"/>
      <c r="BK23" s="618"/>
      <c r="BL23" s="618"/>
      <c r="BM23" s="618"/>
      <c r="BN23" s="619"/>
      <c r="BO23" s="620" t="s">
        <v>61</v>
      </c>
      <c r="BP23" s="620"/>
      <c r="BQ23" s="620"/>
      <c r="BR23" s="620"/>
      <c r="BS23" s="621" t="s">
        <v>61</v>
      </c>
      <c r="BT23" s="621"/>
      <c r="BU23" s="621"/>
      <c r="BV23" s="621"/>
      <c r="BW23" s="621"/>
      <c r="BX23" s="621"/>
      <c r="BY23" s="621"/>
      <c r="BZ23" s="621"/>
      <c r="CA23" s="621"/>
      <c r="CB23" s="625"/>
      <c r="CD23" s="599" t="s">
        <v>152</v>
      </c>
      <c r="CE23" s="600"/>
      <c r="CF23" s="600"/>
      <c r="CG23" s="600"/>
      <c r="CH23" s="600"/>
      <c r="CI23" s="600"/>
      <c r="CJ23" s="600"/>
      <c r="CK23" s="600"/>
      <c r="CL23" s="600"/>
      <c r="CM23" s="600"/>
      <c r="CN23" s="600"/>
      <c r="CO23" s="600"/>
      <c r="CP23" s="600"/>
      <c r="CQ23" s="601"/>
      <c r="CR23" s="599" t="s">
        <v>213</v>
      </c>
      <c r="CS23" s="600"/>
      <c r="CT23" s="600"/>
      <c r="CU23" s="600"/>
      <c r="CV23" s="600"/>
      <c r="CW23" s="600"/>
      <c r="CX23" s="600"/>
      <c r="CY23" s="601"/>
      <c r="CZ23" s="599" t="s">
        <v>214</v>
      </c>
      <c r="DA23" s="600"/>
      <c r="DB23" s="600"/>
      <c r="DC23" s="601"/>
      <c r="DD23" s="599" t="s">
        <v>215</v>
      </c>
      <c r="DE23" s="600"/>
      <c r="DF23" s="600"/>
      <c r="DG23" s="600"/>
      <c r="DH23" s="600"/>
      <c r="DI23" s="600"/>
      <c r="DJ23" s="600"/>
      <c r="DK23" s="601"/>
      <c r="DL23" s="644" t="s">
        <v>216</v>
      </c>
      <c r="DM23" s="645"/>
      <c r="DN23" s="645"/>
      <c r="DO23" s="645"/>
      <c r="DP23" s="645"/>
      <c r="DQ23" s="645"/>
      <c r="DR23" s="645"/>
      <c r="DS23" s="645"/>
      <c r="DT23" s="645"/>
      <c r="DU23" s="645"/>
      <c r="DV23" s="646"/>
      <c r="DW23" s="599" t="s">
        <v>217</v>
      </c>
      <c r="DX23" s="600"/>
      <c r="DY23" s="600"/>
      <c r="DZ23" s="600"/>
      <c r="EA23" s="600"/>
      <c r="EB23" s="600"/>
      <c r="EC23" s="601"/>
    </row>
    <row r="24" spans="2:133" ht="11.25" customHeight="1" x14ac:dyDescent="0.2">
      <c r="B24" s="614" t="s">
        <v>218</v>
      </c>
      <c r="C24" s="615"/>
      <c r="D24" s="615"/>
      <c r="E24" s="615"/>
      <c r="F24" s="615"/>
      <c r="G24" s="615"/>
      <c r="H24" s="615"/>
      <c r="I24" s="615"/>
      <c r="J24" s="615"/>
      <c r="K24" s="615"/>
      <c r="L24" s="615"/>
      <c r="M24" s="615"/>
      <c r="N24" s="615"/>
      <c r="O24" s="615"/>
      <c r="P24" s="615"/>
      <c r="Q24" s="616"/>
      <c r="R24" s="617">
        <v>167125</v>
      </c>
      <c r="S24" s="618"/>
      <c r="T24" s="618"/>
      <c r="U24" s="618"/>
      <c r="V24" s="618"/>
      <c r="W24" s="618"/>
      <c r="X24" s="618"/>
      <c r="Y24" s="619"/>
      <c r="Z24" s="620">
        <v>0.9</v>
      </c>
      <c r="AA24" s="620"/>
      <c r="AB24" s="620"/>
      <c r="AC24" s="620"/>
      <c r="AD24" s="621" t="s">
        <v>61</v>
      </c>
      <c r="AE24" s="621"/>
      <c r="AF24" s="621"/>
      <c r="AG24" s="621"/>
      <c r="AH24" s="621"/>
      <c r="AI24" s="621"/>
      <c r="AJ24" s="621"/>
      <c r="AK24" s="621"/>
      <c r="AL24" s="622" t="s">
        <v>61</v>
      </c>
      <c r="AM24" s="623"/>
      <c r="AN24" s="623"/>
      <c r="AO24" s="624"/>
      <c r="AP24" s="614" t="s">
        <v>219</v>
      </c>
      <c r="AQ24" s="633"/>
      <c r="AR24" s="633"/>
      <c r="AS24" s="633"/>
      <c r="AT24" s="633"/>
      <c r="AU24" s="633"/>
      <c r="AV24" s="633"/>
      <c r="AW24" s="633"/>
      <c r="AX24" s="633"/>
      <c r="AY24" s="633"/>
      <c r="AZ24" s="633"/>
      <c r="BA24" s="633"/>
      <c r="BB24" s="633"/>
      <c r="BC24" s="633"/>
      <c r="BD24" s="633"/>
      <c r="BE24" s="633"/>
      <c r="BF24" s="634"/>
      <c r="BG24" s="617" t="s">
        <v>61</v>
      </c>
      <c r="BH24" s="618"/>
      <c r="BI24" s="618"/>
      <c r="BJ24" s="618"/>
      <c r="BK24" s="618"/>
      <c r="BL24" s="618"/>
      <c r="BM24" s="618"/>
      <c r="BN24" s="619"/>
      <c r="BO24" s="620" t="s">
        <v>61</v>
      </c>
      <c r="BP24" s="620"/>
      <c r="BQ24" s="620"/>
      <c r="BR24" s="620"/>
      <c r="BS24" s="621" t="s">
        <v>61</v>
      </c>
      <c r="BT24" s="621"/>
      <c r="BU24" s="621"/>
      <c r="BV24" s="621"/>
      <c r="BW24" s="621"/>
      <c r="BX24" s="621"/>
      <c r="BY24" s="621"/>
      <c r="BZ24" s="621"/>
      <c r="CA24" s="621"/>
      <c r="CB24" s="625"/>
      <c r="CD24" s="603" t="s">
        <v>220</v>
      </c>
      <c r="CE24" s="604"/>
      <c r="CF24" s="604"/>
      <c r="CG24" s="604"/>
      <c r="CH24" s="604"/>
      <c r="CI24" s="604"/>
      <c r="CJ24" s="604"/>
      <c r="CK24" s="604"/>
      <c r="CL24" s="604"/>
      <c r="CM24" s="604"/>
      <c r="CN24" s="604"/>
      <c r="CO24" s="604"/>
      <c r="CP24" s="604"/>
      <c r="CQ24" s="605"/>
      <c r="CR24" s="606">
        <v>5535678</v>
      </c>
      <c r="CS24" s="607"/>
      <c r="CT24" s="607"/>
      <c r="CU24" s="607"/>
      <c r="CV24" s="607"/>
      <c r="CW24" s="607"/>
      <c r="CX24" s="607"/>
      <c r="CY24" s="608"/>
      <c r="CZ24" s="611">
        <v>31.4</v>
      </c>
      <c r="DA24" s="612"/>
      <c r="DB24" s="612"/>
      <c r="DC24" s="628"/>
      <c r="DD24" s="647">
        <v>3865651</v>
      </c>
      <c r="DE24" s="607"/>
      <c r="DF24" s="607"/>
      <c r="DG24" s="607"/>
      <c r="DH24" s="607"/>
      <c r="DI24" s="607"/>
      <c r="DJ24" s="607"/>
      <c r="DK24" s="608"/>
      <c r="DL24" s="647">
        <v>3725755</v>
      </c>
      <c r="DM24" s="607"/>
      <c r="DN24" s="607"/>
      <c r="DO24" s="607"/>
      <c r="DP24" s="607"/>
      <c r="DQ24" s="607"/>
      <c r="DR24" s="607"/>
      <c r="DS24" s="607"/>
      <c r="DT24" s="607"/>
      <c r="DU24" s="607"/>
      <c r="DV24" s="608"/>
      <c r="DW24" s="611">
        <v>42.6</v>
      </c>
      <c r="DX24" s="612"/>
      <c r="DY24" s="612"/>
      <c r="DZ24" s="612"/>
      <c r="EA24" s="612"/>
      <c r="EB24" s="612"/>
      <c r="EC24" s="613"/>
    </row>
    <row r="25" spans="2:133" ht="11.25" customHeight="1" x14ac:dyDescent="0.2">
      <c r="B25" s="614" t="s">
        <v>221</v>
      </c>
      <c r="C25" s="615"/>
      <c r="D25" s="615"/>
      <c r="E25" s="615"/>
      <c r="F25" s="615"/>
      <c r="G25" s="615"/>
      <c r="H25" s="615"/>
      <c r="I25" s="615"/>
      <c r="J25" s="615"/>
      <c r="K25" s="615"/>
      <c r="L25" s="615"/>
      <c r="M25" s="615"/>
      <c r="N25" s="615"/>
      <c r="O25" s="615"/>
      <c r="P25" s="615"/>
      <c r="Q25" s="616"/>
      <c r="R25" s="617">
        <v>9151202</v>
      </c>
      <c r="S25" s="618"/>
      <c r="T25" s="618"/>
      <c r="U25" s="618"/>
      <c r="V25" s="618"/>
      <c r="W25" s="618"/>
      <c r="X25" s="618"/>
      <c r="Y25" s="619"/>
      <c r="Z25" s="620">
        <v>47.7</v>
      </c>
      <c r="AA25" s="620"/>
      <c r="AB25" s="620"/>
      <c r="AC25" s="620"/>
      <c r="AD25" s="621">
        <v>8468957</v>
      </c>
      <c r="AE25" s="621"/>
      <c r="AF25" s="621"/>
      <c r="AG25" s="621"/>
      <c r="AH25" s="621"/>
      <c r="AI25" s="621"/>
      <c r="AJ25" s="621"/>
      <c r="AK25" s="621"/>
      <c r="AL25" s="622">
        <v>98.8</v>
      </c>
      <c r="AM25" s="623"/>
      <c r="AN25" s="623"/>
      <c r="AO25" s="624"/>
      <c r="AP25" s="614" t="s">
        <v>222</v>
      </c>
      <c r="AQ25" s="633"/>
      <c r="AR25" s="633"/>
      <c r="AS25" s="633"/>
      <c r="AT25" s="633"/>
      <c r="AU25" s="633"/>
      <c r="AV25" s="633"/>
      <c r="AW25" s="633"/>
      <c r="AX25" s="633"/>
      <c r="AY25" s="633"/>
      <c r="AZ25" s="633"/>
      <c r="BA25" s="633"/>
      <c r="BB25" s="633"/>
      <c r="BC25" s="633"/>
      <c r="BD25" s="633"/>
      <c r="BE25" s="633"/>
      <c r="BF25" s="634"/>
      <c r="BG25" s="617" t="s">
        <v>61</v>
      </c>
      <c r="BH25" s="618"/>
      <c r="BI25" s="618"/>
      <c r="BJ25" s="618"/>
      <c r="BK25" s="618"/>
      <c r="BL25" s="618"/>
      <c r="BM25" s="618"/>
      <c r="BN25" s="619"/>
      <c r="BO25" s="620" t="s">
        <v>61</v>
      </c>
      <c r="BP25" s="620"/>
      <c r="BQ25" s="620"/>
      <c r="BR25" s="620"/>
      <c r="BS25" s="621" t="s">
        <v>61</v>
      </c>
      <c r="BT25" s="621"/>
      <c r="BU25" s="621"/>
      <c r="BV25" s="621"/>
      <c r="BW25" s="621"/>
      <c r="BX25" s="621"/>
      <c r="BY25" s="621"/>
      <c r="BZ25" s="621"/>
      <c r="CA25" s="621"/>
      <c r="CB25" s="625"/>
      <c r="CD25" s="614" t="s">
        <v>223</v>
      </c>
      <c r="CE25" s="615"/>
      <c r="CF25" s="615"/>
      <c r="CG25" s="615"/>
      <c r="CH25" s="615"/>
      <c r="CI25" s="615"/>
      <c r="CJ25" s="615"/>
      <c r="CK25" s="615"/>
      <c r="CL25" s="615"/>
      <c r="CM25" s="615"/>
      <c r="CN25" s="615"/>
      <c r="CO25" s="615"/>
      <c r="CP25" s="615"/>
      <c r="CQ25" s="616"/>
      <c r="CR25" s="617">
        <v>2586980</v>
      </c>
      <c r="CS25" s="648"/>
      <c r="CT25" s="648"/>
      <c r="CU25" s="648"/>
      <c r="CV25" s="648"/>
      <c r="CW25" s="648"/>
      <c r="CX25" s="648"/>
      <c r="CY25" s="649"/>
      <c r="CZ25" s="622">
        <v>14.7</v>
      </c>
      <c r="DA25" s="650"/>
      <c r="DB25" s="650"/>
      <c r="DC25" s="652"/>
      <c r="DD25" s="626">
        <v>2323869</v>
      </c>
      <c r="DE25" s="648"/>
      <c r="DF25" s="648"/>
      <c r="DG25" s="648"/>
      <c r="DH25" s="648"/>
      <c r="DI25" s="648"/>
      <c r="DJ25" s="648"/>
      <c r="DK25" s="649"/>
      <c r="DL25" s="626">
        <v>2238542</v>
      </c>
      <c r="DM25" s="648"/>
      <c r="DN25" s="648"/>
      <c r="DO25" s="648"/>
      <c r="DP25" s="648"/>
      <c r="DQ25" s="648"/>
      <c r="DR25" s="648"/>
      <c r="DS25" s="648"/>
      <c r="DT25" s="648"/>
      <c r="DU25" s="648"/>
      <c r="DV25" s="649"/>
      <c r="DW25" s="622">
        <v>25.6</v>
      </c>
      <c r="DX25" s="650"/>
      <c r="DY25" s="650"/>
      <c r="DZ25" s="650"/>
      <c r="EA25" s="650"/>
      <c r="EB25" s="650"/>
      <c r="EC25" s="651"/>
    </row>
    <row r="26" spans="2:133" ht="11.25" customHeight="1" x14ac:dyDescent="0.2">
      <c r="B26" s="614" t="s">
        <v>224</v>
      </c>
      <c r="C26" s="615"/>
      <c r="D26" s="615"/>
      <c r="E26" s="615"/>
      <c r="F26" s="615"/>
      <c r="G26" s="615"/>
      <c r="H26" s="615"/>
      <c r="I26" s="615"/>
      <c r="J26" s="615"/>
      <c r="K26" s="615"/>
      <c r="L26" s="615"/>
      <c r="M26" s="615"/>
      <c r="N26" s="615"/>
      <c r="O26" s="615"/>
      <c r="P26" s="615"/>
      <c r="Q26" s="616"/>
      <c r="R26" s="617">
        <v>3883</v>
      </c>
      <c r="S26" s="618"/>
      <c r="T26" s="618"/>
      <c r="U26" s="618"/>
      <c r="V26" s="618"/>
      <c r="W26" s="618"/>
      <c r="X26" s="618"/>
      <c r="Y26" s="619"/>
      <c r="Z26" s="620">
        <v>0</v>
      </c>
      <c r="AA26" s="620"/>
      <c r="AB26" s="620"/>
      <c r="AC26" s="620"/>
      <c r="AD26" s="621">
        <v>3883</v>
      </c>
      <c r="AE26" s="621"/>
      <c r="AF26" s="621"/>
      <c r="AG26" s="621"/>
      <c r="AH26" s="621"/>
      <c r="AI26" s="621"/>
      <c r="AJ26" s="621"/>
      <c r="AK26" s="621"/>
      <c r="AL26" s="622">
        <v>0</v>
      </c>
      <c r="AM26" s="623"/>
      <c r="AN26" s="623"/>
      <c r="AO26" s="624"/>
      <c r="AP26" s="614" t="s">
        <v>225</v>
      </c>
      <c r="AQ26" s="633"/>
      <c r="AR26" s="633"/>
      <c r="AS26" s="633"/>
      <c r="AT26" s="633"/>
      <c r="AU26" s="633"/>
      <c r="AV26" s="633"/>
      <c r="AW26" s="633"/>
      <c r="AX26" s="633"/>
      <c r="AY26" s="633"/>
      <c r="AZ26" s="633"/>
      <c r="BA26" s="633"/>
      <c r="BB26" s="633"/>
      <c r="BC26" s="633"/>
      <c r="BD26" s="633"/>
      <c r="BE26" s="633"/>
      <c r="BF26" s="634"/>
      <c r="BG26" s="617" t="s">
        <v>61</v>
      </c>
      <c r="BH26" s="618"/>
      <c r="BI26" s="618"/>
      <c r="BJ26" s="618"/>
      <c r="BK26" s="618"/>
      <c r="BL26" s="618"/>
      <c r="BM26" s="618"/>
      <c r="BN26" s="619"/>
      <c r="BO26" s="620" t="s">
        <v>61</v>
      </c>
      <c r="BP26" s="620"/>
      <c r="BQ26" s="620"/>
      <c r="BR26" s="620"/>
      <c r="BS26" s="621" t="s">
        <v>61</v>
      </c>
      <c r="BT26" s="621"/>
      <c r="BU26" s="621"/>
      <c r="BV26" s="621"/>
      <c r="BW26" s="621"/>
      <c r="BX26" s="621"/>
      <c r="BY26" s="621"/>
      <c r="BZ26" s="621"/>
      <c r="CA26" s="621"/>
      <c r="CB26" s="625"/>
      <c r="CD26" s="614" t="s">
        <v>226</v>
      </c>
      <c r="CE26" s="615"/>
      <c r="CF26" s="615"/>
      <c r="CG26" s="615"/>
      <c r="CH26" s="615"/>
      <c r="CI26" s="615"/>
      <c r="CJ26" s="615"/>
      <c r="CK26" s="615"/>
      <c r="CL26" s="615"/>
      <c r="CM26" s="615"/>
      <c r="CN26" s="615"/>
      <c r="CO26" s="615"/>
      <c r="CP26" s="615"/>
      <c r="CQ26" s="616"/>
      <c r="CR26" s="617">
        <v>1405205</v>
      </c>
      <c r="CS26" s="618"/>
      <c r="CT26" s="618"/>
      <c r="CU26" s="618"/>
      <c r="CV26" s="618"/>
      <c r="CW26" s="618"/>
      <c r="CX26" s="618"/>
      <c r="CY26" s="619"/>
      <c r="CZ26" s="622">
        <v>8</v>
      </c>
      <c r="DA26" s="650"/>
      <c r="DB26" s="650"/>
      <c r="DC26" s="652"/>
      <c r="DD26" s="626">
        <v>1260541</v>
      </c>
      <c r="DE26" s="618"/>
      <c r="DF26" s="618"/>
      <c r="DG26" s="618"/>
      <c r="DH26" s="618"/>
      <c r="DI26" s="618"/>
      <c r="DJ26" s="618"/>
      <c r="DK26" s="619"/>
      <c r="DL26" s="626" t="s">
        <v>61</v>
      </c>
      <c r="DM26" s="618"/>
      <c r="DN26" s="618"/>
      <c r="DO26" s="618"/>
      <c r="DP26" s="618"/>
      <c r="DQ26" s="618"/>
      <c r="DR26" s="618"/>
      <c r="DS26" s="618"/>
      <c r="DT26" s="618"/>
      <c r="DU26" s="618"/>
      <c r="DV26" s="619"/>
      <c r="DW26" s="622" t="s">
        <v>61</v>
      </c>
      <c r="DX26" s="650"/>
      <c r="DY26" s="650"/>
      <c r="DZ26" s="650"/>
      <c r="EA26" s="650"/>
      <c r="EB26" s="650"/>
      <c r="EC26" s="651"/>
    </row>
    <row r="27" spans="2:133" ht="11.25" customHeight="1" x14ac:dyDescent="0.2">
      <c r="B27" s="614" t="s">
        <v>227</v>
      </c>
      <c r="C27" s="615"/>
      <c r="D27" s="615"/>
      <c r="E27" s="615"/>
      <c r="F27" s="615"/>
      <c r="G27" s="615"/>
      <c r="H27" s="615"/>
      <c r="I27" s="615"/>
      <c r="J27" s="615"/>
      <c r="K27" s="615"/>
      <c r="L27" s="615"/>
      <c r="M27" s="615"/>
      <c r="N27" s="615"/>
      <c r="O27" s="615"/>
      <c r="P27" s="615"/>
      <c r="Q27" s="616"/>
      <c r="R27" s="617">
        <v>27181</v>
      </c>
      <c r="S27" s="618"/>
      <c r="T27" s="618"/>
      <c r="U27" s="618"/>
      <c r="V27" s="618"/>
      <c r="W27" s="618"/>
      <c r="X27" s="618"/>
      <c r="Y27" s="619"/>
      <c r="Z27" s="620">
        <v>0.1</v>
      </c>
      <c r="AA27" s="620"/>
      <c r="AB27" s="620"/>
      <c r="AC27" s="620"/>
      <c r="AD27" s="621" t="s">
        <v>61</v>
      </c>
      <c r="AE27" s="621"/>
      <c r="AF27" s="621"/>
      <c r="AG27" s="621"/>
      <c r="AH27" s="621"/>
      <c r="AI27" s="621"/>
      <c r="AJ27" s="621"/>
      <c r="AK27" s="621"/>
      <c r="AL27" s="622" t="s">
        <v>61</v>
      </c>
      <c r="AM27" s="623"/>
      <c r="AN27" s="623"/>
      <c r="AO27" s="624"/>
      <c r="AP27" s="614" t="s">
        <v>228</v>
      </c>
      <c r="AQ27" s="615"/>
      <c r="AR27" s="615"/>
      <c r="AS27" s="615"/>
      <c r="AT27" s="615"/>
      <c r="AU27" s="615"/>
      <c r="AV27" s="615"/>
      <c r="AW27" s="615"/>
      <c r="AX27" s="615"/>
      <c r="AY27" s="615"/>
      <c r="AZ27" s="615"/>
      <c r="BA27" s="615"/>
      <c r="BB27" s="615"/>
      <c r="BC27" s="615"/>
      <c r="BD27" s="615"/>
      <c r="BE27" s="615"/>
      <c r="BF27" s="616"/>
      <c r="BG27" s="617">
        <v>4740573</v>
      </c>
      <c r="BH27" s="618"/>
      <c r="BI27" s="618"/>
      <c r="BJ27" s="618"/>
      <c r="BK27" s="618"/>
      <c r="BL27" s="618"/>
      <c r="BM27" s="618"/>
      <c r="BN27" s="619"/>
      <c r="BO27" s="620">
        <v>100</v>
      </c>
      <c r="BP27" s="620"/>
      <c r="BQ27" s="620"/>
      <c r="BR27" s="620"/>
      <c r="BS27" s="621" t="s">
        <v>61</v>
      </c>
      <c r="BT27" s="621"/>
      <c r="BU27" s="621"/>
      <c r="BV27" s="621"/>
      <c r="BW27" s="621"/>
      <c r="BX27" s="621"/>
      <c r="BY27" s="621"/>
      <c r="BZ27" s="621"/>
      <c r="CA27" s="621"/>
      <c r="CB27" s="625"/>
      <c r="CD27" s="614" t="s">
        <v>229</v>
      </c>
      <c r="CE27" s="615"/>
      <c r="CF27" s="615"/>
      <c r="CG27" s="615"/>
      <c r="CH27" s="615"/>
      <c r="CI27" s="615"/>
      <c r="CJ27" s="615"/>
      <c r="CK27" s="615"/>
      <c r="CL27" s="615"/>
      <c r="CM27" s="615"/>
      <c r="CN27" s="615"/>
      <c r="CO27" s="615"/>
      <c r="CP27" s="615"/>
      <c r="CQ27" s="616"/>
      <c r="CR27" s="617">
        <v>1834573</v>
      </c>
      <c r="CS27" s="648"/>
      <c r="CT27" s="648"/>
      <c r="CU27" s="648"/>
      <c r="CV27" s="648"/>
      <c r="CW27" s="648"/>
      <c r="CX27" s="648"/>
      <c r="CY27" s="649"/>
      <c r="CZ27" s="622">
        <v>10.4</v>
      </c>
      <c r="DA27" s="650"/>
      <c r="DB27" s="650"/>
      <c r="DC27" s="652"/>
      <c r="DD27" s="626">
        <v>469869</v>
      </c>
      <c r="DE27" s="648"/>
      <c r="DF27" s="648"/>
      <c r="DG27" s="648"/>
      <c r="DH27" s="648"/>
      <c r="DI27" s="648"/>
      <c r="DJ27" s="648"/>
      <c r="DK27" s="649"/>
      <c r="DL27" s="626">
        <v>423108</v>
      </c>
      <c r="DM27" s="648"/>
      <c r="DN27" s="648"/>
      <c r="DO27" s="648"/>
      <c r="DP27" s="648"/>
      <c r="DQ27" s="648"/>
      <c r="DR27" s="648"/>
      <c r="DS27" s="648"/>
      <c r="DT27" s="648"/>
      <c r="DU27" s="648"/>
      <c r="DV27" s="649"/>
      <c r="DW27" s="622">
        <v>4.8</v>
      </c>
      <c r="DX27" s="650"/>
      <c r="DY27" s="650"/>
      <c r="DZ27" s="650"/>
      <c r="EA27" s="650"/>
      <c r="EB27" s="650"/>
      <c r="EC27" s="651"/>
    </row>
    <row r="28" spans="2:133" ht="11.25" customHeight="1" x14ac:dyDescent="0.2">
      <c r="B28" s="614" t="s">
        <v>230</v>
      </c>
      <c r="C28" s="615"/>
      <c r="D28" s="615"/>
      <c r="E28" s="615"/>
      <c r="F28" s="615"/>
      <c r="G28" s="615"/>
      <c r="H28" s="615"/>
      <c r="I28" s="615"/>
      <c r="J28" s="615"/>
      <c r="K28" s="615"/>
      <c r="L28" s="615"/>
      <c r="M28" s="615"/>
      <c r="N28" s="615"/>
      <c r="O28" s="615"/>
      <c r="P28" s="615"/>
      <c r="Q28" s="616"/>
      <c r="R28" s="617">
        <v>232240</v>
      </c>
      <c r="S28" s="618"/>
      <c r="T28" s="618"/>
      <c r="U28" s="618"/>
      <c r="V28" s="618"/>
      <c r="W28" s="618"/>
      <c r="X28" s="618"/>
      <c r="Y28" s="619"/>
      <c r="Z28" s="620">
        <v>1.2</v>
      </c>
      <c r="AA28" s="620"/>
      <c r="AB28" s="620"/>
      <c r="AC28" s="620"/>
      <c r="AD28" s="621">
        <v>16712</v>
      </c>
      <c r="AE28" s="621"/>
      <c r="AF28" s="621"/>
      <c r="AG28" s="621"/>
      <c r="AH28" s="621"/>
      <c r="AI28" s="621"/>
      <c r="AJ28" s="621"/>
      <c r="AK28" s="621"/>
      <c r="AL28" s="622">
        <v>0.2</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231</v>
      </c>
      <c r="CE28" s="615"/>
      <c r="CF28" s="615"/>
      <c r="CG28" s="615"/>
      <c r="CH28" s="615"/>
      <c r="CI28" s="615"/>
      <c r="CJ28" s="615"/>
      <c r="CK28" s="615"/>
      <c r="CL28" s="615"/>
      <c r="CM28" s="615"/>
      <c r="CN28" s="615"/>
      <c r="CO28" s="615"/>
      <c r="CP28" s="615"/>
      <c r="CQ28" s="616"/>
      <c r="CR28" s="617">
        <v>1114125</v>
      </c>
      <c r="CS28" s="618"/>
      <c r="CT28" s="618"/>
      <c r="CU28" s="618"/>
      <c r="CV28" s="618"/>
      <c r="CW28" s="618"/>
      <c r="CX28" s="618"/>
      <c r="CY28" s="619"/>
      <c r="CZ28" s="622">
        <v>6.3</v>
      </c>
      <c r="DA28" s="650"/>
      <c r="DB28" s="650"/>
      <c r="DC28" s="652"/>
      <c r="DD28" s="626">
        <v>1071913</v>
      </c>
      <c r="DE28" s="618"/>
      <c r="DF28" s="618"/>
      <c r="DG28" s="618"/>
      <c r="DH28" s="618"/>
      <c r="DI28" s="618"/>
      <c r="DJ28" s="618"/>
      <c r="DK28" s="619"/>
      <c r="DL28" s="626">
        <v>1064105</v>
      </c>
      <c r="DM28" s="618"/>
      <c r="DN28" s="618"/>
      <c r="DO28" s="618"/>
      <c r="DP28" s="618"/>
      <c r="DQ28" s="618"/>
      <c r="DR28" s="618"/>
      <c r="DS28" s="618"/>
      <c r="DT28" s="618"/>
      <c r="DU28" s="618"/>
      <c r="DV28" s="619"/>
      <c r="DW28" s="622">
        <v>12.2</v>
      </c>
      <c r="DX28" s="650"/>
      <c r="DY28" s="650"/>
      <c r="DZ28" s="650"/>
      <c r="EA28" s="650"/>
      <c r="EB28" s="650"/>
      <c r="EC28" s="651"/>
    </row>
    <row r="29" spans="2:133" ht="11.25" customHeight="1" x14ac:dyDescent="0.2">
      <c r="B29" s="614" t="s">
        <v>232</v>
      </c>
      <c r="C29" s="615"/>
      <c r="D29" s="615"/>
      <c r="E29" s="615"/>
      <c r="F29" s="615"/>
      <c r="G29" s="615"/>
      <c r="H29" s="615"/>
      <c r="I29" s="615"/>
      <c r="J29" s="615"/>
      <c r="K29" s="615"/>
      <c r="L29" s="615"/>
      <c r="M29" s="615"/>
      <c r="N29" s="615"/>
      <c r="O29" s="615"/>
      <c r="P29" s="615"/>
      <c r="Q29" s="616"/>
      <c r="R29" s="617">
        <v>17685</v>
      </c>
      <c r="S29" s="618"/>
      <c r="T29" s="618"/>
      <c r="U29" s="618"/>
      <c r="V29" s="618"/>
      <c r="W29" s="618"/>
      <c r="X29" s="618"/>
      <c r="Y29" s="619"/>
      <c r="Z29" s="620">
        <v>0.1</v>
      </c>
      <c r="AA29" s="620"/>
      <c r="AB29" s="620"/>
      <c r="AC29" s="620"/>
      <c r="AD29" s="621" t="s">
        <v>61</v>
      </c>
      <c r="AE29" s="621"/>
      <c r="AF29" s="621"/>
      <c r="AG29" s="621"/>
      <c r="AH29" s="621"/>
      <c r="AI29" s="621"/>
      <c r="AJ29" s="621"/>
      <c r="AK29" s="621"/>
      <c r="AL29" s="622" t="s">
        <v>61</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233</v>
      </c>
      <c r="CE29" s="656"/>
      <c r="CF29" s="614" t="s">
        <v>234</v>
      </c>
      <c r="CG29" s="615"/>
      <c r="CH29" s="615"/>
      <c r="CI29" s="615"/>
      <c r="CJ29" s="615"/>
      <c r="CK29" s="615"/>
      <c r="CL29" s="615"/>
      <c r="CM29" s="615"/>
      <c r="CN29" s="615"/>
      <c r="CO29" s="615"/>
      <c r="CP29" s="615"/>
      <c r="CQ29" s="616"/>
      <c r="CR29" s="617">
        <v>1113873</v>
      </c>
      <c r="CS29" s="648"/>
      <c r="CT29" s="648"/>
      <c r="CU29" s="648"/>
      <c r="CV29" s="648"/>
      <c r="CW29" s="648"/>
      <c r="CX29" s="648"/>
      <c r="CY29" s="649"/>
      <c r="CZ29" s="622">
        <v>6.3</v>
      </c>
      <c r="DA29" s="650"/>
      <c r="DB29" s="650"/>
      <c r="DC29" s="652"/>
      <c r="DD29" s="626">
        <v>1071661</v>
      </c>
      <c r="DE29" s="648"/>
      <c r="DF29" s="648"/>
      <c r="DG29" s="648"/>
      <c r="DH29" s="648"/>
      <c r="DI29" s="648"/>
      <c r="DJ29" s="648"/>
      <c r="DK29" s="649"/>
      <c r="DL29" s="626">
        <v>1063853</v>
      </c>
      <c r="DM29" s="648"/>
      <c r="DN29" s="648"/>
      <c r="DO29" s="648"/>
      <c r="DP29" s="648"/>
      <c r="DQ29" s="648"/>
      <c r="DR29" s="648"/>
      <c r="DS29" s="648"/>
      <c r="DT29" s="648"/>
      <c r="DU29" s="648"/>
      <c r="DV29" s="649"/>
      <c r="DW29" s="622">
        <v>12.2</v>
      </c>
      <c r="DX29" s="650"/>
      <c r="DY29" s="650"/>
      <c r="DZ29" s="650"/>
      <c r="EA29" s="650"/>
      <c r="EB29" s="650"/>
      <c r="EC29" s="651"/>
    </row>
    <row r="30" spans="2:133" ht="11.25" customHeight="1" x14ac:dyDescent="0.2">
      <c r="B30" s="614" t="s">
        <v>235</v>
      </c>
      <c r="C30" s="615"/>
      <c r="D30" s="615"/>
      <c r="E30" s="615"/>
      <c r="F30" s="615"/>
      <c r="G30" s="615"/>
      <c r="H30" s="615"/>
      <c r="I30" s="615"/>
      <c r="J30" s="615"/>
      <c r="K30" s="615"/>
      <c r="L30" s="615"/>
      <c r="M30" s="615"/>
      <c r="N30" s="615"/>
      <c r="O30" s="615"/>
      <c r="P30" s="615"/>
      <c r="Q30" s="616"/>
      <c r="R30" s="617">
        <v>2740701</v>
      </c>
      <c r="S30" s="618"/>
      <c r="T30" s="618"/>
      <c r="U30" s="618"/>
      <c r="V30" s="618"/>
      <c r="W30" s="618"/>
      <c r="X30" s="618"/>
      <c r="Y30" s="619"/>
      <c r="Z30" s="620">
        <v>14.3</v>
      </c>
      <c r="AA30" s="620"/>
      <c r="AB30" s="620"/>
      <c r="AC30" s="620"/>
      <c r="AD30" s="621" t="s">
        <v>61</v>
      </c>
      <c r="AE30" s="621"/>
      <c r="AF30" s="621"/>
      <c r="AG30" s="621"/>
      <c r="AH30" s="621"/>
      <c r="AI30" s="621"/>
      <c r="AJ30" s="621"/>
      <c r="AK30" s="621"/>
      <c r="AL30" s="622" t="s">
        <v>61</v>
      </c>
      <c r="AM30" s="623"/>
      <c r="AN30" s="623"/>
      <c r="AO30" s="624"/>
      <c r="AP30" s="599" t="s">
        <v>152</v>
      </c>
      <c r="AQ30" s="600"/>
      <c r="AR30" s="600"/>
      <c r="AS30" s="600"/>
      <c r="AT30" s="600"/>
      <c r="AU30" s="600"/>
      <c r="AV30" s="600"/>
      <c r="AW30" s="600"/>
      <c r="AX30" s="600"/>
      <c r="AY30" s="600"/>
      <c r="AZ30" s="600"/>
      <c r="BA30" s="600"/>
      <c r="BB30" s="600"/>
      <c r="BC30" s="600"/>
      <c r="BD30" s="600"/>
      <c r="BE30" s="600"/>
      <c r="BF30" s="601"/>
      <c r="BG30" s="599" t="s">
        <v>236</v>
      </c>
      <c r="BH30" s="653"/>
      <c r="BI30" s="653"/>
      <c r="BJ30" s="653"/>
      <c r="BK30" s="653"/>
      <c r="BL30" s="653"/>
      <c r="BM30" s="653"/>
      <c r="BN30" s="653"/>
      <c r="BO30" s="653"/>
      <c r="BP30" s="653"/>
      <c r="BQ30" s="654"/>
      <c r="BR30" s="599" t="s">
        <v>237</v>
      </c>
      <c r="BS30" s="653"/>
      <c r="BT30" s="653"/>
      <c r="BU30" s="653"/>
      <c r="BV30" s="653"/>
      <c r="BW30" s="653"/>
      <c r="BX30" s="653"/>
      <c r="BY30" s="653"/>
      <c r="BZ30" s="653"/>
      <c r="CA30" s="653"/>
      <c r="CB30" s="654"/>
      <c r="CD30" s="657"/>
      <c r="CE30" s="658"/>
      <c r="CF30" s="614" t="s">
        <v>238</v>
      </c>
      <c r="CG30" s="615"/>
      <c r="CH30" s="615"/>
      <c r="CI30" s="615"/>
      <c r="CJ30" s="615"/>
      <c r="CK30" s="615"/>
      <c r="CL30" s="615"/>
      <c r="CM30" s="615"/>
      <c r="CN30" s="615"/>
      <c r="CO30" s="615"/>
      <c r="CP30" s="615"/>
      <c r="CQ30" s="616"/>
      <c r="CR30" s="617">
        <v>1049151</v>
      </c>
      <c r="CS30" s="618"/>
      <c r="CT30" s="618"/>
      <c r="CU30" s="618"/>
      <c r="CV30" s="618"/>
      <c r="CW30" s="618"/>
      <c r="CX30" s="618"/>
      <c r="CY30" s="619"/>
      <c r="CZ30" s="622">
        <v>6</v>
      </c>
      <c r="DA30" s="650"/>
      <c r="DB30" s="650"/>
      <c r="DC30" s="652"/>
      <c r="DD30" s="626">
        <v>1008442</v>
      </c>
      <c r="DE30" s="618"/>
      <c r="DF30" s="618"/>
      <c r="DG30" s="618"/>
      <c r="DH30" s="618"/>
      <c r="DI30" s="618"/>
      <c r="DJ30" s="618"/>
      <c r="DK30" s="619"/>
      <c r="DL30" s="626">
        <v>1000634</v>
      </c>
      <c r="DM30" s="618"/>
      <c r="DN30" s="618"/>
      <c r="DO30" s="618"/>
      <c r="DP30" s="618"/>
      <c r="DQ30" s="618"/>
      <c r="DR30" s="618"/>
      <c r="DS30" s="618"/>
      <c r="DT30" s="618"/>
      <c r="DU30" s="618"/>
      <c r="DV30" s="619"/>
      <c r="DW30" s="622">
        <v>11.4</v>
      </c>
      <c r="DX30" s="650"/>
      <c r="DY30" s="650"/>
      <c r="DZ30" s="650"/>
      <c r="EA30" s="650"/>
      <c r="EB30" s="650"/>
      <c r="EC30" s="651"/>
    </row>
    <row r="31" spans="2:133" ht="11.25" customHeight="1" x14ac:dyDescent="0.2">
      <c r="B31" s="630" t="s">
        <v>239</v>
      </c>
      <c r="C31" s="631"/>
      <c r="D31" s="631"/>
      <c r="E31" s="631"/>
      <c r="F31" s="631"/>
      <c r="G31" s="631"/>
      <c r="H31" s="631"/>
      <c r="I31" s="631"/>
      <c r="J31" s="631"/>
      <c r="K31" s="631"/>
      <c r="L31" s="631"/>
      <c r="M31" s="631"/>
      <c r="N31" s="631"/>
      <c r="O31" s="631"/>
      <c r="P31" s="631"/>
      <c r="Q31" s="632"/>
      <c r="R31" s="617" t="s">
        <v>61</v>
      </c>
      <c r="S31" s="618"/>
      <c r="T31" s="618"/>
      <c r="U31" s="618"/>
      <c r="V31" s="618"/>
      <c r="W31" s="618"/>
      <c r="X31" s="618"/>
      <c r="Y31" s="619"/>
      <c r="Z31" s="620" t="s">
        <v>61</v>
      </c>
      <c r="AA31" s="620"/>
      <c r="AB31" s="620"/>
      <c r="AC31" s="620"/>
      <c r="AD31" s="621" t="s">
        <v>61</v>
      </c>
      <c r="AE31" s="621"/>
      <c r="AF31" s="621"/>
      <c r="AG31" s="621"/>
      <c r="AH31" s="621"/>
      <c r="AI31" s="621"/>
      <c r="AJ31" s="621"/>
      <c r="AK31" s="621"/>
      <c r="AL31" s="622" t="s">
        <v>61</v>
      </c>
      <c r="AM31" s="623"/>
      <c r="AN31" s="623"/>
      <c r="AO31" s="624"/>
      <c r="AP31" s="661" t="s">
        <v>240</v>
      </c>
      <c r="AQ31" s="662"/>
      <c r="AR31" s="662"/>
      <c r="AS31" s="662"/>
      <c r="AT31" s="667" t="s">
        <v>241</v>
      </c>
      <c r="AU31" s="77"/>
      <c r="AV31" s="77"/>
      <c r="AW31" s="77"/>
      <c r="AX31" s="603" t="s">
        <v>117</v>
      </c>
      <c r="AY31" s="604"/>
      <c r="AZ31" s="604"/>
      <c r="BA31" s="604"/>
      <c r="BB31" s="604"/>
      <c r="BC31" s="604"/>
      <c r="BD31" s="604"/>
      <c r="BE31" s="604"/>
      <c r="BF31" s="605"/>
      <c r="BG31" s="670">
        <v>99.6</v>
      </c>
      <c r="BH31" s="671"/>
      <c r="BI31" s="671"/>
      <c r="BJ31" s="671"/>
      <c r="BK31" s="671"/>
      <c r="BL31" s="671"/>
      <c r="BM31" s="612">
        <v>97.9</v>
      </c>
      <c r="BN31" s="671"/>
      <c r="BO31" s="671"/>
      <c r="BP31" s="671"/>
      <c r="BQ31" s="672"/>
      <c r="BR31" s="670">
        <v>99.4</v>
      </c>
      <c r="BS31" s="671"/>
      <c r="BT31" s="671"/>
      <c r="BU31" s="671"/>
      <c r="BV31" s="671"/>
      <c r="BW31" s="671"/>
      <c r="BX31" s="612">
        <v>97</v>
      </c>
      <c r="BY31" s="671"/>
      <c r="BZ31" s="671"/>
      <c r="CA31" s="671"/>
      <c r="CB31" s="672"/>
      <c r="CD31" s="657"/>
      <c r="CE31" s="658"/>
      <c r="CF31" s="614" t="s">
        <v>242</v>
      </c>
      <c r="CG31" s="615"/>
      <c r="CH31" s="615"/>
      <c r="CI31" s="615"/>
      <c r="CJ31" s="615"/>
      <c r="CK31" s="615"/>
      <c r="CL31" s="615"/>
      <c r="CM31" s="615"/>
      <c r="CN31" s="615"/>
      <c r="CO31" s="615"/>
      <c r="CP31" s="615"/>
      <c r="CQ31" s="616"/>
      <c r="CR31" s="617">
        <v>64722</v>
      </c>
      <c r="CS31" s="648"/>
      <c r="CT31" s="648"/>
      <c r="CU31" s="648"/>
      <c r="CV31" s="648"/>
      <c r="CW31" s="648"/>
      <c r="CX31" s="648"/>
      <c r="CY31" s="649"/>
      <c r="CZ31" s="622">
        <v>0.4</v>
      </c>
      <c r="DA31" s="650"/>
      <c r="DB31" s="650"/>
      <c r="DC31" s="652"/>
      <c r="DD31" s="626">
        <v>63219</v>
      </c>
      <c r="DE31" s="648"/>
      <c r="DF31" s="648"/>
      <c r="DG31" s="648"/>
      <c r="DH31" s="648"/>
      <c r="DI31" s="648"/>
      <c r="DJ31" s="648"/>
      <c r="DK31" s="649"/>
      <c r="DL31" s="626">
        <v>63219</v>
      </c>
      <c r="DM31" s="648"/>
      <c r="DN31" s="648"/>
      <c r="DO31" s="648"/>
      <c r="DP31" s="648"/>
      <c r="DQ31" s="648"/>
      <c r="DR31" s="648"/>
      <c r="DS31" s="648"/>
      <c r="DT31" s="648"/>
      <c r="DU31" s="648"/>
      <c r="DV31" s="649"/>
      <c r="DW31" s="622">
        <v>0.7</v>
      </c>
      <c r="DX31" s="650"/>
      <c r="DY31" s="650"/>
      <c r="DZ31" s="650"/>
      <c r="EA31" s="650"/>
      <c r="EB31" s="650"/>
      <c r="EC31" s="651"/>
    </row>
    <row r="32" spans="2:133" ht="11.25" customHeight="1" x14ac:dyDescent="0.2">
      <c r="B32" s="614" t="s">
        <v>243</v>
      </c>
      <c r="C32" s="615"/>
      <c r="D32" s="615"/>
      <c r="E32" s="615"/>
      <c r="F32" s="615"/>
      <c r="G32" s="615"/>
      <c r="H32" s="615"/>
      <c r="I32" s="615"/>
      <c r="J32" s="615"/>
      <c r="K32" s="615"/>
      <c r="L32" s="615"/>
      <c r="M32" s="615"/>
      <c r="N32" s="615"/>
      <c r="O32" s="615"/>
      <c r="P32" s="615"/>
      <c r="Q32" s="616"/>
      <c r="R32" s="617">
        <v>1741740</v>
      </c>
      <c r="S32" s="618"/>
      <c r="T32" s="618"/>
      <c r="U32" s="618"/>
      <c r="V32" s="618"/>
      <c r="W32" s="618"/>
      <c r="X32" s="618"/>
      <c r="Y32" s="619"/>
      <c r="Z32" s="620">
        <v>9.1</v>
      </c>
      <c r="AA32" s="620"/>
      <c r="AB32" s="620"/>
      <c r="AC32" s="620"/>
      <c r="AD32" s="621" t="s">
        <v>61</v>
      </c>
      <c r="AE32" s="621"/>
      <c r="AF32" s="621"/>
      <c r="AG32" s="621"/>
      <c r="AH32" s="621"/>
      <c r="AI32" s="621"/>
      <c r="AJ32" s="621"/>
      <c r="AK32" s="621"/>
      <c r="AL32" s="622" t="s">
        <v>61</v>
      </c>
      <c r="AM32" s="623"/>
      <c r="AN32" s="623"/>
      <c r="AO32" s="624"/>
      <c r="AP32" s="663"/>
      <c r="AQ32" s="664"/>
      <c r="AR32" s="664"/>
      <c r="AS32" s="664"/>
      <c r="AT32" s="668"/>
      <c r="AU32" s="73" t="s">
        <v>244</v>
      </c>
      <c r="AX32" s="614" t="s">
        <v>245</v>
      </c>
      <c r="AY32" s="615"/>
      <c r="AZ32" s="615"/>
      <c r="BA32" s="615"/>
      <c r="BB32" s="615"/>
      <c r="BC32" s="615"/>
      <c r="BD32" s="615"/>
      <c r="BE32" s="615"/>
      <c r="BF32" s="616"/>
      <c r="BG32" s="673">
        <v>99.5</v>
      </c>
      <c r="BH32" s="648"/>
      <c r="BI32" s="648"/>
      <c r="BJ32" s="648"/>
      <c r="BK32" s="648"/>
      <c r="BL32" s="648"/>
      <c r="BM32" s="623">
        <v>97.9</v>
      </c>
      <c r="BN32" s="648"/>
      <c r="BO32" s="648"/>
      <c r="BP32" s="648"/>
      <c r="BQ32" s="674"/>
      <c r="BR32" s="673">
        <v>99.4</v>
      </c>
      <c r="BS32" s="648"/>
      <c r="BT32" s="648"/>
      <c r="BU32" s="648"/>
      <c r="BV32" s="648"/>
      <c r="BW32" s="648"/>
      <c r="BX32" s="623">
        <v>97</v>
      </c>
      <c r="BY32" s="648"/>
      <c r="BZ32" s="648"/>
      <c r="CA32" s="648"/>
      <c r="CB32" s="674"/>
      <c r="CD32" s="659"/>
      <c r="CE32" s="660"/>
      <c r="CF32" s="614" t="s">
        <v>246</v>
      </c>
      <c r="CG32" s="615"/>
      <c r="CH32" s="615"/>
      <c r="CI32" s="615"/>
      <c r="CJ32" s="615"/>
      <c r="CK32" s="615"/>
      <c r="CL32" s="615"/>
      <c r="CM32" s="615"/>
      <c r="CN32" s="615"/>
      <c r="CO32" s="615"/>
      <c r="CP32" s="615"/>
      <c r="CQ32" s="616"/>
      <c r="CR32" s="617">
        <v>252</v>
      </c>
      <c r="CS32" s="618"/>
      <c r="CT32" s="618"/>
      <c r="CU32" s="618"/>
      <c r="CV32" s="618"/>
      <c r="CW32" s="618"/>
      <c r="CX32" s="618"/>
      <c r="CY32" s="619"/>
      <c r="CZ32" s="622">
        <v>0</v>
      </c>
      <c r="DA32" s="650"/>
      <c r="DB32" s="650"/>
      <c r="DC32" s="652"/>
      <c r="DD32" s="626">
        <v>252</v>
      </c>
      <c r="DE32" s="618"/>
      <c r="DF32" s="618"/>
      <c r="DG32" s="618"/>
      <c r="DH32" s="618"/>
      <c r="DI32" s="618"/>
      <c r="DJ32" s="618"/>
      <c r="DK32" s="619"/>
      <c r="DL32" s="626">
        <v>252</v>
      </c>
      <c r="DM32" s="618"/>
      <c r="DN32" s="618"/>
      <c r="DO32" s="618"/>
      <c r="DP32" s="618"/>
      <c r="DQ32" s="618"/>
      <c r="DR32" s="618"/>
      <c r="DS32" s="618"/>
      <c r="DT32" s="618"/>
      <c r="DU32" s="618"/>
      <c r="DV32" s="619"/>
      <c r="DW32" s="622">
        <v>0</v>
      </c>
      <c r="DX32" s="650"/>
      <c r="DY32" s="650"/>
      <c r="DZ32" s="650"/>
      <c r="EA32" s="650"/>
      <c r="EB32" s="650"/>
      <c r="EC32" s="651"/>
    </row>
    <row r="33" spans="2:133" ht="11.25" customHeight="1" x14ac:dyDescent="0.2">
      <c r="B33" s="614" t="s">
        <v>247</v>
      </c>
      <c r="C33" s="615"/>
      <c r="D33" s="615"/>
      <c r="E33" s="615"/>
      <c r="F33" s="615"/>
      <c r="G33" s="615"/>
      <c r="H33" s="615"/>
      <c r="I33" s="615"/>
      <c r="J33" s="615"/>
      <c r="K33" s="615"/>
      <c r="L33" s="615"/>
      <c r="M33" s="615"/>
      <c r="N33" s="615"/>
      <c r="O33" s="615"/>
      <c r="P33" s="615"/>
      <c r="Q33" s="616"/>
      <c r="R33" s="617">
        <v>25563</v>
      </c>
      <c r="S33" s="618"/>
      <c r="T33" s="618"/>
      <c r="U33" s="618"/>
      <c r="V33" s="618"/>
      <c r="W33" s="618"/>
      <c r="X33" s="618"/>
      <c r="Y33" s="619"/>
      <c r="Z33" s="620">
        <v>0.1</v>
      </c>
      <c r="AA33" s="620"/>
      <c r="AB33" s="620"/>
      <c r="AC33" s="620"/>
      <c r="AD33" s="621" t="s">
        <v>61</v>
      </c>
      <c r="AE33" s="621"/>
      <c r="AF33" s="621"/>
      <c r="AG33" s="621"/>
      <c r="AH33" s="621"/>
      <c r="AI33" s="621"/>
      <c r="AJ33" s="621"/>
      <c r="AK33" s="621"/>
      <c r="AL33" s="622" t="s">
        <v>61</v>
      </c>
      <c r="AM33" s="623"/>
      <c r="AN33" s="623"/>
      <c r="AO33" s="624"/>
      <c r="AP33" s="665"/>
      <c r="AQ33" s="666"/>
      <c r="AR33" s="666"/>
      <c r="AS33" s="666"/>
      <c r="AT33" s="669"/>
      <c r="AU33" s="78"/>
      <c r="AV33" s="78"/>
      <c r="AW33" s="78"/>
      <c r="AX33" s="638" t="s">
        <v>248</v>
      </c>
      <c r="AY33" s="639"/>
      <c r="AZ33" s="639"/>
      <c r="BA33" s="639"/>
      <c r="BB33" s="639"/>
      <c r="BC33" s="639"/>
      <c r="BD33" s="639"/>
      <c r="BE33" s="639"/>
      <c r="BF33" s="640"/>
      <c r="BG33" s="675">
        <v>99.6</v>
      </c>
      <c r="BH33" s="676"/>
      <c r="BI33" s="676"/>
      <c r="BJ33" s="676"/>
      <c r="BK33" s="676"/>
      <c r="BL33" s="676"/>
      <c r="BM33" s="677">
        <v>97.6</v>
      </c>
      <c r="BN33" s="676"/>
      <c r="BO33" s="676"/>
      <c r="BP33" s="676"/>
      <c r="BQ33" s="678"/>
      <c r="BR33" s="675">
        <v>99.4</v>
      </c>
      <c r="BS33" s="676"/>
      <c r="BT33" s="676"/>
      <c r="BU33" s="676"/>
      <c r="BV33" s="676"/>
      <c r="BW33" s="676"/>
      <c r="BX33" s="677">
        <v>96.7</v>
      </c>
      <c r="BY33" s="676"/>
      <c r="BZ33" s="676"/>
      <c r="CA33" s="676"/>
      <c r="CB33" s="678"/>
      <c r="CD33" s="614" t="s">
        <v>249</v>
      </c>
      <c r="CE33" s="615"/>
      <c r="CF33" s="615"/>
      <c r="CG33" s="615"/>
      <c r="CH33" s="615"/>
      <c r="CI33" s="615"/>
      <c r="CJ33" s="615"/>
      <c r="CK33" s="615"/>
      <c r="CL33" s="615"/>
      <c r="CM33" s="615"/>
      <c r="CN33" s="615"/>
      <c r="CO33" s="615"/>
      <c r="CP33" s="615"/>
      <c r="CQ33" s="616"/>
      <c r="CR33" s="617">
        <v>7942672</v>
      </c>
      <c r="CS33" s="648"/>
      <c r="CT33" s="648"/>
      <c r="CU33" s="648"/>
      <c r="CV33" s="648"/>
      <c r="CW33" s="648"/>
      <c r="CX33" s="648"/>
      <c r="CY33" s="649"/>
      <c r="CZ33" s="622">
        <v>45</v>
      </c>
      <c r="DA33" s="650"/>
      <c r="DB33" s="650"/>
      <c r="DC33" s="652"/>
      <c r="DD33" s="626">
        <v>6283134</v>
      </c>
      <c r="DE33" s="648"/>
      <c r="DF33" s="648"/>
      <c r="DG33" s="648"/>
      <c r="DH33" s="648"/>
      <c r="DI33" s="648"/>
      <c r="DJ33" s="648"/>
      <c r="DK33" s="649"/>
      <c r="DL33" s="626">
        <v>4371103</v>
      </c>
      <c r="DM33" s="648"/>
      <c r="DN33" s="648"/>
      <c r="DO33" s="648"/>
      <c r="DP33" s="648"/>
      <c r="DQ33" s="648"/>
      <c r="DR33" s="648"/>
      <c r="DS33" s="648"/>
      <c r="DT33" s="648"/>
      <c r="DU33" s="648"/>
      <c r="DV33" s="649"/>
      <c r="DW33" s="622">
        <v>50</v>
      </c>
      <c r="DX33" s="650"/>
      <c r="DY33" s="650"/>
      <c r="DZ33" s="650"/>
      <c r="EA33" s="650"/>
      <c r="EB33" s="650"/>
      <c r="EC33" s="651"/>
    </row>
    <row r="34" spans="2:133" ht="11.25" customHeight="1" x14ac:dyDescent="0.2">
      <c r="B34" s="614" t="s">
        <v>250</v>
      </c>
      <c r="C34" s="615"/>
      <c r="D34" s="615"/>
      <c r="E34" s="615"/>
      <c r="F34" s="615"/>
      <c r="G34" s="615"/>
      <c r="H34" s="615"/>
      <c r="I34" s="615"/>
      <c r="J34" s="615"/>
      <c r="K34" s="615"/>
      <c r="L34" s="615"/>
      <c r="M34" s="615"/>
      <c r="N34" s="615"/>
      <c r="O34" s="615"/>
      <c r="P34" s="615"/>
      <c r="Q34" s="616"/>
      <c r="R34" s="617">
        <v>228039</v>
      </c>
      <c r="S34" s="618"/>
      <c r="T34" s="618"/>
      <c r="U34" s="618"/>
      <c r="V34" s="618"/>
      <c r="W34" s="618"/>
      <c r="X34" s="618"/>
      <c r="Y34" s="619"/>
      <c r="Z34" s="620">
        <v>1.2</v>
      </c>
      <c r="AA34" s="620"/>
      <c r="AB34" s="620"/>
      <c r="AC34" s="620"/>
      <c r="AD34" s="621" t="s">
        <v>61</v>
      </c>
      <c r="AE34" s="621"/>
      <c r="AF34" s="621"/>
      <c r="AG34" s="621"/>
      <c r="AH34" s="621"/>
      <c r="AI34" s="621"/>
      <c r="AJ34" s="621"/>
      <c r="AK34" s="621"/>
      <c r="AL34" s="622" t="s">
        <v>61</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251</v>
      </c>
      <c r="CE34" s="615"/>
      <c r="CF34" s="615"/>
      <c r="CG34" s="615"/>
      <c r="CH34" s="615"/>
      <c r="CI34" s="615"/>
      <c r="CJ34" s="615"/>
      <c r="CK34" s="615"/>
      <c r="CL34" s="615"/>
      <c r="CM34" s="615"/>
      <c r="CN34" s="615"/>
      <c r="CO34" s="615"/>
      <c r="CP34" s="615"/>
      <c r="CQ34" s="616"/>
      <c r="CR34" s="617">
        <v>3194696</v>
      </c>
      <c r="CS34" s="618"/>
      <c r="CT34" s="618"/>
      <c r="CU34" s="618"/>
      <c r="CV34" s="618"/>
      <c r="CW34" s="618"/>
      <c r="CX34" s="618"/>
      <c r="CY34" s="619"/>
      <c r="CZ34" s="622">
        <v>18.100000000000001</v>
      </c>
      <c r="DA34" s="650"/>
      <c r="DB34" s="650"/>
      <c r="DC34" s="652"/>
      <c r="DD34" s="626">
        <v>2128958</v>
      </c>
      <c r="DE34" s="618"/>
      <c r="DF34" s="618"/>
      <c r="DG34" s="618"/>
      <c r="DH34" s="618"/>
      <c r="DI34" s="618"/>
      <c r="DJ34" s="618"/>
      <c r="DK34" s="619"/>
      <c r="DL34" s="626">
        <v>1563022</v>
      </c>
      <c r="DM34" s="618"/>
      <c r="DN34" s="618"/>
      <c r="DO34" s="618"/>
      <c r="DP34" s="618"/>
      <c r="DQ34" s="618"/>
      <c r="DR34" s="618"/>
      <c r="DS34" s="618"/>
      <c r="DT34" s="618"/>
      <c r="DU34" s="618"/>
      <c r="DV34" s="619"/>
      <c r="DW34" s="622">
        <v>17.899999999999999</v>
      </c>
      <c r="DX34" s="650"/>
      <c r="DY34" s="650"/>
      <c r="DZ34" s="650"/>
      <c r="EA34" s="650"/>
      <c r="EB34" s="650"/>
      <c r="EC34" s="651"/>
    </row>
    <row r="35" spans="2:133" ht="11.25" customHeight="1" x14ac:dyDescent="0.2">
      <c r="B35" s="614" t="s">
        <v>252</v>
      </c>
      <c r="C35" s="615"/>
      <c r="D35" s="615"/>
      <c r="E35" s="615"/>
      <c r="F35" s="615"/>
      <c r="G35" s="615"/>
      <c r="H35" s="615"/>
      <c r="I35" s="615"/>
      <c r="J35" s="615"/>
      <c r="K35" s="615"/>
      <c r="L35" s="615"/>
      <c r="M35" s="615"/>
      <c r="N35" s="615"/>
      <c r="O35" s="615"/>
      <c r="P35" s="615"/>
      <c r="Q35" s="616"/>
      <c r="R35" s="617">
        <v>1879550</v>
      </c>
      <c r="S35" s="618"/>
      <c r="T35" s="618"/>
      <c r="U35" s="618"/>
      <c r="V35" s="618"/>
      <c r="W35" s="618"/>
      <c r="X35" s="618"/>
      <c r="Y35" s="619"/>
      <c r="Z35" s="620">
        <v>9.8000000000000007</v>
      </c>
      <c r="AA35" s="620"/>
      <c r="AB35" s="620"/>
      <c r="AC35" s="620"/>
      <c r="AD35" s="621" t="s">
        <v>61</v>
      </c>
      <c r="AE35" s="621"/>
      <c r="AF35" s="621"/>
      <c r="AG35" s="621"/>
      <c r="AH35" s="621"/>
      <c r="AI35" s="621"/>
      <c r="AJ35" s="621"/>
      <c r="AK35" s="621"/>
      <c r="AL35" s="622" t="s">
        <v>61</v>
      </c>
      <c r="AM35" s="623"/>
      <c r="AN35" s="623"/>
      <c r="AO35" s="624"/>
      <c r="AP35" s="81"/>
      <c r="AQ35" s="599" t="s">
        <v>253</v>
      </c>
      <c r="AR35" s="600"/>
      <c r="AS35" s="600"/>
      <c r="AT35" s="600"/>
      <c r="AU35" s="600"/>
      <c r="AV35" s="600"/>
      <c r="AW35" s="600"/>
      <c r="AX35" s="600"/>
      <c r="AY35" s="600"/>
      <c r="AZ35" s="600"/>
      <c r="BA35" s="600"/>
      <c r="BB35" s="600"/>
      <c r="BC35" s="600"/>
      <c r="BD35" s="600"/>
      <c r="BE35" s="600"/>
      <c r="BF35" s="601"/>
      <c r="BG35" s="599" t="s">
        <v>254</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255</v>
      </c>
      <c r="CE35" s="615"/>
      <c r="CF35" s="615"/>
      <c r="CG35" s="615"/>
      <c r="CH35" s="615"/>
      <c r="CI35" s="615"/>
      <c r="CJ35" s="615"/>
      <c r="CK35" s="615"/>
      <c r="CL35" s="615"/>
      <c r="CM35" s="615"/>
      <c r="CN35" s="615"/>
      <c r="CO35" s="615"/>
      <c r="CP35" s="615"/>
      <c r="CQ35" s="616"/>
      <c r="CR35" s="617">
        <v>208388</v>
      </c>
      <c r="CS35" s="648"/>
      <c r="CT35" s="648"/>
      <c r="CU35" s="648"/>
      <c r="CV35" s="648"/>
      <c r="CW35" s="648"/>
      <c r="CX35" s="648"/>
      <c r="CY35" s="649"/>
      <c r="CZ35" s="622">
        <v>1.2</v>
      </c>
      <c r="DA35" s="650"/>
      <c r="DB35" s="650"/>
      <c r="DC35" s="652"/>
      <c r="DD35" s="626">
        <v>196277</v>
      </c>
      <c r="DE35" s="648"/>
      <c r="DF35" s="648"/>
      <c r="DG35" s="648"/>
      <c r="DH35" s="648"/>
      <c r="DI35" s="648"/>
      <c r="DJ35" s="648"/>
      <c r="DK35" s="649"/>
      <c r="DL35" s="626">
        <v>196094</v>
      </c>
      <c r="DM35" s="648"/>
      <c r="DN35" s="648"/>
      <c r="DO35" s="648"/>
      <c r="DP35" s="648"/>
      <c r="DQ35" s="648"/>
      <c r="DR35" s="648"/>
      <c r="DS35" s="648"/>
      <c r="DT35" s="648"/>
      <c r="DU35" s="648"/>
      <c r="DV35" s="649"/>
      <c r="DW35" s="622">
        <v>2.2000000000000002</v>
      </c>
      <c r="DX35" s="650"/>
      <c r="DY35" s="650"/>
      <c r="DZ35" s="650"/>
      <c r="EA35" s="650"/>
      <c r="EB35" s="650"/>
      <c r="EC35" s="651"/>
    </row>
    <row r="36" spans="2:133" ht="11.25" customHeight="1" x14ac:dyDescent="0.2">
      <c r="B36" s="614" t="s">
        <v>256</v>
      </c>
      <c r="C36" s="615"/>
      <c r="D36" s="615"/>
      <c r="E36" s="615"/>
      <c r="F36" s="615"/>
      <c r="G36" s="615"/>
      <c r="H36" s="615"/>
      <c r="I36" s="615"/>
      <c r="J36" s="615"/>
      <c r="K36" s="615"/>
      <c r="L36" s="615"/>
      <c r="M36" s="615"/>
      <c r="N36" s="615"/>
      <c r="O36" s="615"/>
      <c r="P36" s="615"/>
      <c r="Q36" s="616"/>
      <c r="R36" s="617">
        <v>890121</v>
      </c>
      <c r="S36" s="618"/>
      <c r="T36" s="618"/>
      <c r="U36" s="618"/>
      <c r="V36" s="618"/>
      <c r="W36" s="618"/>
      <c r="X36" s="618"/>
      <c r="Y36" s="619"/>
      <c r="Z36" s="620">
        <v>4.5999999999999996</v>
      </c>
      <c r="AA36" s="620"/>
      <c r="AB36" s="620"/>
      <c r="AC36" s="620"/>
      <c r="AD36" s="621" t="s">
        <v>61</v>
      </c>
      <c r="AE36" s="621"/>
      <c r="AF36" s="621"/>
      <c r="AG36" s="621"/>
      <c r="AH36" s="621"/>
      <c r="AI36" s="621"/>
      <c r="AJ36" s="621"/>
      <c r="AK36" s="621"/>
      <c r="AL36" s="622" t="s">
        <v>61</v>
      </c>
      <c r="AM36" s="623"/>
      <c r="AN36" s="623"/>
      <c r="AO36" s="624"/>
      <c r="AP36" s="81"/>
      <c r="AQ36" s="679" t="s">
        <v>257</v>
      </c>
      <c r="AR36" s="680"/>
      <c r="AS36" s="680"/>
      <c r="AT36" s="680"/>
      <c r="AU36" s="680"/>
      <c r="AV36" s="680"/>
      <c r="AW36" s="680"/>
      <c r="AX36" s="680"/>
      <c r="AY36" s="681"/>
      <c r="AZ36" s="606">
        <v>1522254</v>
      </c>
      <c r="BA36" s="607"/>
      <c r="BB36" s="607"/>
      <c r="BC36" s="607"/>
      <c r="BD36" s="607"/>
      <c r="BE36" s="607"/>
      <c r="BF36" s="682"/>
      <c r="BG36" s="603" t="s">
        <v>258</v>
      </c>
      <c r="BH36" s="604"/>
      <c r="BI36" s="604"/>
      <c r="BJ36" s="604"/>
      <c r="BK36" s="604"/>
      <c r="BL36" s="604"/>
      <c r="BM36" s="604"/>
      <c r="BN36" s="604"/>
      <c r="BO36" s="604"/>
      <c r="BP36" s="604"/>
      <c r="BQ36" s="604"/>
      <c r="BR36" s="604"/>
      <c r="BS36" s="604"/>
      <c r="BT36" s="604"/>
      <c r="BU36" s="605"/>
      <c r="BV36" s="606">
        <v>42854</v>
      </c>
      <c r="BW36" s="607"/>
      <c r="BX36" s="607"/>
      <c r="BY36" s="607"/>
      <c r="BZ36" s="607"/>
      <c r="CA36" s="607"/>
      <c r="CB36" s="682"/>
      <c r="CD36" s="614" t="s">
        <v>259</v>
      </c>
      <c r="CE36" s="615"/>
      <c r="CF36" s="615"/>
      <c r="CG36" s="615"/>
      <c r="CH36" s="615"/>
      <c r="CI36" s="615"/>
      <c r="CJ36" s="615"/>
      <c r="CK36" s="615"/>
      <c r="CL36" s="615"/>
      <c r="CM36" s="615"/>
      <c r="CN36" s="615"/>
      <c r="CO36" s="615"/>
      <c r="CP36" s="615"/>
      <c r="CQ36" s="616"/>
      <c r="CR36" s="617">
        <v>2412620</v>
      </c>
      <c r="CS36" s="618"/>
      <c r="CT36" s="618"/>
      <c r="CU36" s="618"/>
      <c r="CV36" s="618"/>
      <c r="CW36" s="618"/>
      <c r="CX36" s="618"/>
      <c r="CY36" s="619"/>
      <c r="CZ36" s="622">
        <v>13.7</v>
      </c>
      <c r="DA36" s="650"/>
      <c r="DB36" s="650"/>
      <c r="DC36" s="652"/>
      <c r="DD36" s="626">
        <v>2280866</v>
      </c>
      <c r="DE36" s="618"/>
      <c r="DF36" s="618"/>
      <c r="DG36" s="618"/>
      <c r="DH36" s="618"/>
      <c r="DI36" s="618"/>
      <c r="DJ36" s="618"/>
      <c r="DK36" s="619"/>
      <c r="DL36" s="626">
        <v>1738727</v>
      </c>
      <c r="DM36" s="618"/>
      <c r="DN36" s="618"/>
      <c r="DO36" s="618"/>
      <c r="DP36" s="618"/>
      <c r="DQ36" s="618"/>
      <c r="DR36" s="618"/>
      <c r="DS36" s="618"/>
      <c r="DT36" s="618"/>
      <c r="DU36" s="618"/>
      <c r="DV36" s="619"/>
      <c r="DW36" s="622">
        <v>19.899999999999999</v>
      </c>
      <c r="DX36" s="650"/>
      <c r="DY36" s="650"/>
      <c r="DZ36" s="650"/>
      <c r="EA36" s="650"/>
      <c r="EB36" s="650"/>
      <c r="EC36" s="651"/>
    </row>
    <row r="37" spans="2:133" ht="11.25" customHeight="1" x14ac:dyDescent="0.2">
      <c r="B37" s="614" t="s">
        <v>260</v>
      </c>
      <c r="C37" s="615"/>
      <c r="D37" s="615"/>
      <c r="E37" s="615"/>
      <c r="F37" s="615"/>
      <c r="G37" s="615"/>
      <c r="H37" s="615"/>
      <c r="I37" s="615"/>
      <c r="J37" s="615"/>
      <c r="K37" s="615"/>
      <c r="L37" s="615"/>
      <c r="M37" s="615"/>
      <c r="N37" s="615"/>
      <c r="O37" s="615"/>
      <c r="P37" s="615"/>
      <c r="Q37" s="616"/>
      <c r="R37" s="617">
        <v>224527</v>
      </c>
      <c r="S37" s="618"/>
      <c r="T37" s="618"/>
      <c r="U37" s="618"/>
      <c r="V37" s="618"/>
      <c r="W37" s="618"/>
      <c r="X37" s="618"/>
      <c r="Y37" s="619"/>
      <c r="Z37" s="620">
        <v>1.2</v>
      </c>
      <c r="AA37" s="620"/>
      <c r="AB37" s="620"/>
      <c r="AC37" s="620"/>
      <c r="AD37" s="621">
        <v>83730</v>
      </c>
      <c r="AE37" s="621"/>
      <c r="AF37" s="621"/>
      <c r="AG37" s="621"/>
      <c r="AH37" s="621"/>
      <c r="AI37" s="621"/>
      <c r="AJ37" s="621"/>
      <c r="AK37" s="621"/>
      <c r="AL37" s="622">
        <v>1</v>
      </c>
      <c r="AM37" s="623"/>
      <c r="AN37" s="623"/>
      <c r="AO37" s="624"/>
      <c r="AQ37" s="683" t="s">
        <v>261</v>
      </c>
      <c r="AR37" s="684"/>
      <c r="AS37" s="684"/>
      <c r="AT37" s="684"/>
      <c r="AU37" s="684"/>
      <c r="AV37" s="684"/>
      <c r="AW37" s="684"/>
      <c r="AX37" s="684"/>
      <c r="AY37" s="685"/>
      <c r="AZ37" s="617">
        <v>339980</v>
      </c>
      <c r="BA37" s="618"/>
      <c r="BB37" s="618"/>
      <c r="BC37" s="618"/>
      <c r="BD37" s="648"/>
      <c r="BE37" s="648"/>
      <c r="BF37" s="674"/>
      <c r="BG37" s="614" t="s">
        <v>262</v>
      </c>
      <c r="BH37" s="615"/>
      <c r="BI37" s="615"/>
      <c r="BJ37" s="615"/>
      <c r="BK37" s="615"/>
      <c r="BL37" s="615"/>
      <c r="BM37" s="615"/>
      <c r="BN37" s="615"/>
      <c r="BO37" s="615"/>
      <c r="BP37" s="615"/>
      <c r="BQ37" s="615"/>
      <c r="BR37" s="615"/>
      <c r="BS37" s="615"/>
      <c r="BT37" s="615"/>
      <c r="BU37" s="616"/>
      <c r="BV37" s="617">
        <v>49269</v>
      </c>
      <c r="BW37" s="618"/>
      <c r="BX37" s="618"/>
      <c r="BY37" s="618"/>
      <c r="BZ37" s="618"/>
      <c r="CA37" s="618"/>
      <c r="CB37" s="627"/>
      <c r="CD37" s="614" t="s">
        <v>263</v>
      </c>
      <c r="CE37" s="615"/>
      <c r="CF37" s="615"/>
      <c r="CG37" s="615"/>
      <c r="CH37" s="615"/>
      <c r="CI37" s="615"/>
      <c r="CJ37" s="615"/>
      <c r="CK37" s="615"/>
      <c r="CL37" s="615"/>
      <c r="CM37" s="615"/>
      <c r="CN37" s="615"/>
      <c r="CO37" s="615"/>
      <c r="CP37" s="615"/>
      <c r="CQ37" s="616"/>
      <c r="CR37" s="617">
        <v>999307</v>
      </c>
      <c r="CS37" s="648"/>
      <c r="CT37" s="648"/>
      <c r="CU37" s="648"/>
      <c r="CV37" s="648"/>
      <c r="CW37" s="648"/>
      <c r="CX37" s="648"/>
      <c r="CY37" s="649"/>
      <c r="CZ37" s="622">
        <v>5.7</v>
      </c>
      <c r="DA37" s="650"/>
      <c r="DB37" s="650"/>
      <c r="DC37" s="652"/>
      <c r="DD37" s="626">
        <v>999301</v>
      </c>
      <c r="DE37" s="648"/>
      <c r="DF37" s="648"/>
      <c r="DG37" s="648"/>
      <c r="DH37" s="648"/>
      <c r="DI37" s="648"/>
      <c r="DJ37" s="648"/>
      <c r="DK37" s="649"/>
      <c r="DL37" s="626">
        <v>964944</v>
      </c>
      <c r="DM37" s="648"/>
      <c r="DN37" s="648"/>
      <c r="DO37" s="648"/>
      <c r="DP37" s="648"/>
      <c r="DQ37" s="648"/>
      <c r="DR37" s="648"/>
      <c r="DS37" s="648"/>
      <c r="DT37" s="648"/>
      <c r="DU37" s="648"/>
      <c r="DV37" s="649"/>
      <c r="DW37" s="622">
        <v>11</v>
      </c>
      <c r="DX37" s="650"/>
      <c r="DY37" s="650"/>
      <c r="DZ37" s="650"/>
      <c r="EA37" s="650"/>
      <c r="EB37" s="650"/>
      <c r="EC37" s="651"/>
    </row>
    <row r="38" spans="2:133" ht="11.25" customHeight="1" x14ac:dyDescent="0.2">
      <c r="B38" s="614" t="s">
        <v>264</v>
      </c>
      <c r="C38" s="615"/>
      <c r="D38" s="615"/>
      <c r="E38" s="615"/>
      <c r="F38" s="615"/>
      <c r="G38" s="615"/>
      <c r="H38" s="615"/>
      <c r="I38" s="615"/>
      <c r="J38" s="615"/>
      <c r="K38" s="615"/>
      <c r="L38" s="615"/>
      <c r="M38" s="615"/>
      <c r="N38" s="615"/>
      <c r="O38" s="615"/>
      <c r="P38" s="615"/>
      <c r="Q38" s="616"/>
      <c r="R38" s="617">
        <v>2040300</v>
      </c>
      <c r="S38" s="618"/>
      <c r="T38" s="618"/>
      <c r="U38" s="618"/>
      <c r="V38" s="618"/>
      <c r="W38" s="618"/>
      <c r="X38" s="618"/>
      <c r="Y38" s="619"/>
      <c r="Z38" s="620">
        <v>10.6</v>
      </c>
      <c r="AA38" s="620"/>
      <c r="AB38" s="620"/>
      <c r="AC38" s="620"/>
      <c r="AD38" s="621" t="s">
        <v>61</v>
      </c>
      <c r="AE38" s="621"/>
      <c r="AF38" s="621"/>
      <c r="AG38" s="621"/>
      <c r="AH38" s="621"/>
      <c r="AI38" s="621"/>
      <c r="AJ38" s="621"/>
      <c r="AK38" s="621"/>
      <c r="AL38" s="622" t="s">
        <v>61</v>
      </c>
      <c r="AM38" s="623"/>
      <c r="AN38" s="623"/>
      <c r="AO38" s="624"/>
      <c r="AQ38" s="683" t="s">
        <v>265</v>
      </c>
      <c r="AR38" s="684"/>
      <c r="AS38" s="684"/>
      <c r="AT38" s="684"/>
      <c r="AU38" s="684"/>
      <c r="AV38" s="684"/>
      <c r="AW38" s="684"/>
      <c r="AX38" s="684"/>
      <c r="AY38" s="685"/>
      <c r="AZ38" s="617">
        <v>103332</v>
      </c>
      <c r="BA38" s="618"/>
      <c r="BB38" s="618"/>
      <c r="BC38" s="618"/>
      <c r="BD38" s="648"/>
      <c r="BE38" s="648"/>
      <c r="BF38" s="674"/>
      <c r="BG38" s="614" t="s">
        <v>266</v>
      </c>
      <c r="BH38" s="615"/>
      <c r="BI38" s="615"/>
      <c r="BJ38" s="615"/>
      <c r="BK38" s="615"/>
      <c r="BL38" s="615"/>
      <c r="BM38" s="615"/>
      <c r="BN38" s="615"/>
      <c r="BO38" s="615"/>
      <c r="BP38" s="615"/>
      <c r="BQ38" s="615"/>
      <c r="BR38" s="615"/>
      <c r="BS38" s="615"/>
      <c r="BT38" s="615"/>
      <c r="BU38" s="616"/>
      <c r="BV38" s="617">
        <v>3433</v>
      </c>
      <c r="BW38" s="618"/>
      <c r="BX38" s="618"/>
      <c r="BY38" s="618"/>
      <c r="BZ38" s="618"/>
      <c r="CA38" s="618"/>
      <c r="CB38" s="627"/>
      <c r="CD38" s="614" t="s">
        <v>267</v>
      </c>
      <c r="CE38" s="615"/>
      <c r="CF38" s="615"/>
      <c r="CG38" s="615"/>
      <c r="CH38" s="615"/>
      <c r="CI38" s="615"/>
      <c r="CJ38" s="615"/>
      <c r="CK38" s="615"/>
      <c r="CL38" s="615"/>
      <c r="CM38" s="615"/>
      <c r="CN38" s="615"/>
      <c r="CO38" s="615"/>
      <c r="CP38" s="615"/>
      <c r="CQ38" s="616"/>
      <c r="CR38" s="617">
        <v>1102486</v>
      </c>
      <c r="CS38" s="618"/>
      <c r="CT38" s="618"/>
      <c r="CU38" s="618"/>
      <c r="CV38" s="618"/>
      <c r="CW38" s="618"/>
      <c r="CX38" s="618"/>
      <c r="CY38" s="619"/>
      <c r="CZ38" s="622">
        <v>6.3</v>
      </c>
      <c r="DA38" s="650"/>
      <c r="DB38" s="650"/>
      <c r="DC38" s="652"/>
      <c r="DD38" s="626">
        <v>823826</v>
      </c>
      <c r="DE38" s="618"/>
      <c r="DF38" s="618"/>
      <c r="DG38" s="618"/>
      <c r="DH38" s="618"/>
      <c r="DI38" s="618"/>
      <c r="DJ38" s="618"/>
      <c r="DK38" s="619"/>
      <c r="DL38" s="626">
        <v>792260</v>
      </c>
      <c r="DM38" s="618"/>
      <c r="DN38" s="618"/>
      <c r="DO38" s="618"/>
      <c r="DP38" s="618"/>
      <c r="DQ38" s="618"/>
      <c r="DR38" s="618"/>
      <c r="DS38" s="618"/>
      <c r="DT38" s="618"/>
      <c r="DU38" s="618"/>
      <c r="DV38" s="619"/>
      <c r="DW38" s="622">
        <v>9.1</v>
      </c>
      <c r="DX38" s="650"/>
      <c r="DY38" s="650"/>
      <c r="DZ38" s="650"/>
      <c r="EA38" s="650"/>
      <c r="EB38" s="650"/>
      <c r="EC38" s="651"/>
    </row>
    <row r="39" spans="2:133" ht="11.25" customHeight="1" x14ac:dyDescent="0.2">
      <c r="B39" s="614" t="s">
        <v>268</v>
      </c>
      <c r="C39" s="615"/>
      <c r="D39" s="615"/>
      <c r="E39" s="615"/>
      <c r="F39" s="615"/>
      <c r="G39" s="615"/>
      <c r="H39" s="615"/>
      <c r="I39" s="615"/>
      <c r="J39" s="615"/>
      <c r="K39" s="615"/>
      <c r="L39" s="615"/>
      <c r="M39" s="615"/>
      <c r="N39" s="615"/>
      <c r="O39" s="615"/>
      <c r="P39" s="615"/>
      <c r="Q39" s="616"/>
      <c r="R39" s="617" t="s">
        <v>61</v>
      </c>
      <c r="S39" s="618"/>
      <c r="T39" s="618"/>
      <c r="U39" s="618"/>
      <c r="V39" s="618"/>
      <c r="W39" s="618"/>
      <c r="X39" s="618"/>
      <c r="Y39" s="619"/>
      <c r="Z39" s="620" t="s">
        <v>61</v>
      </c>
      <c r="AA39" s="620"/>
      <c r="AB39" s="620"/>
      <c r="AC39" s="620"/>
      <c r="AD39" s="621" t="s">
        <v>61</v>
      </c>
      <c r="AE39" s="621"/>
      <c r="AF39" s="621"/>
      <c r="AG39" s="621"/>
      <c r="AH39" s="621"/>
      <c r="AI39" s="621"/>
      <c r="AJ39" s="621"/>
      <c r="AK39" s="621"/>
      <c r="AL39" s="622" t="s">
        <v>61</v>
      </c>
      <c r="AM39" s="623"/>
      <c r="AN39" s="623"/>
      <c r="AO39" s="624"/>
      <c r="AQ39" s="683" t="s">
        <v>269</v>
      </c>
      <c r="AR39" s="684"/>
      <c r="AS39" s="684"/>
      <c r="AT39" s="684"/>
      <c r="AU39" s="684"/>
      <c r="AV39" s="684"/>
      <c r="AW39" s="684"/>
      <c r="AX39" s="684"/>
      <c r="AY39" s="685"/>
      <c r="AZ39" s="617">
        <v>79788</v>
      </c>
      <c r="BA39" s="618"/>
      <c r="BB39" s="618"/>
      <c r="BC39" s="618"/>
      <c r="BD39" s="648"/>
      <c r="BE39" s="648"/>
      <c r="BF39" s="674"/>
      <c r="BG39" s="614" t="s">
        <v>270</v>
      </c>
      <c r="BH39" s="615"/>
      <c r="BI39" s="615"/>
      <c r="BJ39" s="615"/>
      <c r="BK39" s="615"/>
      <c r="BL39" s="615"/>
      <c r="BM39" s="615"/>
      <c r="BN39" s="615"/>
      <c r="BO39" s="615"/>
      <c r="BP39" s="615"/>
      <c r="BQ39" s="615"/>
      <c r="BR39" s="615"/>
      <c r="BS39" s="615"/>
      <c r="BT39" s="615"/>
      <c r="BU39" s="616"/>
      <c r="BV39" s="617">
        <v>5366</v>
      </c>
      <c r="BW39" s="618"/>
      <c r="BX39" s="618"/>
      <c r="BY39" s="618"/>
      <c r="BZ39" s="618"/>
      <c r="CA39" s="618"/>
      <c r="CB39" s="627"/>
      <c r="CD39" s="614" t="s">
        <v>271</v>
      </c>
      <c r="CE39" s="615"/>
      <c r="CF39" s="615"/>
      <c r="CG39" s="615"/>
      <c r="CH39" s="615"/>
      <c r="CI39" s="615"/>
      <c r="CJ39" s="615"/>
      <c r="CK39" s="615"/>
      <c r="CL39" s="615"/>
      <c r="CM39" s="615"/>
      <c r="CN39" s="615"/>
      <c r="CO39" s="615"/>
      <c r="CP39" s="615"/>
      <c r="CQ39" s="616"/>
      <c r="CR39" s="617">
        <v>888490</v>
      </c>
      <c r="CS39" s="648"/>
      <c r="CT39" s="648"/>
      <c r="CU39" s="648"/>
      <c r="CV39" s="648"/>
      <c r="CW39" s="648"/>
      <c r="CX39" s="648"/>
      <c r="CY39" s="649"/>
      <c r="CZ39" s="622">
        <v>5</v>
      </c>
      <c r="DA39" s="650"/>
      <c r="DB39" s="650"/>
      <c r="DC39" s="652"/>
      <c r="DD39" s="626">
        <v>717215</v>
      </c>
      <c r="DE39" s="648"/>
      <c r="DF39" s="648"/>
      <c r="DG39" s="648"/>
      <c r="DH39" s="648"/>
      <c r="DI39" s="648"/>
      <c r="DJ39" s="648"/>
      <c r="DK39" s="649"/>
      <c r="DL39" s="626" t="s">
        <v>61</v>
      </c>
      <c r="DM39" s="648"/>
      <c r="DN39" s="648"/>
      <c r="DO39" s="648"/>
      <c r="DP39" s="648"/>
      <c r="DQ39" s="648"/>
      <c r="DR39" s="648"/>
      <c r="DS39" s="648"/>
      <c r="DT39" s="648"/>
      <c r="DU39" s="648"/>
      <c r="DV39" s="649"/>
      <c r="DW39" s="622" t="s">
        <v>61</v>
      </c>
      <c r="DX39" s="650"/>
      <c r="DY39" s="650"/>
      <c r="DZ39" s="650"/>
      <c r="EA39" s="650"/>
      <c r="EB39" s="650"/>
      <c r="EC39" s="651"/>
    </row>
    <row r="40" spans="2:133" ht="11.25" customHeight="1" x14ac:dyDescent="0.2">
      <c r="B40" s="614" t="s">
        <v>272</v>
      </c>
      <c r="C40" s="615"/>
      <c r="D40" s="615"/>
      <c r="E40" s="615"/>
      <c r="F40" s="615"/>
      <c r="G40" s="615"/>
      <c r="H40" s="615"/>
      <c r="I40" s="615"/>
      <c r="J40" s="615"/>
      <c r="K40" s="615"/>
      <c r="L40" s="615"/>
      <c r="M40" s="615"/>
      <c r="N40" s="615"/>
      <c r="O40" s="615"/>
      <c r="P40" s="615"/>
      <c r="Q40" s="616"/>
      <c r="R40" s="617">
        <v>168400</v>
      </c>
      <c r="S40" s="618"/>
      <c r="T40" s="618"/>
      <c r="U40" s="618"/>
      <c r="V40" s="618"/>
      <c r="W40" s="618"/>
      <c r="X40" s="618"/>
      <c r="Y40" s="619"/>
      <c r="Z40" s="620">
        <v>0.9</v>
      </c>
      <c r="AA40" s="620"/>
      <c r="AB40" s="620"/>
      <c r="AC40" s="620"/>
      <c r="AD40" s="621" t="s">
        <v>61</v>
      </c>
      <c r="AE40" s="621"/>
      <c r="AF40" s="621"/>
      <c r="AG40" s="621"/>
      <c r="AH40" s="621"/>
      <c r="AI40" s="621"/>
      <c r="AJ40" s="621"/>
      <c r="AK40" s="621"/>
      <c r="AL40" s="622" t="s">
        <v>61</v>
      </c>
      <c r="AM40" s="623"/>
      <c r="AN40" s="623"/>
      <c r="AO40" s="624"/>
      <c r="AQ40" s="683" t="s">
        <v>273</v>
      </c>
      <c r="AR40" s="684"/>
      <c r="AS40" s="684"/>
      <c r="AT40" s="684"/>
      <c r="AU40" s="684"/>
      <c r="AV40" s="684"/>
      <c r="AW40" s="684"/>
      <c r="AX40" s="684"/>
      <c r="AY40" s="685"/>
      <c r="AZ40" s="617" t="s">
        <v>61</v>
      </c>
      <c r="BA40" s="618"/>
      <c r="BB40" s="618"/>
      <c r="BC40" s="618"/>
      <c r="BD40" s="648"/>
      <c r="BE40" s="648"/>
      <c r="BF40" s="674"/>
      <c r="BG40" s="663" t="s">
        <v>274</v>
      </c>
      <c r="BH40" s="664"/>
      <c r="BI40" s="664"/>
      <c r="BJ40" s="664"/>
      <c r="BK40" s="664"/>
      <c r="BL40" s="82"/>
      <c r="BM40" s="615" t="s">
        <v>275</v>
      </c>
      <c r="BN40" s="615"/>
      <c r="BO40" s="615"/>
      <c r="BP40" s="615"/>
      <c r="BQ40" s="615"/>
      <c r="BR40" s="615"/>
      <c r="BS40" s="615"/>
      <c r="BT40" s="615"/>
      <c r="BU40" s="616"/>
      <c r="BV40" s="617">
        <v>83</v>
      </c>
      <c r="BW40" s="618"/>
      <c r="BX40" s="618"/>
      <c r="BY40" s="618"/>
      <c r="BZ40" s="618"/>
      <c r="CA40" s="618"/>
      <c r="CB40" s="627"/>
      <c r="CD40" s="614" t="s">
        <v>276</v>
      </c>
      <c r="CE40" s="615"/>
      <c r="CF40" s="615"/>
      <c r="CG40" s="615"/>
      <c r="CH40" s="615"/>
      <c r="CI40" s="615"/>
      <c r="CJ40" s="615"/>
      <c r="CK40" s="615"/>
      <c r="CL40" s="615"/>
      <c r="CM40" s="615"/>
      <c r="CN40" s="615"/>
      <c r="CO40" s="615"/>
      <c r="CP40" s="615"/>
      <c r="CQ40" s="616"/>
      <c r="CR40" s="617">
        <v>135992</v>
      </c>
      <c r="CS40" s="618"/>
      <c r="CT40" s="618"/>
      <c r="CU40" s="618"/>
      <c r="CV40" s="618"/>
      <c r="CW40" s="618"/>
      <c r="CX40" s="618"/>
      <c r="CY40" s="619"/>
      <c r="CZ40" s="622">
        <v>0.8</v>
      </c>
      <c r="DA40" s="650"/>
      <c r="DB40" s="650"/>
      <c r="DC40" s="652"/>
      <c r="DD40" s="626">
        <v>135992</v>
      </c>
      <c r="DE40" s="618"/>
      <c r="DF40" s="618"/>
      <c r="DG40" s="618"/>
      <c r="DH40" s="618"/>
      <c r="DI40" s="618"/>
      <c r="DJ40" s="618"/>
      <c r="DK40" s="619"/>
      <c r="DL40" s="626">
        <v>81000</v>
      </c>
      <c r="DM40" s="618"/>
      <c r="DN40" s="618"/>
      <c r="DO40" s="618"/>
      <c r="DP40" s="618"/>
      <c r="DQ40" s="618"/>
      <c r="DR40" s="618"/>
      <c r="DS40" s="618"/>
      <c r="DT40" s="618"/>
      <c r="DU40" s="618"/>
      <c r="DV40" s="619"/>
      <c r="DW40" s="622">
        <v>0.9</v>
      </c>
      <c r="DX40" s="650"/>
      <c r="DY40" s="650"/>
      <c r="DZ40" s="650"/>
      <c r="EA40" s="650"/>
      <c r="EB40" s="650"/>
      <c r="EC40" s="651"/>
    </row>
    <row r="41" spans="2:133" ht="11.25" customHeight="1" x14ac:dyDescent="0.2">
      <c r="B41" s="638" t="s">
        <v>277</v>
      </c>
      <c r="C41" s="639"/>
      <c r="D41" s="639"/>
      <c r="E41" s="639"/>
      <c r="F41" s="639"/>
      <c r="G41" s="639"/>
      <c r="H41" s="639"/>
      <c r="I41" s="639"/>
      <c r="J41" s="639"/>
      <c r="K41" s="639"/>
      <c r="L41" s="639"/>
      <c r="M41" s="639"/>
      <c r="N41" s="639"/>
      <c r="O41" s="639"/>
      <c r="P41" s="639"/>
      <c r="Q41" s="640"/>
      <c r="R41" s="692">
        <v>19202732</v>
      </c>
      <c r="S41" s="693"/>
      <c r="T41" s="693"/>
      <c r="U41" s="693"/>
      <c r="V41" s="693"/>
      <c r="W41" s="693"/>
      <c r="X41" s="693"/>
      <c r="Y41" s="694"/>
      <c r="Z41" s="695">
        <v>100</v>
      </c>
      <c r="AA41" s="695"/>
      <c r="AB41" s="695"/>
      <c r="AC41" s="695"/>
      <c r="AD41" s="696">
        <v>8573282</v>
      </c>
      <c r="AE41" s="696"/>
      <c r="AF41" s="696"/>
      <c r="AG41" s="696"/>
      <c r="AH41" s="696"/>
      <c r="AI41" s="696"/>
      <c r="AJ41" s="696"/>
      <c r="AK41" s="696"/>
      <c r="AL41" s="697">
        <v>100</v>
      </c>
      <c r="AM41" s="677"/>
      <c r="AN41" s="677"/>
      <c r="AO41" s="698"/>
      <c r="AQ41" s="683" t="s">
        <v>278</v>
      </c>
      <c r="AR41" s="684"/>
      <c r="AS41" s="684"/>
      <c r="AT41" s="684"/>
      <c r="AU41" s="684"/>
      <c r="AV41" s="684"/>
      <c r="AW41" s="684"/>
      <c r="AX41" s="684"/>
      <c r="AY41" s="685"/>
      <c r="AZ41" s="617">
        <v>217159</v>
      </c>
      <c r="BA41" s="618"/>
      <c r="BB41" s="618"/>
      <c r="BC41" s="618"/>
      <c r="BD41" s="648"/>
      <c r="BE41" s="648"/>
      <c r="BF41" s="674"/>
      <c r="BG41" s="663"/>
      <c r="BH41" s="664"/>
      <c r="BI41" s="664"/>
      <c r="BJ41" s="664"/>
      <c r="BK41" s="664"/>
      <c r="BL41" s="82"/>
      <c r="BM41" s="615" t="s">
        <v>279</v>
      </c>
      <c r="BN41" s="615"/>
      <c r="BO41" s="615"/>
      <c r="BP41" s="615"/>
      <c r="BQ41" s="615"/>
      <c r="BR41" s="615"/>
      <c r="BS41" s="615"/>
      <c r="BT41" s="615"/>
      <c r="BU41" s="616"/>
      <c r="BV41" s="617" t="s">
        <v>61</v>
      </c>
      <c r="BW41" s="618"/>
      <c r="BX41" s="618"/>
      <c r="BY41" s="618"/>
      <c r="BZ41" s="618"/>
      <c r="CA41" s="618"/>
      <c r="CB41" s="627"/>
      <c r="CD41" s="614" t="s">
        <v>280</v>
      </c>
      <c r="CE41" s="615"/>
      <c r="CF41" s="615"/>
      <c r="CG41" s="615"/>
      <c r="CH41" s="615"/>
      <c r="CI41" s="615"/>
      <c r="CJ41" s="615"/>
      <c r="CK41" s="615"/>
      <c r="CL41" s="615"/>
      <c r="CM41" s="615"/>
      <c r="CN41" s="615"/>
      <c r="CO41" s="615"/>
      <c r="CP41" s="615"/>
      <c r="CQ41" s="616"/>
      <c r="CR41" s="617" t="s">
        <v>61</v>
      </c>
      <c r="CS41" s="648"/>
      <c r="CT41" s="648"/>
      <c r="CU41" s="648"/>
      <c r="CV41" s="648"/>
      <c r="CW41" s="648"/>
      <c r="CX41" s="648"/>
      <c r="CY41" s="649"/>
      <c r="CZ41" s="622" t="s">
        <v>61</v>
      </c>
      <c r="DA41" s="650"/>
      <c r="DB41" s="650"/>
      <c r="DC41" s="652"/>
      <c r="DD41" s="626" t="s">
        <v>61</v>
      </c>
      <c r="DE41" s="648"/>
      <c r="DF41" s="648"/>
      <c r="DG41" s="648"/>
      <c r="DH41" s="648"/>
      <c r="DI41" s="648"/>
      <c r="DJ41" s="648"/>
      <c r="DK41" s="649"/>
      <c r="DL41" s="686"/>
      <c r="DM41" s="687"/>
      <c r="DN41" s="687"/>
      <c r="DO41" s="687"/>
      <c r="DP41" s="687"/>
      <c r="DQ41" s="687"/>
      <c r="DR41" s="687"/>
      <c r="DS41" s="687"/>
      <c r="DT41" s="687"/>
      <c r="DU41" s="687"/>
      <c r="DV41" s="688"/>
      <c r="DW41" s="689"/>
      <c r="DX41" s="690"/>
      <c r="DY41" s="690"/>
      <c r="DZ41" s="690"/>
      <c r="EA41" s="690"/>
      <c r="EB41" s="690"/>
      <c r="EC41" s="691"/>
    </row>
    <row r="42" spans="2:133" ht="11.25" customHeight="1" x14ac:dyDescent="0.2">
      <c r="AQ42" s="699" t="s">
        <v>281</v>
      </c>
      <c r="AR42" s="700"/>
      <c r="AS42" s="700"/>
      <c r="AT42" s="700"/>
      <c r="AU42" s="700"/>
      <c r="AV42" s="700"/>
      <c r="AW42" s="700"/>
      <c r="AX42" s="700"/>
      <c r="AY42" s="701"/>
      <c r="AZ42" s="692">
        <v>781995</v>
      </c>
      <c r="BA42" s="693"/>
      <c r="BB42" s="693"/>
      <c r="BC42" s="693"/>
      <c r="BD42" s="676"/>
      <c r="BE42" s="676"/>
      <c r="BF42" s="678"/>
      <c r="BG42" s="665"/>
      <c r="BH42" s="666"/>
      <c r="BI42" s="666"/>
      <c r="BJ42" s="666"/>
      <c r="BK42" s="666"/>
      <c r="BL42" s="83"/>
      <c r="BM42" s="639" t="s">
        <v>282</v>
      </c>
      <c r="BN42" s="639"/>
      <c r="BO42" s="639"/>
      <c r="BP42" s="639"/>
      <c r="BQ42" s="639"/>
      <c r="BR42" s="639"/>
      <c r="BS42" s="639"/>
      <c r="BT42" s="639"/>
      <c r="BU42" s="640"/>
      <c r="BV42" s="692">
        <v>350</v>
      </c>
      <c r="BW42" s="693"/>
      <c r="BX42" s="693"/>
      <c r="BY42" s="693"/>
      <c r="BZ42" s="693"/>
      <c r="CA42" s="693"/>
      <c r="CB42" s="702"/>
      <c r="CD42" s="614" t="s">
        <v>283</v>
      </c>
      <c r="CE42" s="615"/>
      <c r="CF42" s="615"/>
      <c r="CG42" s="615"/>
      <c r="CH42" s="615"/>
      <c r="CI42" s="615"/>
      <c r="CJ42" s="615"/>
      <c r="CK42" s="615"/>
      <c r="CL42" s="615"/>
      <c r="CM42" s="615"/>
      <c r="CN42" s="615"/>
      <c r="CO42" s="615"/>
      <c r="CP42" s="615"/>
      <c r="CQ42" s="616"/>
      <c r="CR42" s="617">
        <v>4154280</v>
      </c>
      <c r="CS42" s="648"/>
      <c r="CT42" s="648"/>
      <c r="CU42" s="648"/>
      <c r="CV42" s="648"/>
      <c r="CW42" s="648"/>
      <c r="CX42" s="648"/>
      <c r="CY42" s="649"/>
      <c r="CZ42" s="622">
        <v>23.6</v>
      </c>
      <c r="DA42" s="650"/>
      <c r="DB42" s="650"/>
      <c r="DC42" s="652"/>
      <c r="DD42" s="626">
        <v>469411</v>
      </c>
      <c r="DE42" s="648"/>
      <c r="DF42" s="648"/>
      <c r="DG42" s="648"/>
      <c r="DH42" s="648"/>
      <c r="DI42" s="648"/>
      <c r="DJ42" s="648"/>
      <c r="DK42" s="649"/>
      <c r="DL42" s="686"/>
      <c r="DM42" s="687"/>
      <c r="DN42" s="687"/>
      <c r="DO42" s="687"/>
      <c r="DP42" s="687"/>
      <c r="DQ42" s="687"/>
      <c r="DR42" s="687"/>
      <c r="DS42" s="687"/>
      <c r="DT42" s="687"/>
      <c r="DU42" s="687"/>
      <c r="DV42" s="688"/>
      <c r="DW42" s="689"/>
      <c r="DX42" s="690"/>
      <c r="DY42" s="690"/>
      <c r="DZ42" s="690"/>
      <c r="EA42" s="690"/>
      <c r="EB42" s="690"/>
      <c r="EC42" s="691"/>
    </row>
    <row r="43" spans="2:133" ht="11.25" customHeight="1" x14ac:dyDescent="0.2">
      <c r="B43" s="73" t="s">
        <v>284</v>
      </c>
      <c r="CD43" s="614" t="s">
        <v>285</v>
      </c>
      <c r="CE43" s="615"/>
      <c r="CF43" s="615"/>
      <c r="CG43" s="615"/>
      <c r="CH43" s="615"/>
      <c r="CI43" s="615"/>
      <c r="CJ43" s="615"/>
      <c r="CK43" s="615"/>
      <c r="CL43" s="615"/>
      <c r="CM43" s="615"/>
      <c r="CN43" s="615"/>
      <c r="CO43" s="615"/>
      <c r="CP43" s="615"/>
      <c r="CQ43" s="616"/>
      <c r="CR43" s="617">
        <v>12507</v>
      </c>
      <c r="CS43" s="648"/>
      <c r="CT43" s="648"/>
      <c r="CU43" s="648"/>
      <c r="CV43" s="648"/>
      <c r="CW43" s="648"/>
      <c r="CX43" s="648"/>
      <c r="CY43" s="649"/>
      <c r="CZ43" s="622">
        <v>0.1</v>
      </c>
      <c r="DA43" s="650"/>
      <c r="DB43" s="650"/>
      <c r="DC43" s="652"/>
      <c r="DD43" s="626">
        <v>12507</v>
      </c>
      <c r="DE43" s="648"/>
      <c r="DF43" s="648"/>
      <c r="DG43" s="648"/>
      <c r="DH43" s="648"/>
      <c r="DI43" s="648"/>
      <c r="DJ43" s="648"/>
      <c r="DK43" s="649"/>
      <c r="DL43" s="686"/>
      <c r="DM43" s="687"/>
      <c r="DN43" s="687"/>
      <c r="DO43" s="687"/>
      <c r="DP43" s="687"/>
      <c r="DQ43" s="687"/>
      <c r="DR43" s="687"/>
      <c r="DS43" s="687"/>
      <c r="DT43" s="687"/>
      <c r="DU43" s="687"/>
      <c r="DV43" s="688"/>
      <c r="DW43" s="689"/>
      <c r="DX43" s="690"/>
      <c r="DY43" s="690"/>
      <c r="DZ43" s="690"/>
      <c r="EA43" s="690"/>
      <c r="EB43" s="690"/>
      <c r="EC43" s="691"/>
    </row>
    <row r="44" spans="2:133" ht="11.25" customHeight="1" x14ac:dyDescent="0.2">
      <c r="B44" s="703" t="s">
        <v>286</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233</v>
      </c>
      <c r="CE44" s="656"/>
      <c r="CF44" s="614" t="s">
        <v>287</v>
      </c>
      <c r="CG44" s="615"/>
      <c r="CH44" s="615"/>
      <c r="CI44" s="615"/>
      <c r="CJ44" s="615"/>
      <c r="CK44" s="615"/>
      <c r="CL44" s="615"/>
      <c r="CM44" s="615"/>
      <c r="CN44" s="615"/>
      <c r="CO44" s="615"/>
      <c r="CP44" s="615"/>
      <c r="CQ44" s="616"/>
      <c r="CR44" s="617">
        <v>3342564</v>
      </c>
      <c r="CS44" s="618"/>
      <c r="CT44" s="618"/>
      <c r="CU44" s="618"/>
      <c r="CV44" s="618"/>
      <c r="CW44" s="618"/>
      <c r="CX44" s="618"/>
      <c r="CY44" s="619"/>
      <c r="CZ44" s="622">
        <v>19</v>
      </c>
      <c r="DA44" s="623"/>
      <c r="DB44" s="623"/>
      <c r="DC44" s="629"/>
      <c r="DD44" s="626">
        <v>420621</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x14ac:dyDescent="0.2">
      <c r="B45" s="703" t="s">
        <v>288</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289</v>
      </c>
      <c r="CG45" s="615"/>
      <c r="CH45" s="615"/>
      <c r="CI45" s="615"/>
      <c r="CJ45" s="615"/>
      <c r="CK45" s="615"/>
      <c r="CL45" s="615"/>
      <c r="CM45" s="615"/>
      <c r="CN45" s="615"/>
      <c r="CO45" s="615"/>
      <c r="CP45" s="615"/>
      <c r="CQ45" s="616"/>
      <c r="CR45" s="617">
        <v>1753068</v>
      </c>
      <c r="CS45" s="648"/>
      <c r="CT45" s="648"/>
      <c r="CU45" s="648"/>
      <c r="CV45" s="648"/>
      <c r="CW45" s="648"/>
      <c r="CX45" s="648"/>
      <c r="CY45" s="649"/>
      <c r="CZ45" s="622">
        <v>9.9</v>
      </c>
      <c r="DA45" s="650"/>
      <c r="DB45" s="650"/>
      <c r="DC45" s="652"/>
      <c r="DD45" s="626">
        <v>54363</v>
      </c>
      <c r="DE45" s="648"/>
      <c r="DF45" s="648"/>
      <c r="DG45" s="648"/>
      <c r="DH45" s="648"/>
      <c r="DI45" s="648"/>
      <c r="DJ45" s="648"/>
      <c r="DK45" s="649"/>
      <c r="DL45" s="686"/>
      <c r="DM45" s="687"/>
      <c r="DN45" s="687"/>
      <c r="DO45" s="687"/>
      <c r="DP45" s="687"/>
      <c r="DQ45" s="687"/>
      <c r="DR45" s="687"/>
      <c r="DS45" s="687"/>
      <c r="DT45" s="687"/>
      <c r="DU45" s="687"/>
      <c r="DV45" s="688"/>
      <c r="DW45" s="689"/>
      <c r="DX45" s="690"/>
      <c r="DY45" s="690"/>
      <c r="DZ45" s="690"/>
      <c r="EA45" s="690"/>
      <c r="EB45" s="690"/>
      <c r="EC45" s="691"/>
    </row>
    <row r="46" spans="2:133" ht="11.25" customHeight="1" x14ac:dyDescent="0.2">
      <c r="B46" s="84"/>
      <c r="CD46" s="657"/>
      <c r="CE46" s="658"/>
      <c r="CF46" s="614" t="s">
        <v>290</v>
      </c>
      <c r="CG46" s="615"/>
      <c r="CH46" s="615"/>
      <c r="CI46" s="615"/>
      <c r="CJ46" s="615"/>
      <c r="CK46" s="615"/>
      <c r="CL46" s="615"/>
      <c r="CM46" s="615"/>
      <c r="CN46" s="615"/>
      <c r="CO46" s="615"/>
      <c r="CP46" s="615"/>
      <c r="CQ46" s="616"/>
      <c r="CR46" s="617">
        <v>1582298</v>
      </c>
      <c r="CS46" s="618"/>
      <c r="CT46" s="618"/>
      <c r="CU46" s="618"/>
      <c r="CV46" s="618"/>
      <c r="CW46" s="618"/>
      <c r="CX46" s="618"/>
      <c r="CY46" s="619"/>
      <c r="CZ46" s="622">
        <v>9</v>
      </c>
      <c r="DA46" s="623"/>
      <c r="DB46" s="623"/>
      <c r="DC46" s="629"/>
      <c r="DD46" s="626">
        <v>362315</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x14ac:dyDescent="0.2">
      <c r="B47" s="84"/>
      <c r="CD47" s="657"/>
      <c r="CE47" s="658"/>
      <c r="CF47" s="614" t="s">
        <v>291</v>
      </c>
      <c r="CG47" s="615"/>
      <c r="CH47" s="615"/>
      <c r="CI47" s="615"/>
      <c r="CJ47" s="615"/>
      <c r="CK47" s="615"/>
      <c r="CL47" s="615"/>
      <c r="CM47" s="615"/>
      <c r="CN47" s="615"/>
      <c r="CO47" s="615"/>
      <c r="CP47" s="615"/>
      <c r="CQ47" s="616"/>
      <c r="CR47" s="617">
        <v>811716</v>
      </c>
      <c r="CS47" s="648"/>
      <c r="CT47" s="648"/>
      <c r="CU47" s="648"/>
      <c r="CV47" s="648"/>
      <c r="CW47" s="648"/>
      <c r="CX47" s="648"/>
      <c r="CY47" s="649"/>
      <c r="CZ47" s="622">
        <v>4.5999999999999996</v>
      </c>
      <c r="DA47" s="650"/>
      <c r="DB47" s="650"/>
      <c r="DC47" s="652"/>
      <c r="DD47" s="626">
        <v>48790</v>
      </c>
      <c r="DE47" s="648"/>
      <c r="DF47" s="648"/>
      <c r="DG47" s="648"/>
      <c r="DH47" s="648"/>
      <c r="DI47" s="648"/>
      <c r="DJ47" s="648"/>
      <c r="DK47" s="649"/>
      <c r="DL47" s="686"/>
      <c r="DM47" s="687"/>
      <c r="DN47" s="687"/>
      <c r="DO47" s="687"/>
      <c r="DP47" s="687"/>
      <c r="DQ47" s="687"/>
      <c r="DR47" s="687"/>
      <c r="DS47" s="687"/>
      <c r="DT47" s="687"/>
      <c r="DU47" s="687"/>
      <c r="DV47" s="688"/>
      <c r="DW47" s="689"/>
      <c r="DX47" s="690"/>
      <c r="DY47" s="690"/>
      <c r="DZ47" s="690"/>
      <c r="EA47" s="690"/>
      <c r="EB47" s="690"/>
      <c r="EC47" s="691"/>
    </row>
    <row r="48" spans="2:133" ht="10.8" x14ac:dyDescent="0.2">
      <c r="B48" s="84"/>
      <c r="CD48" s="659"/>
      <c r="CE48" s="660"/>
      <c r="CF48" s="614" t="s">
        <v>292</v>
      </c>
      <c r="CG48" s="615"/>
      <c r="CH48" s="615"/>
      <c r="CI48" s="615"/>
      <c r="CJ48" s="615"/>
      <c r="CK48" s="615"/>
      <c r="CL48" s="615"/>
      <c r="CM48" s="615"/>
      <c r="CN48" s="615"/>
      <c r="CO48" s="615"/>
      <c r="CP48" s="615"/>
      <c r="CQ48" s="616"/>
      <c r="CR48" s="617" t="s">
        <v>61</v>
      </c>
      <c r="CS48" s="618"/>
      <c r="CT48" s="618"/>
      <c r="CU48" s="618"/>
      <c r="CV48" s="618"/>
      <c r="CW48" s="618"/>
      <c r="CX48" s="618"/>
      <c r="CY48" s="619"/>
      <c r="CZ48" s="622" t="s">
        <v>61</v>
      </c>
      <c r="DA48" s="623"/>
      <c r="DB48" s="623"/>
      <c r="DC48" s="629"/>
      <c r="DD48" s="626" t="s">
        <v>61</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x14ac:dyDescent="0.2">
      <c r="B49" s="84"/>
      <c r="CD49" s="638" t="s">
        <v>293</v>
      </c>
      <c r="CE49" s="639"/>
      <c r="CF49" s="639"/>
      <c r="CG49" s="639"/>
      <c r="CH49" s="639"/>
      <c r="CI49" s="639"/>
      <c r="CJ49" s="639"/>
      <c r="CK49" s="639"/>
      <c r="CL49" s="639"/>
      <c r="CM49" s="639"/>
      <c r="CN49" s="639"/>
      <c r="CO49" s="639"/>
      <c r="CP49" s="639"/>
      <c r="CQ49" s="640"/>
      <c r="CR49" s="692">
        <v>17632630</v>
      </c>
      <c r="CS49" s="676"/>
      <c r="CT49" s="676"/>
      <c r="CU49" s="676"/>
      <c r="CV49" s="676"/>
      <c r="CW49" s="676"/>
      <c r="CX49" s="676"/>
      <c r="CY49" s="705"/>
      <c r="CZ49" s="697">
        <v>100</v>
      </c>
      <c r="DA49" s="706"/>
      <c r="DB49" s="706"/>
      <c r="DC49" s="707"/>
      <c r="DD49" s="708">
        <v>10618196</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6J1mqUCIFBjVrszLubTJ82xjbgjzBs6kc6U9JCsfQcUcuhL5DEHrziCmyMHJyyzBKDqK8gw19FkBN4ZicAXH/Q==" saltValue="vwEaFOu0Xrk+xzMUaomCn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499984740745262"/>
    <pageSetUpPr fitToPage="1"/>
  </sheetPr>
  <dimension ref="A1:EA135"/>
  <sheetViews>
    <sheetView zoomScale="70" zoomScaleNormal="25" zoomScaleSheetLayoutView="70" workbookViewId="0"/>
  </sheetViews>
  <sheetFormatPr defaultColWidth="0" defaultRowHeight="13.2" zeroHeight="1" x14ac:dyDescent="0.2"/>
  <cols>
    <col min="1" max="130" width="2.77734375" style="90" customWidth="1"/>
    <col min="131" max="131" width="1.66406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729" t="s">
        <v>294</v>
      </c>
      <c r="B2" s="729"/>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30" t="s">
        <v>295</v>
      </c>
      <c r="DK2" s="731"/>
      <c r="DL2" s="731"/>
      <c r="DM2" s="731"/>
      <c r="DN2" s="731"/>
      <c r="DO2" s="732"/>
      <c r="DP2" s="87"/>
      <c r="DQ2" s="730" t="s">
        <v>296</v>
      </c>
      <c r="DR2" s="731"/>
      <c r="DS2" s="731"/>
      <c r="DT2" s="731"/>
      <c r="DU2" s="731"/>
      <c r="DV2" s="731"/>
      <c r="DW2" s="731"/>
      <c r="DX2" s="731"/>
      <c r="DY2" s="731"/>
      <c r="DZ2" s="732"/>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33" t="s">
        <v>297</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91"/>
      <c r="BA4" s="91"/>
      <c r="BB4" s="91"/>
      <c r="BC4" s="91"/>
      <c r="BD4" s="91"/>
      <c r="BE4" s="92"/>
      <c r="BF4" s="92"/>
      <c r="BG4" s="92"/>
      <c r="BH4" s="92"/>
      <c r="BI4" s="92"/>
      <c r="BJ4" s="92"/>
      <c r="BK4" s="92"/>
      <c r="BL4" s="92"/>
      <c r="BM4" s="92"/>
      <c r="BN4" s="92"/>
      <c r="BO4" s="92"/>
      <c r="BP4" s="92"/>
      <c r="BQ4" s="734" t="s">
        <v>298</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93"/>
    </row>
    <row r="5" spans="1:131" s="94" customFormat="1" ht="26.25" customHeight="1" x14ac:dyDescent="0.2">
      <c r="A5" s="723" t="s">
        <v>299</v>
      </c>
      <c r="B5" s="724"/>
      <c r="C5" s="724"/>
      <c r="D5" s="724"/>
      <c r="E5" s="724"/>
      <c r="F5" s="724"/>
      <c r="G5" s="724"/>
      <c r="H5" s="724"/>
      <c r="I5" s="724"/>
      <c r="J5" s="724"/>
      <c r="K5" s="724"/>
      <c r="L5" s="724"/>
      <c r="M5" s="724"/>
      <c r="N5" s="724"/>
      <c r="O5" s="724"/>
      <c r="P5" s="725"/>
      <c r="Q5" s="719" t="s">
        <v>300</v>
      </c>
      <c r="R5" s="715"/>
      <c r="S5" s="715"/>
      <c r="T5" s="715"/>
      <c r="U5" s="716"/>
      <c r="V5" s="719" t="s">
        <v>301</v>
      </c>
      <c r="W5" s="715"/>
      <c r="X5" s="715"/>
      <c r="Y5" s="715"/>
      <c r="Z5" s="716"/>
      <c r="AA5" s="719" t="s">
        <v>302</v>
      </c>
      <c r="AB5" s="715"/>
      <c r="AC5" s="715"/>
      <c r="AD5" s="715"/>
      <c r="AE5" s="715"/>
      <c r="AF5" s="735" t="s">
        <v>303</v>
      </c>
      <c r="AG5" s="715"/>
      <c r="AH5" s="715"/>
      <c r="AI5" s="715"/>
      <c r="AJ5" s="721"/>
      <c r="AK5" s="715" t="s">
        <v>304</v>
      </c>
      <c r="AL5" s="715"/>
      <c r="AM5" s="715"/>
      <c r="AN5" s="715"/>
      <c r="AO5" s="716"/>
      <c r="AP5" s="719" t="s">
        <v>305</v>
      </c>
      <c r="AQ5" s="715"/>
      <c r="AR5" s="715"/>
      <c r="AS5" s="715"/>
      <c r="AT5" s="716"/>
      <c r="AU5" s="719" t="s">
        <v>306</v>
      </c>
      <c r="AV5" s="715"/>
      <c r="AW5" s="715"/>
      <c r="AX5" s="715"/>
      <c r="AY5" s="721"/>
      <c r="AZ5" s="91"/>
      <c r="BA5" s="91"/>
      <c r="BB5" s="91"/>
      <c r="BC5" s="91"/>
      <c r="BD5" s="91"/>
      <c r="BE5" s="92"/>
      <c r="BF5" s="92"/>
      <c r="BG5" s="92"/>
      <c r="BH5" s="92"/>
      <c r="BI5" s="92"/>
      <c r="BJ5" s="92"/>
      <c r="BK5" s="92"/>
      <c r="BL5" s="92"/>
      <c r="BM5" s="92"/>
      <c r="BN5" s="92"/>
      <c r="BO5" s="92"/>
      <c r="BP5" s="92"/>
      <c r="BQ5" s="723" t="s">
        <v>307</v>
      </c>
      <c r="BR5" s="724"/>
      <c r="BS5" s="724"/>
      <c r="BT5" s="724"/>
      <c r="BU5" s="724"/>
      <c r="BV5" s="724"/>
      <c r="BW5" s="724"/>
      <c r="BX5" s="724"/>
      <c r="BY5" s="724"/>
      <c r="BZ5" s="724"/>
      <c r="CA5" s="724"/>
      <c r="CB5" s="724"/>
      <c r="CC5" s="724"/>
      <c r="CD5" s="724"/>
      <c r="CE5" s="724"/>
      <c r="CF5" s="724"/>
      <c r="CG5" s="725"/>
      <c r="CH5" s="719" t="s">
        <v>308</v>
      </c>
      <c r="CI5" s="715"/>
      <c r="CJ5" s="715"/>
      <c r="CK5" s="715"/>
      <c r="CL5" s="716"/>
      <c r="CM5" s="719" t="s">
        <v>309</v>
      </c>
      <c r="CN5" s="715"/>
      <c r="CO5" s="715"/>
      <c r="CP5" s="715"/>
      <c r="CQ5" s="716"/>
      <c r="CR5" s="719" t="s">
        <v>310</v>
      </c>
      <c r="CS5" s="715"/>
      <c r="CT5" s="715"/>
      <c r="CU5" s="715"/>
      <c r="CV5" s="716"/>
      <c r="CW5" s="719" t="s">
        <v>311</v>
      </c>
      <c r="CX5" s="715"/>
      <c r="CY5" s="715"/>
      <c r="CZ5" s="715"/>
      <c r="DA5" s="716"/>
      <c r="DB5" s="719" t="s">
        <v>312</v>
      </c>
      <c r="DC5" s="715"/>
      <c r="DD5" s="715"/>
      <c r="DE5" s="715"/>
      <c r="DF5" s="716"/>
      <c r="DG5" s="768" t="s">
        <v>313</v>
      </c>
      <c r="DH5" s="769"/>
      <c r="DI5" s="769"/>
      <c r="DJ5" s="769"/>
      <c r="DK5" s="770"/>
      <c r="DL5" s="768" t="s">
        <v>314</v>
      </c>
      <c r="DM5" s="769"/>
      <c r="DN5" s="769"/>
      <c r="DO5" s="769"/>
      <c r="DP5" s="770"/>
      <c r="DQ5" s="719" t="s">
        <v>315</v>
      </c>
      <c r="DR5" s="715"/>
      <c r="DS5" s="715"/>
      <c r="DT5" s="715"/>
      <c r="DU5" s="716"/>
      <c r="DV5" s="719" t="s">
        <v>306</v>
      </c>
      <c r="DW5" s="715"/>
      <c r="DX5" s="715"/>
      <c r="DY5" s="715"/>
      <c r="DZ5" s="721"/>
      <c r="EA5" s="93"/>
    </row>
    <row r="6" spans="1:131" s="94" customFormat="1" ht="26.25" customHeight="1" thickBot="1" x14ac:dyDescent="0.25">
      <c r="A6" s="726"/>
      <c r="B6" s="727"/>
      <c r="C6" s="727"/>
      <c r="D6" s="727"/>
      <c r="E6" s="727"/>
      <c r="F6" s="727"/>
      <c r="G6" s="727"/>
      <c r="H6" s="727"/>
      <c r="I6" s="727"/>
      <c r="J6" s="727"/>
      <c r="K6" s="727"/>
      <c r="L6" s="727"/>
      <c r="M6" s="727"/>
      <c r="N6" s="727"/>
      <c r="O6" s="727"/>
      <c r="P6" s="728"/>
      <c r="Q6" s="720"/>
      <c r="R6" s="717"/>
      <c r="S6" s="717"/>
      <c r="T6" s="717"/>
      <c r="U6" s="718"/>
      <c r="V6" s="720"/>
      <c r="W6" s="717"/>
      <c r="X6" s="717"/>
      <c r="Y6" s="717"/>
      <c r="Z6" s="718"/>
      <c r="AA6" s="720"/>
      <c r="AB6" s="717"/>
      <c r="AC6" s="717"/>
      <c r="AD6" s="717"/>
      <c r="AE6" s="717"/>
      <c r="AF6" s="736"/>
      <c r="AG6" s="717"/>
      <c r="AH6" s="717"/>
      <c r="AI6" s="717"/>
      <c r="AJ6" s="722"/>
      <c r="AK6" s="717"/>
      <c r="AL6" s="717"/>
      <c r="AM6" s="717"/>
      <c r="AN6" s="717"/>
      <c r="AO6" s="718"/>
      <c r="AP6" s="720"/>
      <c r="AQ6" s="717"/>
      <c r="AR6" s="717"/>
      <c r="AS6" s="717"/>
      <c r="AT6" s="718"/>
      <c r="AU6" s="720"/>
      <c r="AV6" s="717"/>
      <c r="AW6" s="717"/>
      <c r="AX6" s="717"/>
      <c r="AY6" s="722"/>
      <c r="AZ6" s="91"/>
      <c r="BA6" s="91"/>
      <c r="BB6" s="91"/>
      <c r="BC6" s="91"/>
      <c r="BD6" s="91"/>
      <c r="BE6" s="92"/>
      <c r="BF6" s="92"/>
      <c r="BG6" s="92"/>
      <c r="BH6" s="92"/>
      <c r="BI6" s="92"/>
      <c r="BJ6" s="92"/>
      <c r="BK6" s="92"/>
      <c r="BL6" s="92"/>
      <c r="BM6" s="92"/>
      <c r="BN6" s="92"/>
      <c r="BO6" s="92"/>
      <c r="BP6" s="92"/>
      <c r="BQ6" s="726"/>
      <c r="BR6" s="727"/>
      <c r="BS6" s="727"/>
      <c r="BT6" s="727"/>
      <c r="BU6" s="727"/>
      <c r="BV6" s="727"/>
      <c r="BW6" s="727"/>
      <c r="BX6" s="727"/>
      <c r="BY6" s="727"/>
      <c r="BZ6" s="727"/>
      <c r="CA6" s="727"/>
      <c r="CB6" s="727"/>
      <c r="CC6" s="727"/>
      <c r="CD6" s="727"/>
      <c r="CE6" s="727"/>
      <c r="CF6" s="727"/>
      <c r="CG6" s="728"/>
      <c r="CH6" s="720"/>
      <c r="CI6" s="717"/>
      <c r="CJ6" s="717"/>
      <c r="CK6" s="717"/>
      <c r="CL6" s="718"/>
      <c r="CM6" s="720"/>
      <c r="CN6" s="717"/>
      <c r="CO6" s="717"/>
      <c r="CP6" s="717"/>
      <c r="CQ6" s="718"/>
      <c r="CR6" s="720"/>
      <c r="CS6" s="717"/>
      <c r="CT6" s="717"/>
      <c r="CU6" s="717"/>
      <c r="CV6" s="718"/>
      <c r="CW6" s="720"/>
      <c r="CX6" s="717"/>
      <c r="CY6" s="717"/>
      <c r="CZ6" s="717"/>
      <c r="DA6" s="718"/>
      <c r="DB6" s="720"/>
      <c r="DC6" s="717"/>
      <c r="DD6" s="717"/>
      <c r="DE6" s="717"/>
      <c r="DF6" s="718"/>
      <c r="DG6" s="771"/>
      <c r="DH6" s="772"/>
      <c r="DI6" s="772"/>
      <c r="DJ6" s="772"/>
      <c r="DK6" s="773"/>
      <c r="DL6" s="771"/>
      <c r="DM6" s="772"/>
      <c r="DN6" s="772"/>
      <c r="DO6" s="772"/>
      <c r="DP6" s="773"/>
      <c r="DQ6" s="720"/>
      <c r="DR6" s="717"/>
      <c r="DS6" s="717"/>
      <c r="DT6" s="717"/>
      <c r="DU6" s="718"/>
      <c r="DV6" s="720"/>
      <c r="DW6" s="717"/>
      <c r="DX6" s="717"/>
      <c r="DY6" s="717"/>
      <c r="DZ6" s="722"/>
      <c r="EA6" s="93"/>
    </row>
    <row r="7" spans="1:131" s="94" customFormat="1" ht="26.25" customHeight="1" thickTop="1" x14ac:dyDescent="0.2">
      <c r="A7" s="95">
        <v>1</v>
      </c>
      <c r="B7" s="754" t="s">
        <v>316</v>
      </c>
      <c r="C7" s="755"/>
      <c r="D7" s="755"/>
      <c r="E7" s="755"/>
      <c r="F7" s="755"/>
      <c r="G7" s="755"/>
      <c r="H7" s="755"/>
      <c r="I7" s="755"/>
      <c r="J7" s="755"/>
      <c r="K7" s="755"/>
      <c r="L7" s="755"/>
      <c r="M7" s="755"/>
      <c r="N7" s="755"/>
      <c r="O7" s="755"/>
      <c r="P7" s="756"/>
      <c r="Q7" s="757">
        <v>19203</v>
      </c>
      <c r="R7" s="758"/>
      <c r="S7" s="758"/>
      <c r="T7" s="758"/>
      <c r="U7" s="758"/>
      <c r="V7" s="758">
        <v>17633</v>
      </c>
      <c r="W7" s="758"/>
      <c r="X7" s="758"/>
      <c r="Y7" s="758"/>
      <c r="Z7" s="758"/>
      <c r="AA7" s="758">
        <v>1570</v>
      </c>
      <c r="AB7" s="758"/>
      <c r="AC7" s="758"/>
      <c r="AD7" s="758"/>
      <c r="AE7" s="759"/>
      <c r="AF7" s="760">
        <v>1270</v>
      </c>
      <c r="AG7" s="761"/>
      <c r="AH7" s="761"/>
      <c r="AI7" s="761"/>
      <c r="AJ7" s="762"/>
      <c r="AK7" s="763">
        <v>1880</v>
      </c>
      <c r="AL7" s="764"/>
      <c r="AM7" s="764"/>
      <c r="AN7" s="764"/>
      <c r="AO7" s="764"/>
      <c r="AP7" s="764">
        <v>20097</v>
      </c>
      <c r="AQ7" s="764"/>
      <c r="AR7" s="764"/>
      <c r="AS7" s="764"/>
      <c r="AT7" s="764"/>
      <c r="AU7" s="765"/>
      <c r="AV7" s="765"/>
      <c r="AW7" s="765"/>
      <c r="AX7" s="765"/>
      <c r="AY7" s="766"/>
      <c r="AZ7" s="91"/>
      <c r="BA7" s="91"/>
      <c r="BB7" s="91"/>
      <c r="BC7" s="91"/>
      <c r="BD7" s="91"/>
      <c r="BE7" s="92"/>
      <c r="BF7" s="92"/>
      <c r="BG7" s="92"/>
      <c r="BH7" s="92"/>
      <c r="BI7" s="92"/>
      <c r="BJ7" s="92"/>
      <c r="BK7" s="92"/>
      <c r="BL7" s="92"/>
      <c r="BM7" s="92"/>
      <c r="BN7" s="92"/>
      <c r="BO7" s="92"/>
      <c r="BP7" s="92"/>
      <c r="BQ7" s="95">
        <v>1</v>
      </c>
      <c r="BR7" s="96"/>
      <c r="BS7" s="740"/>
      <c r="BT7" s="741"/>
      <c r="BU7" s="741"/>
      <c r="BV7" s="741"/>
      <c r="BW7" s="741"/>
      <c r="BX7" s="741"/>
      <c r="BY7" s="741"/>
      <c r="BZ7" s="741"/>
      <c r="CA7" s="741"/>
      <c r="CB7" s="741"/>
      <c r="CC7" s="741"/>
      <c r="CD7" s="741"/>
      <c r="CE7" s="741"/>
      <c r="CF7" s="741"/>
      <c r="CG7" s="767"/>
      <c r="CH7" s="737"/>
      <c r="CI7" s="738"/>
      <c r="CJ7" s="738"/>
      <c r="CK7" s="738"/>
      <c r="CL7" s="739"/>
      <c r="CM7" s="737"/>
      <c r="CN7" s="738"/>
      <c r="CO7" s="738"/>
      <c r="CP7" s="738"/>
      <c r="CQ7" s="739"/>
      <c r="CR7" s="737"/>
      <c r="CS7" s="738"/>
      <c r="CT7" s="738"/>
      <c r="CU7" s="738"/>
      <c r="CV7" s="739"/>
      <c r="CW7" s="737"/>
      <c r="CX7" s="738"/>
      <c r="CY7" s="738"/>
      <c r="CZ7" s="738"/>
      <c r="DA7" s="739"/>
      <c r="DB7" s="737"/>
      <c r="DC7" s="738"/>
      <c r="DD7" s="738"/>
      <c r="DE7" s="738"/>
      <c r="DF7" s="739"/>
      <c r="DG7" s="737"/>
      <c r="DH7" s="738"/>
      <c r="DI7" s="738"/>
      <c r="DJ7" s="738"/>
      <c r="DK7" s="739"/>
      <c r="DL7" s="737"/>
      <c r="DM7" s="738"/>
      <c r="DN7" s="738"/>
      <c r="DO7" s="738"/>
      <c r="DP7" s="739"/>
      <c r="DQ7" s="737"/>
      <c r="DR7" s="738"/>
      <c r="DS7" s="738"/>
      <c r="DT7" s="738"/>
      <c r="DU7" s="739"/>
      <c r="DV7" s="740"/>
      <c r="DW7" s="741"/>
      <c r="DX7" s="741"/>
      <c r="DY7" s="741"/>
      <c r="DZ7" s="742"/>
      <c r="EA7" s="93"/>
    </row>
    <row r="8" spans="1:131" s="94" customFormat="1" ht="26.25" customHeight="1" x14ac:dyDescent="0.2">
      <c r="A8" s="97">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74"/>
      <c r="AV8" s="774"/>
      <c r="AW8" s="774"/>
      <c r="AX8" s="774"/>
      <c r="AY8" s="775"/>
      <c r="AZ8" s="91"/>
      <c r="BA8" s="91"/>
      <c r="BB8" s="91"/>
      <c r="BC8" s="91"/>
      <c r="BD8" s="91"/>
      <c r="BE8" s="92"/>
      <c r="BF8" s="92"/>
      <c r="BG8" s="92"/>
      <c r="BH8" s="92"/>
      <c r="BI8" s="92"/>
      <c r="BJ8" s="92"/>
      <c r="BK8" s="92"/>
      <c r="BL8" s="92"/>
      <c r="BM8" s="92"/>
      <c r="BN8" s="92"/>
      <c r="BO8" s="92"/>
      <c r="BP8" s="92"/>
      <c r="BQ8" s="97">
        <v>2</v>
      </c>
      <c r="BR8" s="98"/>
      <c r="BS8" s="776"/>
      <c r="BT8" s="777"/>
      <c r="BU8" s="777"/>
      <c r="BV8" s="777"/>
      <c r="BW8" s="777"/>
      <c r="BX8" s="777"/>
      <c r="BY8" s="777"/>
      <c r="BZ8" s="777"/>
      <c r="CA8" s="777"/>
      <c r="CB8" s="777"/>
      <c r="CC8" s="777"/>
      <c r="CD8" s="777"/>
      <c r="CE8" s="777"/>
      <c r="CF8" s="777"/>
      <c r="CG8" s="778"/>
      <c r="CH8" s="779"/>
      <c r="CI8" s="780"/>
      <c r="CJ8" s="780"/>
      <c r="CK8" s="780"/>
      <c r="CL8" s="781"/>
      <c r="CM8" s="779"/>
      <c r="CN8" s="780"/>
      <c r="CO8" s="780"/>
      <c r="CP8" s="780"/>
      <c r="CQ8" s="781"/>
      <c r="CR8" s="779"/>
      <c r="CS8" s="780"/>
      <c r="CT8" s="780"/>
      <c r="CU8" s="780"/>
      <c r="CV8" s="781"/>
      <c r="CW8" s="779"/>
      <c r="CX8" s="780"/>
      <c r="CY8" s="780"/>
      <c r="CZ8" s="780"/>
      <c r="DA8" s="781"/>
      <c r="DB8" s="779"/>
      <c r="DC8" s="780"/>
      <c r="DD8" s="780"/>
      <c r="DE8" s="780"/>
      <c r="DF8" s="781"/>
      <c r="DG8" s="779"/>
      <c r="DH8" s="780"/>
      <c r="DI8" s="780"/>
      <c r="DJ8" s="780"/>
      <c r="DK8" s="781"/>
      <c r="DL8" s="779"/>
      <c r="DM8" s="780"/>
      <c r="DN8" s="780"/>
      <c r="DO8" s="780"/>
      <c r="DP8" s="781"/>
      <c r="DQ8" s="779"/>
      <c r="DR8" s="780"/>
      <c r="DS8" s="780"/>
      <c r="DT8" s="780"/>
      <c r="DU8" s="781"/>
      <c r="DV8" s="776"/>
      <c r="DW8" s="777"/>
      <c r="DX8" s="777"/>
      <c r="DY8" s="777"/>
      <c r="DZ8" s="782"/>
      <c r="EA8" s="93"/>
    </row>
    <row r="9" spans="1:131" s="94" customFormat="1" ht="26.25" customHeight="1" x14ac:dyDescent="0.2">
      <c r="A9" s="97">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74"/>
      <c r="AV9" s="774"/>
      <c r="AW9" s="774"/>
      <c r="AX9" s="774"/>
      <c r="AY9" s="775"/>
      <c r="AZ9" s="91"/>
      <c r="BA9" s="91"/>
      <c r="BB9" s="91"/>
      <c r="BC9" s="91"/>
      <c r="BD9" s="91"/>
      <c r="BE9" s="92"/>
      <c r="BF9" s="92"/>
      <c r="BG9" s="92"/>
      <c r="BH9" s="92"/>
      <c r="BI9" s="92"/>
      <c r="BJ9" s="92"/>
      <c r="BK9" s="92"/>
      <c r="BL9" s="92"/>
      <c r="BM9" s="92"/>
      <c r="BN9" s="92"/>
      <c r="BO9" s="92"/>
      <c r="BP9" s="92"/>
      <c r="BQ9" s="97">
        <v>3</v>
      </c>
      <c r="BR9" s="98"/>
      <c r="BS9" s="776"/>
      <c r="BT9" s="777"/>
      <c r="BU9" s="777"/>
      <c r="BV9" s="777"/>
      <c r="BW9" s="777"/>
      <c r="BX9" s="777"/>
      <c r="BY9" s="777"/>
      <c r="BZ9" s="777"/>
      <c r="CA9" s="777"/>
      <c r="CB9" s="777"/>
      <c r="CC9" s="777"/>
      <c r="CD9" s="777"/>
      <c r="CE9" s="777"/>
      <c r="CF9" s="777"/>
      <c r="CG9" s="778"/>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776"/>
      <c r="DW9" s="777"/>
      <c r="DX9" s="777"/>
      <c r="DY9" s="777"/>
      <c r="DZ9" s="782"/>
      <c r="EA9" s="93"/>
    </row>
    <row r="10" spans="1:131" s="94" customFormat="1" ht="26.25" customHeight="1" x14ac:dyDescent="0.2">
      <c r="A10" s="97">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74"/>
      <c r="AV10" s="774"/>
      <c r="AW10" s="774"/>
      <c r="AX10" s="774"/>
      <c r="AY10" s="775"/>
      <c r="AZ10" s="91"/>
      <c r="BA10" s="91"/>
      <c r="BB10" s="91"/>
      <c r="BC10" s="91"/>
      <c r="BD10" s="91"/>
      <c r="BE10" s="92"/>
      <c r="BF10" s="92"/>
      <c r="BG10" s="92"/>
      <c r="BH10" s="92"/>
      <c r="BI10" s="92"/>
      <c r="BJ10" s="92"/>
      <c r="BK10" s="92"/>
      <c r="BL10" s="92"/>
      <c r="BM10" s="92"/>
      <c r="BN10" s="92"/>
      <c r="BO10" s="92"/>
      <c r="BP10" s="92"/>
      <c r="BQ10" s="97">
        <v>4</v>
      </c>
      <c r="BR10" s="98"/>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93"/>
    </row>
    <row r="11" spans="1:131" s="94" customFormat="1" ht="26.25" customHeight="1" x14ac:dyDescent="0.2">
      <c r="A11" s="97">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74"/>
      <c r="AV11" s="774"/>
      <c r="AW11" s="774"/>
      <c r="AX11" s="774"/>
      <c r="AY11" s="775"/>
      <c r="AZ11" s="91"/>
      <c r="BA11" s="91"/>
      <c r="BB11" s="91"/>
      <c r="BC11" s="91"/>
      <c r="BD11" s="91"/>
      <c r="BE11" s="92"/>
      <c r="BF11" s="92"/>
      <c r="BG11" s="92"/>
      <c r="BH11" s="92"/>
      <c r="BI11" s="92"/>
      <c r="BJ11" s="92"/>
      <c r="BK11" s="92"/>
      <c r="BL11" s="92"/>
      <c r="BM11" s="92"/>
      <c r="BN11" s="92"/>
      <c r="BO11" s="92"/>
      <c r="BP11" s="92"/>
      <c r="BQ11" s="97">
        <v>5</v>
      </c>
      <c r="BR11" s="98"/>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93"/>
    </row>
    <row r="12" spans="1:131" s="94" customFormat="1" ht="26.25" customHeight="1" x14ac:dyDescent="0.2">
      <c r="A12" s="97">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74"/>
      <c r="AV12" s="774"/>
      <c r="AW12" s="774"/>
      <c r="AX12" s="774"/>
      <c r="AY12" s="775"/>
      <c r="AZ12" s="91"/>
      <c r="BA12" s="91"/>
      <c r="BB12" s="91"/>
      <c r="BC12" s="91"/>
      <c r="BD12" s="91"/>
      <c r="BE12" s="92"/>
      <c r="BF12" s="92"/>
      <c r="BG12" s="92"/>
      <c r="BH12" s="92"/>
      <c r="BI12" s="92"/>
      <c r="BJ12" s="92"/>
      <c r="BK12" s="92"/>
      <c r="BL12" s="92"/>
      <c r="BM12" s="92"/>
      <c r="BN12" s="92"/>
      <c r="BO12" s="92"/>
      <c r="BP12" s="92"/>
      <c r="BQ12" s="97">
        <v>6</v>
      </c>
      <c r="BR12" s="98"/>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93"/>
    </row>
    <row r="13" spans="1:131" s="94" customFormat="1" ht="26.25" customHeight="1" x14ac:dyDescent="0.2">
      <c r="A13" s="97">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74"/>
      <c r="AV13" s="774"/>
      <c r="AW13" s="774"/>
      <c r="AX13" s="774"/>
      <c r="AY13" s="775"/>
      <c r="AZ13" s="91"/>
      <c r="BA13" s="91"/>
      <c r="BB13" s="91"/>
      <c r="BC13" s="91"/>
      <c r="BD13" s="91"/>
      <c r="BE13" s="92"/>
      <c r="BF13" s="92"/>
      <c r="BG13" s="92"/>
      <c r="BH13" s="92"/>
      <c r="BI13" s="92"/>
      <c r="BJ13" s="92"/>
      <c r="BK13" s="92"/>
      <c r="BL13" s="92"/>
      <c r="BM13" s="92"/>
      <c r="BN13" s="92"/>
      <c r="BO13" s="92"/>
      <c r="BP13" s="92"/>
      <c r="BQ13" s="97">
        <v>7</v>
      </c>
      <c r="BR13" s="98"/>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93"/>
    </row>
    <row r="14" spans="1:131" s="94" customFormat="1" ht="26.25" customHeight="1" x14ac:dyDescent="0.2">
      <c r="A14" s="97">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74"/>
      <c r="AV14" s="774"/>
      <c r="AW14" s="774"/>
      <c r="AX14" s="774"/>
      <c r="AY14" s="775"/>
      <c r="AZ14" s="91"/>
      <c r="BA14" s="91"/>
      <c r="BB14" s="91"/>
      <c r="BC14" s="91"/>
      <c r="BD14" s="91"/>
      <c r="BE14" s="92"/>
      <c r="BF14" s="92"/>
      <c r="BG14" s="92"/>
      <c r="BH14" s="92"/>
      <c r="BI14" s="92"/>
      <c r="BJ14" s="92"/>
      <c r="BK14" s="92"/>
      <c r="BL14" s="92"/>
      <c r="BM14" s="92"/>
      <c r="BN14" s="92"/>
      <c r="BO14" s="92"/>
      <c r="BP14" s="92"/>
      <c r="BQ14" s="97">
        <v>8</v>
      </c>
      <c r="BR14" s="98"/>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93"/>
    </row>
    <row r="15" spans="1:131" s="94" customFormat="1" ht="26.25" customHeight="1" x14ac:dyDescent="0.2">
      <c r="A15" s="97">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74"/>
      <c r="AV15" s="774"/>
      <c r="AW15" s="774"/>
      <c r="AX15" s="774"/>
      <c r="AY15" s="775"/>
      <c r="AZ15" s="91"/>
      <c r="BA15" s="91"/>
      <c r="BB15" s="91"/>
      <c r="BC15" s="91"/>
      <c r="BD15" s="91"/>
      <c r="BE15" s="92"/>
      <c r="BF15" s="92"/>
      <c r="BG15" s="92"/>
      <c r="BH15" s="92"/>
      <c r="BI15" s="92"/>
      <c r="BJ15" s="92"/>
      <c r="BK15" s="92"/>
      <c r="BL15" s="92"/>
      <c r="BM15" s="92"/>
      <c r="BN15" s="92"/>
      <c r="BO15" s="92"/>
      <c r="BP15" s="92"/>
      <c r="BQ15" s="97">
        <v>9</v>
      </c>
      <c r="BR15" s="98"/>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93"/>
    </row>
    <row r="16" spans="1:131" s="94" customFormat="1" ht="26.25" customHeight="1" x14ac:dyDescent="0.2">
      <c r="A16" s="97">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74"/>
      <c r="AV16" s="774"/>
      <c r="AW16" s="774"/>
      <c r="AX16" s="774"/>
      <c r="AY16" s="775"/>
      <c r="AZ16" s="91"/>
      <c r="BA16" s="91"/>
      <c r="BB16" s="91"/>
      <c r="BC16" s="91"/>
      <c r="BD16" s="91"/>
      <c r="BE16" s="92"/>
      <c r="BF16" s="92"/>
      <c r="BG16" s="92"/>
      <c r="BH16" s="92"/>
      <c r="BI16" s="92"/>
      <c r="BJ16" s="92"/>
      <c r="BK16" s="92"/>
      <c r="BL16" s="92"/>
      <c r="BM16" s="92"/>
      <c r="BN16" s="92"/>
      <c r="BO16" s="92"/>
      <c r="BP16" s="92"/>
      <c r="BQ16" s="97">
        <v>10</v>
      </c>
      <c r="BR16" s="98"/>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93"/>
    </row>
    <row r="17" spans="1:131" s="94" customFormat="1" ht="26.25" customHeight="1" x14ac:dyDescent="0.2">
      <c r="A17" s="97">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74"/>
      <c r="AV17" s="774"/>
      <c r="AW17" s="774"/>
      <c r="AX17" s="774"/>
      <c r="AY17" s="775"/>
      <c r="AZ17" s="91"/>
      <c r="BA17" s="91"/>
      <c r="BB17" s="91"/>
      <c r="BC17" s="91"/>
      <c r="BD17" s="91"/>
      <c r="BE17" s="92"/>
      <c r="BF17" s="92"/>
      <c r="BG17" s="92"/>
      <c r="BH17" s="92"/>
      <c r="BI17" s="92"/>
      <c r="BJ17" s="92"/>
      <c r="BK17" s="92"/>
      <c r="BL17" s="92"/>
      <c r="BM17" s="92"/>
      <c r="BN17" s="92"/>
      <c r="BO17" s="92"/>
      <c r="BP17" s="92"/>
      <c r="BQ17" s="97">
        <v>11</v>
      </c>
      <c r="BR17" s="98"/>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93"/>
    </row>
    <row r="18" spans="1:131" s="94" customFormat="1" ht="26.25" customHeight="1" x14ac:dyDescent="0.2">
      <c r="A18" s="97">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74"/>
      <c r="AV18" s="774"/>
      <c r="AW18" s="774"/>
      <c r="AX18" s="774"/>
      <c r="AY18" s="775"/>
      <c r="AZ18" s="91"/>
      <c r="BA18" s="91"/>
      <c r="BB18" s="91"/>
      <c r="BC18" s="91"/>
      <c r="BD18" s="91"/>
      <c r="BE18" s="92"/>
      <c r="BF18" s="92"/>
      <c r="BG18" s="92"/>
      <c r="BH18" s="92"/>
      <c r="BI18" s="92"/>
      <c r="BJ18" s="92"/>
      <c r="BK18" s="92"/>
      <c r="BL18" s="92"/>
      <c r="BM18" s="92"/>
      <c r="BN18" s="92"/>
      <c r="BO18" s="92"/>
      <c r="BP18" s="92"/>
      <c r="BQ18" s="97">
        <v>12</v>
      </c>
      <c r="BR18" s="98"/>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93"/>
    </row>
    <row r="19" spans="1:131" s="94" customFormat="1" ht="26.25" customHeight="1" x14ac:dyDescent="0.2">
      <c r="A19" s="97">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74"/>
      <c r="AV19" s="774"/>
      <c r="AW19" s="774"/>
      <c r="AX19" s="774"/>
      <c r="AY19" s="775"/>
      <c r="AZ19" s="91"/>
      <c r="BA19" s="91"/>
      <c r="BB19" s="91"/>
      <c r="BC19" s="91"/>
      <c r="BD19" s="91"/>
      <c r="BE19" s="92"/>
      <c r="BF19" s="92"/>
      <c r="BG19" s="92"/>
      <c r="BH19" s="92"/>
      <c r="BI19" s="92"/>
      <c r="BJ19" s="92"/>
      <c r="BK19" s="92"/>
      <c r="BL19" s="92"/>
      <c r="BM19" s="92"/>
      <c r="BN19" s="92"/>
      <c r="BO19" s="92"/>
      <c r="BP19" s="92"/>
      <c r="BQ19" s="97">
        <v>13</v>
      </c>
      <c r="BR19" s="98"/>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93"/>
    </row>
    <row r="20" spans="1:131" s="94" customFormat="1" ht="26.25" customHeight="1" x14ac:dyDescent="0.2">
      <c r="A20" s="97">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74"/>
      <c r="AV20" s="774"/>
      <c r="AW20" s="774"/>
      <c r="AX20" s="774"/>
      <c r="AY20" s="775"/>
      <c r="AZ20" s="91"/>
      <c r="BA20" s="91"/>
      <c r="BB20" s="91"/>
      <c r="BC20" s="91"/>
      <c r="BD20" s="91"/>
      <c r="BE20" s="92"/>
      <c r="BF20" s="92"/>
      <c r="BG20" s="92"/>
      <c r="BH20" s="92"/>
      <c r="BI20" s="92"/>
      <c r="BJ20" s="92"/>
      <c r="BK20" s="92"/>
      <c r="BL20" s="92"/>
      <c r="BM20" s="92"/>
      <c r="BN20" s="92"/>
      <c r="BO20" s="92"/>
      <c r="BP20" s="92"/>
      <c r="BQ20" s="97">
        <v>14</v>
      </c>
      <c r="BR20" s="98"/>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93"/>
    </row>
    <row r="21" spans="1:131" s="94" customFormat="1" ht="26.25" customHeight="1" thickBot="1" x14ac:dyDescent="0.25">
      <c r="A21" s="97">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74"/>
      <c r="AV21" s="774"/>
      <c r="AW21" s="774"/>
      <c r="AX21" s="774"/>
      <c r="AY21" s="775"/>
      <c r="AZ21" s="91"/>
      <c r="BA21" s="91"/>
      <c r="BB21" s="91"/>
      <c r="BC21" s="91"/>
      <c r="BD21" s="91"/>
      <c r="BE21" s="92"/>
      <c r="BF21" s="92"/>
      <c r="BG21" s="92"/>
      <c r="BH21" s="92"/>
      <c r="BI21" s="92"/>
      <c r="BJ21" s="92"/>
      <c r="BK21" s="92"/>
      <c r="BL21" s="92"/>
      <c r="BM21" s="92"/>
      <c r="BN21" s="92"/>
      <c r="BO21" s="92"/>
      <c r="BP21" s="92"/>
      <c r="BQ21" s="97">
        <v>15</v>
      </c>
      <c r="BR21" s="98"/>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93"/>
    </row>
    <row r="22" spans="1:131" s="94" customFormat="1" ht="26.25" customHeight="1" x14ac:dyDescent="0.2">
      <c r="A22" s="97">
        <v>16</v>
      </c>
      <c r="B22" s="743"/>
      <c r="C22" s="744"/>
      <c r="D22" s="744"/>
      <c r="E22" s="744"/>
      <c r="F22" s="744"/>
      <c r="G22" s="744"/>
      <c r="H22" s="744"/>
      <c r="I22" s="744"/>
      <c r="J22" s="744"/>
      <c r="K22" s="744"/>
      <c r="L22" s="744"/>
      <c r="M22" s="744"/>
      <c r="N22" s="744"/>
      <c r="O22" s="744"/>
      <c r="P22" s="745"/>
      <c r="Q22" s="793"/>
      <c r="R22" s="794"/>
      <c r="S22" s="794"/>
      <c r="T22" s="794"/>
      <c r="U22" s="794"/>
      <c r="V22" s="794"/>
      <c r="W22" s="794"/>
      <c r="X22" s="794"/>
      <c r="Y22" s="794"/>
      <c r="Z22" s="794"/>
      <c r="AA22" s="794"/>
      <c r="AB22" s="794"/>
      <c r="AC22" s="794"/>
      <c r="AD22" s="794"/>
      <c r="AE22" s="795"/>
      <c r="AF22" s="749"/>
      <c r="AG22" s="750"/>
      <c r="AH22" s="750"/>
      <c r="AI22" s="750"/>
      <c r="AJ22" s="751"/>
      <c r="AK22" s="796"/>
      <c r="AL22" s="797"/>
      <c r="AM22" s="797"/>
      <c r="AN22" s="797"/>
      <c r="AO22" s="797"/>
      <c r="AP22" s="797"/>
      <c r="AQ22" s="797"/>
      <c r="AR22" s="797"/>
      <c r="AS22" s="797"/>
      <c r="AT22" s="797"/>
      <c r="AU22" s="798"/>
      <c r="AV22" s="798"/>
      <c r="AW22" s="798"/>
      <c r="AX22" s="798"/>
      <c r="AY22" s="799"/>
      <c r="AZ22" s="800" t="s">
        <v>317</v>
      </c>
      <c r="BA22" s="800"/>
      <c r="BB22" s="800"/>
      <c r="BC22" s="800"/>
      <c r="BD22" s="801"/>
      <c r="BE22" s="92"/>
      <c r="BF22" s="92"/>
      <c r="BG22" s="92"/>
      <c r="BH22" s="92"/>
      <c r="BI22" s="92"/>
      <c r="BJ22" s="92"/>
      <c r="BK22" s="92"/>
      <c r="BL22" s="92"/>
      <c r="BM22" s="92"/>
      <c r="BN22" s="92"/>
      <c r="BO22" s="92"/>
      <c r="BP22" s="92"/>
      <c r="BQ22" s="97">
        <v>16</v>
      </c>
      <c r="BR22" s="98"/>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93"/>
    </row>
    <row r="23" spans="1:131" s="94" customFormat="1" ht="26.25" customHeight="1" thickBot="1" x14ac:dyDescent="0.25">
      <c r="A23" s="99" t="s">
        <v>318</v>
      </c>
      <c r="B23" s="783" t="s">
        <v>319</v>
      </c>
      <c r="C23" s="784"/>
      <c r="D23" s="784"/>
      <c r="E23" s="784"/>
      <c r="F23" s="784"/>
      <c r="G23" s="784"/>
      <c r="H23" s="784"/>
      <c r="I23" s="784"/>
      <c r="J23" s="784"/>
      <c r="K23" s="784"/>
      <c r="L23" s="784"/>
      <c r="M23" s="784"/>
      <c r="N23" s="784"/>
      <c r="O23" s="784"/>
      <c r="P23" s="785"/>
      <c r="Q23" s="786"/>
      <c r="R23" s="787"/>
      <c r="S23" s="787"/>
      <c r="T23" s="787"/>
      <c r="U23" s="787"/>
      <c r="V23" s="787"/>
      <c r="W23" s="787"/>
      <c r="X23" s="787"/>
      <c r="Y23" s="787"/>
      <c r="Z23" s="787"/>
      <c r="AA23" s="787"/>
      <c r="AB23" s="787"/>
      <c r="AC23" s="787"/>
      <c r="AD23" s="787"/>
      <c r="AE23" s="788"/>
      <c r="AF23" s="789">
        <v>1270</v>
      </c>
      <c r="AG23" s="787"/>
      <c r="AH23" s="787"/>
      <c r="AI23" s="787"/>
      <c r="AJ23" s="790"/>
      <c r="AK23" s="791"/>
      <c r="AL23" s="792"/>
      <c r="AM23" s="792"/>
      <c r="AN23" s="792"/>
      <c r="AO23" s="792"/>
      <c r="AP23" s="787"/>
      <c r="AQ23" s="787"/>
      <c r="AR23" s="787"/>
      <c r="AS23" s="787"/>
      <c r="AT23" s="787"/>
      <c r="AU23" s="803"/>
      <c r="AV23" s="803"/>
      <c r="AW23" s="803"/>
      <c r="AX23" s="803"/>
      <c r="AY23" s="804"/>
      <c r="AZ23" s="805" t="s">
        <v>61</v>
      </c>
      <c r="BA23" s="806"/>
      <c r="BB23" s="806"/>
      <c r="BC23" s="806"/>
      <c r="BD23" s="807"/>
      <c r="BE23" s="92"/>
      <c r="BF23" s="92"/>
      <c r="BG23" s="92"/>
      <c r="BH23" s="92"/>
      <c r="BI23" s="92"/>
      <c r="BJ23" s="92"/>
      <c r="BK23" s="92"/>
      <c r="BL23" s="92"/>
      <c r="BM23" s="92"/>
      <c r="BN23" s="92"/>
      <c r="BO23" s="92"/>
      <c r="BP23" s="92"/>
      <c r="BQ23" s="97">
        <v>17</v>
      </c>
      <c r="BR23" s="98"/>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93"/>
    </row>
    <row r="24" spans="1:131" s="94" customFormat="1" ht="26.25" customHeight="1" x14ac:dyDescent="0.2">
      <c r="A24" s="802" t="s">
        <v>320</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91"/>
      <c r="BA24" s="91"/>
      <c r="BB24" s="91"/>
      <c r="BC24" s="91"/>
      <c r="BD24" s="91"/>
      <c r="BE24" s="92"/>
      <c r="BF24" s="92"/>
      <c r="BG24" s="92"/>
      <c r="BH24" s="92"/>
      <c r="BI24" s="92"/>
      <c r="BJ24" s="92"/>
      <c r="BK24" s="92"/>
      <c r="BL24" s="92"/>
      <c r="BM24" s="92"/>
      <c r="BN24" s="92"/>
      <c r="BO24" s="92"/>
      <c r="BP24" s="92"/>
      <c r="BQ24" s="97">
        <v>18</v>
      </c>
      <c r="BR24" s="98"/>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93"/>
    </row>
    <row r="25" spans="1:131" ht="26.25" customHeight="1" thickBot="1" x14ac:dyDescent="0.25">
      <c r="A25" s="733" t="s">
        <v>321</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91"/>
      <c r="BK25" s="91"/>
      <c r="BL25" s="91"/>
      <c r="BM25" s="91"/>
      <c r="BN25" s="91"/>
      <c r="BO25" s="100"/>
      <c r="BP25" s="100"/>
      <c r="BQ25" s="97">
        <v>19</v>
      </c>
      <c r="BR25" s="98"/>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89"/>
    </row>
    <row r="26" spans="1:131" ht="26.25" customHeight="1" x14ac:dyDescent="0.2">
      <c r="A26" s="723" t="s">
        <v>299</v>
      </c>
      <c r="B26" s="724"/>
      <c r="C26" s="724"/>
      <c r="D26" s="724"/>
      <c r="E26" s="724"/>
      <c r="F26" s="724"/>
      <c r="G26" s="724"/>
      <c r="H26" s="724"/>
      <c r="I26" s="724"/>
      <c r="J26" s="724"/>
      <c r="K26" s="724"/>
      <c r="L26" s="724"/>
      <c r="M26" s="724"/>
      <c r="N26" s="724"/>
      <c r="O26" s="724"/>
      <c r="P26" s="725"/>
      <c r="Q26" s="719" t="s">
        <v>322</v>
      </c>
      <c r="R26" s="715"/>
      <c r="S26" s="715"/>
      <c r="T26" s="715"/>
      <c r="U26" s="716"/>
      <c r="V26" s="719" t="s">
        <v>323</v>
      </c>
      <c r="W26" s="715"/>
      <c r="X26" s="715"/>
      <c r="Y26" s="715"/>
      <c r="Z26" s="716"/>
      <c r="AA26" s="719" t="s">
        <v>324</v>
      </c>
      <c r="AB26" s="715"/>
      <c r="AC26" s="715"/>
      <c r="AD26" s="715"/>
      <c r="AE26" s="715"/>
      <c r="AF26" s="808" t="s">
        <v>325</v>
      </c>
      <c r="AG26" s="809"/>
      <c r="AH26" s="809"/>
      <c r="AI26" s="809"/>
      <c r="AJ26" s="810"/>
      <c r="AK26" s="715" t="s">
        <v>326</v>
      </c>
      <c r="AL26" s="715"/>
      <c r="AM26" s="715"/>
      <c r="AN26" s="715"/>
      <c r="AO26" s="716"/>
      <c r="AP26" s="719" t="s">
        <v>327</v>
      </c>
      <c r="AQ26" s="715"/>
      <c r="AR26" s="715"/>
      <c r="AS26" s="715"/>
      <c r="AT26" s="716"/>
      <c r="AU26" s="719" t="s">
        <v>328</v>
      </c>
      <c r="AV26" s="715"/>
      <c r="AW26" s="715"/>
      <c r="AX26" s="715"/>
      <c r="AY26" s="716"/>
      <c r="AZ26" s="719" t="s">
        <v>329</v>
      </c>
      <c r="BA26" s="715"/>
      <c r="BB26" s="715"/>
      <c r="BC26" s="715"/>
      <c r="BD26" s="716"/>
      <c r="BE26" s="719" t="s">
        <v>306</v>
      </c>
      <c r="BF26" s="715"/>
      <c r="BG26" s="715"/>
      <c r="BH26" s="715"/>
      <c r="BI26" s="721"/>
      <c r="BJ26" s="91"/>
      <c r="BK26" s="91"/>
      <c r="BL26" s="91"/>
      <c r="BM26" s="91"/>
      <c r="BN26" s="91"/>
      <c r="BO26" s="100"/>
      <c r="BP26" s="100"/>
      <c r="BQ26" s="97">
        <v>20</v>
      </c>
      <c r="BR26" s="98"/>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89"/>
    </row>
    <row r="27" spans="1:131" ht="26.25" customHeight="1" thickBot="1" x14ac:dyDescent="0.25">
      <c r="A27" s="726"/>
      <c r="B27" s="727"/>
      <c r="C27" s="727"/>
      <c r="D27" s="727"/>
      <c r="E27" s="727"/>
      <c r="F27" s="727"/>
      <c r="G27" s="727"/>
      <c r="H27" s="727"/>
      <c r="I27" s="727"/>
      <c r="J27" s="727"/>
      <c r="K27" s="727"/>
      <c r="L27" s="727"/>
      <c r="M27" s="727"/>
      <c r="N27" s="727"/>
      <c r="O27" s="727"/>
      <c r="P27" s="728"/>
      <c r="Q27" s="720"/>
      <c r="R27" s="717"/>
      <c r="S27" s="717"/>
      <c r="T27" s="717"/>
      <c r="U27" s="718"/>
      <c r="V27" s="720"/>
      <c r="W27" s="717"/>
      <c r="X27" s="717"/>
      <c r="Y27" s="717"/>
      <c r="Z27" s="718"/>
      <c r="AA27" s="720"/>
      <c r="AB27" s="717"/>
      <c r="AC27" s="717"/>
      <c r="AD27" s="717"/>
      <c r="AE27" s="717"/>
      <c r="AF27" s="811"/>
      <c r="AG27" s="812"/>
      <c r="AH27" s="812"/>
      <c r="AI27" s="812"/>
      <c r="AJ27" s="813"/>
      <c r="AK27" s="717"/>
      <c r="AL27" s="717"/>
      <c r="AM27" s="717"/>
      <c r="AN27" s="717"/>
      <c r="AO27" s="718"/>
      <c r="AP27" s="720"/>
      <c r="AQ27" s="717"/>
      <c r="AR27" s="717"/>
      <c r="AS27" s="717"/>
      <c r="AT27" s="718"/>
      <c r="AU27" s="720"/>
      <c r="AV27" s="717"/>
      <c r="AW27" s="717"/>
      <c r="AX27" s="717"/>
      <c r="AY27" s="718"/>
      <c r="AZ27" s="720"/>
      <c r="BA27" s="717"/>
      <c r="BB27" s="717"/>
      <c r="BC27" s="717"/>
      <c r="BD27" s="718"/>
      <c r="BE27" s="720"/>
      <c r="BF27" s="717"/>
      <c r="BG27" s="717"/>
      <c r="BH27" s="717"/>
      <c r="BI27" s="722"/>
      <c r="BJ27" s="91"/>
      <c r="BK27" s="91"/>
      <c r="BL27" s="91"/>
      <c r="BM27" s="91"/>
      <c r="BN27" s="91"/>
      <c r="BO27" s="100"/>
      <c r="BP27" s="100"/>
      <c r="BQ27" s="97">
        <v>21</v>
      </c>
      <c r="BR27" s="98"/>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89"/>
    </row>
    <row r="28" spans="1:131" ht="26.25" customHeight="1" thickTop="1" x14ac:dyDescent="0.2">
      <c r="A28" s="101">
        <v>1</v>
      </c>
      <c r="B28" s="754" t="s">
        <v>330</v>
      </c>
      <c r="C28" s="755"/>
      <c r="D28" s="755"/>
      <c r="E28" s="755"/>
      <c r="F28" s="755"/>
      <c r="G28" s="755"/>
      <c r="H28" s="755"/>
      <c r="I28" s="755"/>
      <c r="J28" s="755"/>
      <c r="K28" s="755"/>
      <c r="L28" s="755"/>
      <c r="M28" s="755"/>
      <c r="N28" s="755"/>
      <c r="O28" s="755"/>
      <c r="P28" s="756"/>
      <c r="Q28" s="816">
        <v>2692</v>
      </c>
      <c r="R28" s="817"/>
      <c r="S28" s="817"/>
      <c r="T28" s="817"/>
      <c r="U28" s="817"/>
      <c r="V28" s="817">
        <v>2649</v>
      </c>
      <c r="W28" s="817"/>
      <c r="X28" s="817"/>
      <c r="Y28" s="817"/>
      <c r="Z28" s="817"/>
      <c r="AA28" s="817">
        <v>43</v>
      </c>
      <c r="AB28" s="817"/>
      <c r="AC28" s="817"/>
      <c r="AD28" s="817"/>
      <c r="AE28" s="818"/>
      <c r="AF28" s="819">
        <v>43</v>
      </c>
      <c r="AG28" s="817"/>
      <c r="AH28" s="817"/>
      <c r="AI28" s="817"/>
      <c r="AJ28" s="820"/>
      <c r="AK28" s="821">
        <v>217</v>
      </c>
      <c r="AL28" s="822"/>
      <c r="AM28" s="822"/>
      <c r="AN28" s="822"/>
      <c r="AO28" s="822"/>
      <c r="AP28" s="822">
        <v>0</v>
      </c>
      <c r="AQ28" s="822"/>
      <c r="AR28" s="822"/>
      <c r="AS28" s="822"/>
      <c r="AT28" s="822"/>
      <c r="AU28" s="822">
        <v>0</v>
      </c>
      <c r="AV28" s="822"/>
      <c r="AW28" s="822"/>
      <c r="AX28" s="822"/>
      <c r="AY28" s="822"/>
      <c r="AZ28" s="823"/>
      <c r="BA28" s="823"/>
      <c r="BB28" s="823"/>
      <c r="BC28" s="823"/>
      <c r="BD28" s="823"/>
      <c r="BE28" s="814"/>
      <c r="BF28" s="814"/>
      <c r="BG28" s="814"/>
      <c r="BH28" s="814"/>
      <c r="BI28" s="815"/>
      <c r="BJ28" s="91"/>
      <c r="BK28" s="91"/>
      <c r="BL28" s="91"/>
      <c r="BM28" s="91"/>
      <c r="BN28" s="91"/>
      <c r="BO28" s="100"/>
      <c r="BP28" s="100"/>
      <c r="BQ28" s="97">
        <v>22</v>
      </c>
      <c r="BR28" s="98"/>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89"/>
    </row>
    <row r="29" spans="1:131" ht="26.25" customHeight="1" x14ac:dyDescent="0.2">
      <c r="A29" s="101">
        <v>2</v>
      </c>
      <c r="B29" s="743" t="s">
        <v>331</v>
      </c>
      <c r="C29" s="744"/>
      <c r="D29" s="744"/>
      <c r="E29" s="744"/>
      <c r="F29" s="744"/>
      <c r="G29" s="744"/>
      <c r="H29" s="744"/>
      <c r="I29" s="744"/>
      <c r="J29" s="744"/>
      <c r="K29" s="744"/>
      <c r="L29" s="744"/>
      <c r="M29" s="744"/>
      <c r="N29" s="744"/>
      <c r="O29" s="744"/>
      <c r="P29" s="745"/>
      <c r="Q29" s="746">
        <v>133</v>
      </c>
      <c r="R29" s="747"/>
      <c r="S29" s="747"/>
      <c r="T29" s="747"/>
      <c r="U29" s="747"/>
      <c r="V29" s="747">
        <v>119</v>
      </c>
      <c r="W29" s="747"/>
      <c r="X29" s="747"/>
      <c r="Y29" s="747"/>
      <c r="Z29" s="747"/>
      <c r="AA29" s="747">
        <v>14</v>
      </c>
      <c r="AB29" s="747"/>
      <c r="AC29" s="747"/>
      <c r="AD29" s="747"/>
      <c r="AE29" s="748"/>
      <c r="AF29" s="749">
        <v>14</v>
      </c>
      <c r="AG29" s="750"/>
      <c r="AH29" s="750"/>
      <c r="AI29" s="750"/>
      <c r="AJ29" s="751"/>
      <c r="AK29" s="828">
        <v>55</v>
      </c>
      <c r="AL29" s="824"/>
      <c r="AM29" s="824"/>
      <c r="AN29" s="824"/>
      <c r="AO29" s="824"/>
      <c r="AP29" s="824">
        <v>0</v>
      </c>
      <c r="AQ29" s="824"/>
      <c r="AR29" s="824"/>
      <c r="AS29" s="824"/>
      <c r="AT29" s="824"/>
      <c r="AU29" s="824">
        <v>0</v>
      </c>
      <c r="AV29" s="824"/>
      <c r="AW29" s="824"/>
      <c r="AX29" s="824"/>
      <c r="AY29" s="824"/>
      <c r="AZ29" s="825"/>
      <c r="BA29" s="825"/>
      <c r="BB29" s="825"/>
      <c r="BC29" s="825"/>
      <c r="BD29" s="825"/>
      <c r="BE29" s="826"/>
      <c r="BF29" s="826"/>
      <c r="BG29" s="826"/>
      <c r="BH29" s="826"/>
      <c r="BI29" s="827"/>
      <c r="BJ29" s="91"/>
      <c r="BK29" s="91"/>
      <c r="BL29" s="91"/>
      <c r="BM29" s="91"/>
      <c r="BN29" s="91"/>
      <c r="BO29" s="100"/>
      <c r="BP29" s="100"/>
      <c r="BQ29" s="97">
        <v>23</v>
      </c>
      <c r="BR29" s="98"/>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89"/>
    </row>
    <row r="30" spans="1:131" ht="26.25" customHeight="1" x14ac:dyDescent="0.2">
      <c r="A30" s="101">
        <v>3</v>
      </c>
      <c r="B30" s="743" t="s">
        <v>332</v>
      </c>
      <c r="C30" s="744"/>
      <c r="D30" s="744"/>
      <c r="E30" s="744"/>
      <c r="F30" s="744"/>
      <c r="G30" s="744"/>
      <c r="H30" s="744"/>
      <c r="I30" s="744"/>
      <c r="J30" s="744"/>
      <c r="K30" s="744"/>
      <c r="L30" s="744"/>
      <c r="M30" s="744"/>
      <c r="N30" s="744"/>
      <c r="O30" s="744"/>
      <c r="P30" s="745"/>
      <c r="Q30" s="746">
        <v>326</v>
      </c>
      <c r="R30" s="747"/>
      <c r="S30" s="747"/>
      <c r="T30" s="747"/>
      <c r="U30" s="747"/>
      <c r="V30" s="747">
        <v>321</v>
      </c>
      <c r="W30" s="747"/>
      <c r="X30" s="747"/>
      <c r="Y30" s="747"/>
      <c r="Z30" s="747"/>
      <c r="AA30" s="747">
        <v>5</v>
      </c>
      <c r="AB30" s="747"/>
      <c r="AC30" s="747"/>
      <c r="AD30" s="747"/>
      <c r="AE30" s="748"/>
      <c r="AF30" s="749">
        <v>5</v>
      </c>
      <c r="AG30" s="750"/>
      <c r="AH30" s="750"/>
      <c r="AI30" s="750"/>
      <c r="AJ30" s="751"/>
      <c r="AK30" s="828">
        <v>88</v>
      </c>
      <c r="AL30" s="824"/>
      <c r="AM30" s="824"/>
      <c r="AN30" s="824"/>
      <c r="AO30" s="824"/>
      <c r="AP30" s="824">
        <v>0</v>
      </c>
      <c r="AQ30" s="824"/>
      <c r="AR30" s="824"/>
      <c r="AS30" s="824"/>
      <c r="AT30" s="824"/>
      <c r="AU30" s="824">
        <v>0</v>
      </c>
      <c r="AV30" s="824"/>
      <c r="AW30" s="824"/>
      <c r="AX30" s="824"/>
      <c r="AY30" s="824"/>
      <c r="AZ30" s="825"/>
      <c r="BA30" s="825"/>
      <c r="BB30" s="825"/>
      <c r="BC30" s="825"/>
      <c r="BD30" s="825"/>
      <c r="BE30" s="826"/>
      <c r="BF30" s="826"/>
      <c r="BG30" s="826"/>
      <c r="BH30" s="826"/>
      <c r="BI30" s="827"/>
      <c r="BJ30" s="91"/>
      <c r="BK30" s="91"/>
      <c r="BL30" s="91"/>
      <c r="BM30" s="91"/>
      <c r="BN30" s="91"/>
      <c r="BO30" s="100"/>
      <c r="BP30" s="100"/>
      <c r="BQ30" s="97">
        <v>24</v>
      </c>
      <c r="BR30" s="98"/>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89"/>
    </row>
    <row r="31" spans="1:131" ht="26.25" customHeight="1" x14ac:dyDescent="0.2">
      <c r="A31" s="101">
        <v>4</v>
      </c>
      <c r="B31" s="743" t="s">
        <v>333</v>
      </c>
      <c r="C31" s="744"/>
      <c r="D31" s="744"/>
      <c r="E31" s="744"/>
      <c r="F31" s="744"/>
      <c r="G31" s="744"/>
      <c r="H31" s="744"/>
      <c r="I31" s="744"/>
      <c r="J31" s="744"/>
      <c r="K31" s="744"/>
      <c r="L31" s="744"/>
      <c r="M31" s="744"/>
      <c r="N31" s="744"/>
      <c r="O31" s="744"/>
      <c r="P31" s="745"/>
      <c r="Q31" s="746">
        <v>2882</v>
      </c>
      <c r="R31" s="747"/>
      <c r="S31" s="747"/>
      <c r="T31" s="747"/>
      <c r="U31" s="747"/>
      <c r="V31" s="747">
        <v>2636</v>
      </c>
      <c r="W31" s="747"/>
      <c r="X31" s="747"/>
      <c r="Y31" s="747"/>
      <c r="Z31" s="747"/>
      <c r="AA31" s="747">
        <v>246</v>
      </c>
      <c r="AB31" s="747"/>
      <c r="AC31" s="747"/>
      <c r="AD31" s="747"/>
      <c r="AE31" s="748"/>
      <c r="AF31" s="749">
        <v>246</v>
      </c>
      <c r="AG31" s="750"/>
      <c r="AH31" s="750"/>
      <c r="AI31" s="750"/>
      <c r="AJ31" s="751"/>
      <c r="AK31" s="828">
        <v>447</v>
      </c>
      <c r="AL31" s="824"/>
      <c r="AM31" s="824"/>
      <c r="AN31" s="824"/>
      <c r="AO31" s="824"/>
      <c r="AP31" s="824">
        <v>0</v>
      </c>
      <c r="AQ31" s="824"/>
      <c r="AR31" s="824"/>
      <c r="AS31" s="824"/>
      <c r="AT31" s="824"/>
      <c r="AU31" s="824">
        <v>0</v>
      </c>
      <c r="AV31" s="824"/>
      <c r="AW31" s="824"/>
      <c r="AX31" s="824"/>
      <c r="AY31" s="824"/>
      <c r="AZ31" s="825"/>
      <c r="BA31" s="825"/>
      <c r="BB31" s="825"/>
      <c r="BC31" s="825"/>
      <c r="BD31" s="825"/>
      <c r="BE31" s="826"/>
      <c r="BF31" s="826"/>
      <c r="BG31" s="826"/>
      <c r="BH31" s="826"/>
      <c r="BI31" s="827"/>
      <c r="BJ31" s="91"/>
      <c r="BK31" s="91"/>
      <c r="BL31" s="91"/>
      <c r="BM31" s="91"/>
      <c r="BN31" s="91"/>
      <c r="BO31" s="100"/>
      <c r="BP31" s="100"/>
      <c r="BQ31" s="97">
        <v>25</v>
      </c>
      <c r="BR31" s="98"/>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89"/>
    </row>
    <row r="32" spans="1:131" ht="26.25" customHeight="1" x14ac:dyDescent="0.2">
      <c r="A32" s="101">
        <v>5</v>
      </c>
      <c r="B32" s="743" t="s">
        <v>334</v>
      </c>
      <c r="C32" s="744"/>
      <c r="D32" s="744"/>
      <c r="E32" s="744"/>
      <c r="F32" s="744"/>
      <c r="G32" s="744"/>
      <c r="H32" s="744"/>
      <c r="I32" s="744"/>
      <c r="J32" s="744"/>
      <c r="K32" s="744"/>
      <c r="L32" s="744"/>
      <c r="M32" s="744"/>
      <c r="N32" s="744"/>
      <c r="O32" s="744"/>
      <c r="P32" s="745"/>
      <c r="Q32" s="746">
        <v>940</v>
      </c>
      <c r="R32" s="747"/>
      <c r="S32" s="747"/>
      <c r="T32" s="747"/>
      <c r="U32" s="747"/>
      <c r="V32" s="747">
        <v>929</v>
      </c>
      <c r="W32" s="747"/>
      <c r="X32" s="747"/>
      <c r="Y32" s="747"/>
      <c r="Z32" s="747"/>
      <c r="AA32" s="747">
        <v>11</v>
      </c>
      <c r="AB32" s="747"/>
      <c r="AC32" s="747"/>
      <c r="AD32" s="747"/>
      <c r="AE32" s="748"/>
      <c r="AF32" s="749">
        <v>844</v>
      </c>
      <c r="AG32" s="750"/>
      <c r="AH32" s="750"/>
      <c r="AI32" s="750"/>
      <c r="AJ32" s="751"/>
      <c r="AK32" s="828">
        <v>0</v>
      </c>
      <c r="AL32" s="824"/>
      <c r="AM32" s="824"/>
      <c r="AN32" s="824"/>
      <c r="AO32" s="824"/>
      <c r="AP32" s="824">
        <v>2389</v>
      </c>
      <c r="AQ32" s="824"/>
      <c r="AR32" s="824"/>
      <c r="AS32" s="824"/>
      <c r="AT32" s="824"/>
      <c r="AU32" s="824">
        <v>356</v>
      </c>
      <c r="AV32" s="824"/>
      <c r="AW32" s="824"/>
      <c r="AX32" s="824"/>
      <c r="AY32" s="824"/>
      <c r="AZ32" s="825"/>
      <c r="BA32" s="825"/>
      <c r="BB32" s="825"/>
      <c r="BC32" s="825"/>
      <c r="BD32" s="825"/>
      <c r="BE32" s="826" t="s">
        <v>335</v>
      </c>
      <c r="BF32" s="826"/>
      <c r="BG32" s="826"/>
      <c r="BH32" s="826"/>
      <c r="BI32" s="827"/>
      <c r="BJ32" s="91"/>
      <c r="BK32" s="91"/>
      <c r="BL32" s="91"/>
      <c r="BM32" s="91"/>
      <c r="BN32" s="91"/>
      <c r="BO32" s="100"/>
      <c r="BP32" s="100"/>
      <c r="BQ32" s="97">
        <v>26</v>
      </c>
      <c r="BR32" s="98"/>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89"/>
    </row>
    <row r="33" spans="1:131" ht="26.25" customHeight="1" x14ac:dyDescent="0.2">
      <c r="A33" s="101">
        <v>6</v>
      </c>
      <c r="B33" s="743" t="s">
        <v>336</v>
      </c>
      <c r="C33" s="744"/>
      <c r="D33" s="744"/>
      <c r="E33" s="744"/>
      <c r="F33" s="744"/>
      <c r="G33" s="744"/>
      <c r="H33" s="744"/>
      <c r="I33" s="744"/>
      <c r="J33" s="744"/>
      <c r="K33" s="744"/>
      <c r="L33" s="744"/>
      <c r="M33" s="744"/>
      <c r="N33" s="744"/>
      <c r="O33" s="744"/>
      <c r="P33" s="745"/>
      <c r="Q33" s="746">
        <v>744</v>
      </c>
      <c r="R33" s="747"/>
      <c r="S33" s="747"/>
      <c r="T33" s="747"/>
      <c r="U33" s="747"/>
      <c r="V33" s="747">
        <v>620</v>
      </c>
      <c r="W33" s="747"/>
      <c r="X33" s="747"/>
      <c r="Y33" s="747"/>
      <c r="Z33" s="747"/>
      <c r="AA33" s="747">
        <v>124</v>
      </c>
      <c r="AB33" s="747"/>
      <c r="AC33" s="747"/>
      <c r="AD33" s="747"/>
      <c r="AE33" s="748"/>
      <c r="AF33" s="749">
        <v>316</v>
      </c>
      <c r="AG33" s="750"/>
      <c r="AH33" s="750"/>
      <c r="AI33" s="750"/>
      <c r="AJ33" s="751"/>
      <c r="AK33" s="828">
        <v>0</v>
      </c>
      <c r="AL33" s="824"/>
      <c r="AM33" s="824"/>
      <c r="AN33" s="824"/>
      <c r="AO33" s="824"/>
      <c r="AP33" s="824">
        <v>3846</v>
      </c>
      <c r="AQ33" s="824"/>
      <c r="AR33" s="824"/>
      <c r="AS33" s="824"/>
      <c r="AT33" s="824"/>
      <c r="AU33" s="824">
        <v>2331</v>
      </c>
      <c r="AV33" s="824"/>
      <c r="AW33" s="824"/>
      <c r="AX33" s="824"/>
      <c r="AY33" s="824"/>
      <c r="AZ33" s="825"/>
      <c r="BA33" s="825"/>
      <c r="BB33" s="825"/>
      <c r="BC33" s="825"/>
      <c r="BD33" s="825"/>
      <c r="BE33" s="826" t="s">
        <v>335</v>
      </c>
      <c r="BF33" s="826"/>
      <c r="BG33" s="826"/>
      <c r="BH33" s="826"/>
      <c r="BI33" s="827"/>
      <c r="BJ33" s="91"/>
      <c r="BK33" s="91"/>
      <c r="BL33" s="91"/>
      <c r="BM33" s="91"/>
      <c r="BN33" s="91"/>
      <c r="BO33" s="100"/>
      <c r="BP33" s="100"/>
      <c r="BQ33" s="97">
        <v>27</v>
      </c>
      <c r="BR33" s="98"/>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89"/>
    </row>
    <row r="34" spans="1:131" ht="26.25" customHeight="1" x14ac:dyDescent="0.2">
      <c r="A34" s="101">
        <v>7</v>
      </c>
      <c r="B34" s="743" t="s">
        <v>337</v>
      </c>
      <c r="C34" s="744"/>
      <c r="D34" s="744"/>
      <c r="E34" s="744"/>
      <c r="F34" s="744"/>
      <c r="G34" s="744"/>
      <c r="H34" s="744"/>
      <c r="I34" s="744"/>
      <c r="J34" s="744"/>
      <c r="K34" s="744"/>
      <c r="L34" s="744"/>
      <c r="M34" s="744"/>
      <c r="N34" s="744"/>
      <c r="O34" s="744"/>
      <c r="P34" s="745"/>
      <c r="Q34" s="746">
        <v>130</v>
      </c>
      <c r="R34" s="747"/>
      <c r="S34" s="747"/>
      <c r="T34" s="747"/>
      <c r="U34" s="747"/>
      <c r="V34" s="747">
        <v>130</v>
      </c>
      <c r="W34" s="747"/>
      <c r="X34" s="747"/>
      <c r="Y34" s="747"/>
      <c r="Z34" s="747"/>
      <c r="AA34" s="747">
        <v>0</v>
      </c>
      <c r="AB34" s="747"/>
      <c r="AC34" s="747"/>
      <c r="AD34" s="747"/>
      <c r="AE34" s="748"/>
      <c r="AF34" s="749">
        <v>85</v>
      </c>
      <c r="AG34" s="750"/>
      <c r="AH34" s="750"/>
      <c r="AI34" s="750"/>
      <c r="AJ34" s="751"/>
      <c r="AK34" s="828">
        <v>103</v>
      </c>
      <c r="AL34" s="824"/>
      <c r="AM34" s="824"/>
      <c r="AN34" s="824"/>
      <c r="AO34" s="824"/>
      <c r="AP34" s="824">
        <v>0</v>
      </c>
      <c r="AQ34" s="824"/>
      <c r="AR34" s="824"/>
      <c r="AS34" s="824"/>
      <c r="AT34" s="824"/>
      <c r="AU34" s="824">
        <v>0</v>
      </c>
      <c r="AV34" s="824"/>
      <c r="AW34" s="824"/>
      <c r="AX34" s="824"/>
      <c r="AY34" s="824"/>
      <c r="AZ34" s="825"/>
      <c r="BA34" s="825"/>
      <c r="BB34" s="825"/>
      <c r="BC34" s="825"/>
      <c r="BD34" s="825"/>
      <c r="BE34" s="826" t="s">
        <v>338</v>
      </c>
      <c r="BF34" s="826"/>
      <c r="BG34" s="826"/>
      <c r="BH34" s="826"/>
      <c r="BI34" s="827"/>
      <c r="BJ34" s="91"/>
      <c r="BK34" s="91"/>
      <c r="BL34" s="91"/>
      <c r="BM34" s="91"/>
      <c r="BN34" s="91"/>
      <c r="BO34" s="100"/>
      <c r="BP34" s="100"/>
      <c r="BQ34" s="97">
        <v>28</v>
      </c>
      <c r="BR34" s="98"/>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89"/>
    </row>
    <row r="35" spans="1:131" ht="26.25" customHeight="1" x14ac:dyDescent="0.2">
      <c r="A35" s="101">
        <v>8</v>
      </c>
      <c r="B35" s="743" t="s">
        <v>339</v>
      </c>
      <c r="C35" s="744"/>
      <c r="D35" s="744"/>
      <c r="E35" s="744"/>
      <c r="F35" s="744"/>
      <c r="G35" s="744"/>
      <c r="H35" s="744"/>
      <c r="I35" s="744"/>
      <c r="J35" s="744"/>
      <c r="K35" s="744"/>
      <c r="L35" s="744"/>
      <c r="M35" s="744"/>
      <c r="N35" s="744"/>
      <c r="O35" s="744"/>
      <c r="P35" s="745"/>
      <c r="Q35" s="746">
        <v>115</v>
      </c>
      <c r="R35" s="747"/>
      <c r="S35" s="747"/>
      <c r="T35" s="747"/>
      <c r="U35" s="747"/>
      <c r="V35" s="747">
        <v>115</v>
      </c>
      <c r="W35" s="747"/>
      <c r="X35" s="747"/>
      <c r="Y35" s="747"/>
      <c r="Z35" s="747"/>
      <c r="AA35" s="747">
        <v>0</v>
      </c>
      <c r="AB35" s="747"/>
      <c r="AC35" s="747"/>
      <c r="AD35" s="747"/>
      <c r="AE35" s="748"/>
      <c r="AF35" s="749" t="s">
        <v>340</v>
      </c>
      <c r="AG35" s="750"/>
      <c r="AH35" s="750"/>
      <c r="AI35" s="750"/>
      <c r="AJ35" s="751"/>
      <c r="AK35" s="828">
        <v>0</v>
      </c>
      <c r="AL35" s="824"/>
      <c r="AM35" s="824"/>
      <c r="AN35" s="824"/>
      <c r="AO35" s="824"/>
      <c r="AP35" s="824">
        <v>0</v>
      </c>
      <c r="AQ35" s="824"/>
      <c r="AR35" s="824"/>
      <c r="AS35" s="824"/>
      <c r="AT35" s="824"/>
      <c r="AU35" s="824">
        <v>0</v>
      </c>
      <c r="AV35" s="824"/>
      <c r="AW35" s="824"/>
      <c r="AX35" s="824"/>
      <c r="AY35" s="824"/>
      <c r="AZ35" s="825"/>
      <c r="BA35" s="825"/>
      <c r="BB35" s="825"/>
      <c r="BC35" s="825"/>
      <c r="BD35" s="825"/>
      <c r="BE35" s="826" t="s">
        <v>338</v>
      </c>
      <c r="BF35" s="826"/>
      <c r="BG35" s="826"/>
      <c r="BH35" s="826"/>
      <c r="BI35" s="827"/>
      <c r="BJ35" s="91"/>
      <c r="BK35" s="91"/>
      <c r="BL35" s="91"/>
      <c r="BM35" s="91"/>
      <c r="BN35" s="91"/>
      <c r="BO35" s="100"/>
      <c r="BP35" s="100"/>
      <c r="BQ35" s="97">
        <v>29</v>
      </c>
      <c r="BR35" s="98"/>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89"/>
    </row>
    <row r="36" spans="1:131" ht="26.25" customHeight="1" x14ac:dyDescent="0.2">
      <c r="A36" s="101">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91"/>
      <c r="BK36" s="91"/>
      <c r="BL36" s="91"/>
      <c r="BM36" s="91"/>
      <c r="BN36" s="91"/>
      <c r="BO36" s="100"/>
      <c r="BP36" s="100"/>
      <c r="BQ36" s="97">
        <v>30</v>
      </c>
      <c r="BR36" s="98"/>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89"/>
    </row>
    <row r="37" spans="1:131" ht="26.25" customHeight="1" x14ac:dyDescent="0.2">
      <c r="A37" s="101">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91"/>
      <c r="BK37" s="91"/>
      <c r="BL37" s="91"/>
      <c r="BM37" s="91"/>
      <c r="BN37" s="91"/>
      <c r="BO37" s="100"/>
      <c r="BP37" s="100"/>
      <c r="BQ37" s="97">
        <v>31</v>
      </c>
      <c r="BR37" s="98"/>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89"/>
    </row>
    <row r="38" spans="1:131" ht="26.25" customHeight="1" x14ac:dyDescent="0.2">
      <c r="A38" s="101">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91"/>
      <c r="BK38" s="91"/>
      <c r="BL38" s="91"/>
      <c r="BM38" s="91"/>
      <c r="BN38" s="91"/>
      <c r="BO38" s="100"/>
      <c r="BP38" s="100"/>
      <c r="BQ38" s="97">
        <v>32</v>
      </c>
      <c r="BR38" s="98"/>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89"/>
    </row>
    <row r="39" spans="1:131" ht="26.25" customHeight="1" x14ac:dyDescent="0.2">
      <c r="A39" s="101">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89"/>
    </row>
    <row r="40" spans="1:131" ht="26.25" customHeight="1" x14ac:dyDescent="0.2">
      <c r="A40" s="97">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89"/>
    </row>
    <row r="41" spans="1:131" ht="26.25" customHeight="1" x14ac:dyDescent="0.2">
      <c r="A41" s="97">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89"/>
    </row>
    <row r="42" spans="1:131" ht="26.25" customHeight="1" x14ac:dyDescent="0.2">
      <c r="A42" s="97">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89"/>
    </row>
    <row r="43" spans="1:131" ht="26.25" customHeight="1" x14ac:dyDescent="0.2">
      <c r="A43" s="97">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89"/>
    </row>
    <row r="44" spans="1:131" ht="26.25" customHeight="1" x14ac:dyDescent="0.2">
      <c r="A44" s="97">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89"/>
    </row>
    <row r="45" spans="1:131" ht="26.25" customHeight="1" x14ac:dyDescent="0.2">
      <c r="A45" s="97">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89"/>
    </row>
    <row r="46" spans="1:131" ht="26.25" customHeight="1" x14ac:dyDescent="0.2">
      <c r="A46" s="97">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89"/>
    </row>
    <row r="47" spans="1:131" ht="26.25" customHeight="1" x14ac:dyDescent="0.2">
      <c r="A47" s="97">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89"/>
    </row>
    <row r="48" spans="1:131" ht="26.25" customHeight="1" x14ac:dyDescent="0.2">
      <c r="A48" s="97">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89"/>
    </row>
    <row r="49" spans="1:131" ht="26.25" customHeight="1" x14ac:dyDescent="0.2">
      <c r="A49" s="97">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89"/>
    </row>
    <row r="50" spans="1:131" ht="26.25" customHeight="1" x14ac:dyDescent="0.2">
      <c r="A50" s="97">
        <v>23</v>
      </c>
      <c r="B50" s="743"/>
      <c r="C50" s="744"/>
      <c r="D50" s="744"/>
      <c r="E50" s="744"/>
      <c r="F50" s="744"/>
      <c r="G50" s="744"/>
      <c r="H50" s="744"/>
      <c r="I50" s="744"/>
      <c r="J50" s="744"/>
      <c r="K50" s="744"/>
      <c r="L50" s="744"/>
      <c r="M50" s="744"/>
      <c r="N50" s="744"/>
      <c r="O50" s="744"/>
      <c r="P50" s="745"/>
      <c r="Q50" s="829"/>
      <c r="R50" s="830"/>
      <c r="S50" s="830"/>
      <c r="T50" s="830"/>
      <c r="U50" s="830"/>
      <c r="V50" s="830"/>
      <c r="W50" s="830"/>
      <c r="X50" s="830"/>
      <c r="Y50" s="830"/>
      <c r="Z50" s="830"/>
      <c r="AA50" s="830"/>
      <c r="AB50" s="830"/>
      <c r="AC50" s="830"/>
      <c r="AD50" s="830"/>
      <c r="AE50" s="831"/>
      <c r="AF50" s="749"/>
      <c r="AG50" s="750"/>
      <c r="AH50" s="750"/>
      <c r="AI50" s="750"/>
      <c r="AJ50" s="751"/>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89"/>
    </row>
    <row r="51" spans="1:131" ht="26.25" customHeight="1" x14ac:dyDescent="0.2">
      <c r="A51" s="97">
        <v>24</v>
      </c>
      <c r="B51" s="743"/>
      <c r="C51" s="744"/>
      <c r="D51" s="744"/>
      <c r="E51" s="744"/>
      <c r="F51" s="744"/>
      <c r="G51" s="744"/>
      <c r="H51" s="744"/>
      <c r="I51" s="744"/>
      <c r="J51" s="744"/>
      <c r="K51" s="744"/>
      <c r="L51" s="744"/>
      <c r="M51" s="744"/>
      <c r="N51" s="744"/>
      <c r="O51" s="744"/>
      <c r="P51" s="745"/>
      <c r="Q51" s="829"/>
      <c r="R51" s="830"/>
      <c r="S51" s="830"/>
      <c r="T51" s="830"/>
      <c r="U51" s="830"/>
      <c r="V51" s="830"/>
      <c r="W51" s="830"/>
      <c r="X51" s="830"/>
      <c r="Y51" s="830"/>
      <c r="Z51" s="830"/>
      <c r="AA51" s="830"/>
      <c r="AB51" s="830"/>
      <c r="AC51" s="830"/>
      <c r="AD51" s="830"/>
      <c r="AE51" s="831"/>
      <c r="AF51" s="749"/>
      <c r="AG51" s="750"/>
      <c r="AH51" s="750"/>
      <c r="AI51" s="750"/>
      <c r="AJ51" s="751"/>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89"/>
    </row>
    <row r="52" spans="1:131" ht="26.25" customHeight="1" x14ac:dyDescent="0.2">
      <c r="A52" s="97">
        <v>25</v>
      </c>
      <c r="B52" s="743"/>
      <c r="C52" s="744"/>
      <c r="D52" s="744"/>
      <c r="E52" s="744"/>
      <c r="F52" s="744"/>
      <c r="G52" s="744"/>
      <c r="H52" s="744"/>
      <c r="I52" s="744"/>
      <c r="J52" s="744"/>
      <c r="K52" s="744"/>
      <c r="L52" s="744"/>
      <c r="M52" s="744"/>
      <c r="N52" s="744"/>
      <c r="O52" s="744"/>
      <c r="P52" s="745"/>
      <c r="Q52" s="829"/>
      <c r="R52" s="830"/>
      <c r="S52" s="830"/>
      <c r="T52" s="830"/>
      <c r="U52" s="830"/>
      <c r="V52" s="830"/>
      <c r="W52" s="830"/>
      <c r="X52" s="830"/>
      <c r="Y52" s="830"/>
      <c r="Z52" s="830"/>
      <c r="AA52" s="830"/>
      <c r="AB52" s="830"/>
      <c r="AC52" s="830"/>
      <c r="AD52" s="830"/>
      <c r="AE52" s="831"/>
      <c r="AF52" s="749"/>
      <c r="AG52" s="750"/>
      <c r="AH52" s="750"/>
      <c r="AI52" s="750"/>
      <c r="AJ52" s="751"/>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89"/>
    </row>
    <row r="53" spans="1:131" ht="26.25" customHeight="1" x14ac:dyDescent="0.2">
      <c r="A53" s="97">
        <v>26</v>
      </c>
      <c r="B53" s="743"/>
      <c r="C53" s="744"/>
      <c r="D53" s="744"/>
      <c r="E53" s="744"/>
      <c r="F53" s="744"/>
      <c r="G53" s="744"/>
      <c r="H53" s="744"/>
      <c r="I53" s="744"/>
      <c r="J53" s="744"/>
      <c r="K53" s="744"/>
      <c r="L53" s="744"/>
      <c r="M53" s="744"/>
      <c r="N53" s="744"/>
      <c r="O53" s="744"/>
      <c r="P53" s="745"/>
      <c r="Q53" s="829"/>
      <c r="R53" s="830"/>
      <c r="S53" s="830"/>
      <c r="T53" s="830"/>
      <c r="U53" s="830"/>
      <c r="V53" s="830"/>
      <c r="W53" s="830"/>
      <c r="X53" s="830"/>
      <c r="Y53" s="830"/>
      <c r="Z53" s="830"/>
      <c r="AA53" s="830"/>
      <c r="AB53" s="830"/>
      <c r="AC53" s="830"/>
      <c r="AD53" s="830"/>
      <c r="AE53" s="831"/>
      <c r="AF53" s="749"/>
      <c r="AG53" s="750"/>
      <c r="AH53" s="750"/>
      <c r="AI53" s="750"/>
      <c r="AJ53" s="751"/>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89"/>
    </row>
    <row r="54" spans="1:131" ht="26.25" customHeight="1" x14ac:dyDescent="0.2">
      <c r="A54" s="97">
        <v>27</v>
      </c>
      <c r="B54" s="743"/>
      <c r="C54" s="744"/>
      <c r="D54" s="744"/>
      <c r="E54" s="744"/>
      <c r="F54" s="744"/>
      <c r="G54" s="744"/>
      <c r="H54" s="744"/>
      <c r="I54" s="744"/>
      <c r="J54" s="744"/>
      <c r="K54" s="744"/>
      <c r="L54" s="744"/>
      <c r="M54" s="744"/>
      <c r="N54" s="744"/>
      <c r="O54" s="744"/>
      <c r="P54" s="745"/>
      <c r="Q54" s="829"/>
      <c r="R54" s="830"/>
      <c r="S54" s="830"/>
      <c r="T54" s="830"/>
      <c r="U54" s="830"/>
      <c r="V54" s="830"/>
      <c r="W54" s="830"/>
      <c r="X54" s="830"/>
      <c r="Y54" s="830"/>
      <c r="Z54" s="830"/>
      <c r="AA54" s="830"/>
      <c r="AB54" s="830"/>
      <c r="AC54" s="830"/>
      <c r="AD54" s="830"/>
      <c r="AE54" s="831"/>
      <c r="AF54" s="749"/>
      <c r="AG54" s="750"/>
      <c r="AH54" s="750"/>
      <c r="AI54" s="750"/>
      <c r="AJ54" s="751"/>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89"/>
    </row>
    <row r="55" spans="1:131" ht="26.25" customHeight="1" x14ac:dyDescent="0.2">
      <c r="A55" s="97">
        <v>28</v>
      </c>
      <c r="B55" s="743"/>
      <c r="C55" s="744"/>
      <c r="D55" s="744"/>
      <c r="E55" s="744"/>
      <c r="F55" s="744"/>
      <c r="G55" s="744"/>
      <c r="H55" s="744"/>
      <c r="I55" s="744"/>
      <c r="J55" s="744"/>
      <c r="K55" s="744"/>
      <c r="L55" s="744"/>
      <c r="M55" s="744"/>
      <c r="N55" s="744"/>
      <c r="O55" s="744"/>
      <c r="P55" s="745"/>
      <c r="Q55" s="829"/>
      <c r="R55" s="830"/>
      <c r="S55" s="830"/>
      <c r="T55" s="830"/>
      <c r="U55" s="830"/>
      <c r="V55" s="830"/>
      <c r="W55" s="830"/>
      <c r="X55" s="830"/>
      <c r="Y55" s="830"/>
      <c r="Z55" s="830"/>
      <c r="AA55" s="830"/>
      <c r="AB55" s="830"/>
      <c r="AC55" s="830"/>
      <c r="AD55" s="830"/>
      <c r="AE55" s="831"/>
      <c r="AF55" s="749"/>
      <c r="AG55" s="750"/>
      <c r="AH55" s="750"/>
      <c r="AI55" s="750"/>
      <c r="AJ55" s="751"/>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89"/>
    </row>
    <row r="56" spans="1:131" ht="26.25" customHeight="1" x14ac:dyDescent="0.2">
      <c r="A56" s="97">
        <v>29</v>
      </c>
      <c r="B56" s="743"/>
      <c r="C56" s="744"/>
      <c r="D56" s="744"/>
      <c r="E56" s="744"/>
      <c r="F56" s="744"/>
      <c r="G56" s="744"/>
      <c r="H56" s="744"/>
      <c r="I56" s="744"/>
      <c r="J56" s="744"/>
      <c r="K56" s="744"/>
      <c r="L56" s="744"/>
      <c r="M56" s="744"/>
      <c r="N56" s="744"/>
      <c r="O56" s="744"/>
      <c r="P56" s="745"/>
      <c r="Q56" s="829"/>
      <c r="R56" s="830"/>
      <c r="S56" s="830"/>
      <c r="T56" s="830"/>
      <c r="U56" s="830"/>
      <c r="V56" s="830"/>
      <c r="W56" s="830"/>
      <c r="X56" s="830"/>
      <c r="Y56" s="830"/>
      <c r="Z56" s="830"/>
      <c r="AA56" s="830"/>
      <c r="AB56" s="830"/>
      <c r="AC56" s="830"/>
      <c r="AD56" s="830"/>
      <c r="AE56" s="831"/>
      <c r="AF56" s="749"/>
      <c r="AG56" s="750"/>
      <c r="AH56" s="750"/>
      <c r="AI56" s="750"/>
      <c r="AJ56" s="751"/>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89"/>
    </row>
    <row r="57" spans="1:131" ht="26.25" customHeight="1" x14ac:dyDescent="0.2">
      <c r="A57" s="97">
        <v>30</v>
      </c>
      <c r="B57" s="743"/>
      <c r="C57" s="744"/>
      <c r="D57" s="744"/>
      <c r="E57" s="744"/>
      <c r="F57" s="744"/>
      <c r="G57" s="744"/>
      <c r="H57" s="744"/>
      <c r="I57" s="744"/>
      <c r="J57" s="744"/>
      <c r="K57" s="744"/>
      <c r="L57" s="744"/>
      <c r="M57" s="744"/>
      <c r="N57" s="744"/>
      <c r="O57" s="744"/>
      <c r="P57" s="745"/>
      <c r="Q57" s="829"/>
      <c r="R57" s="830"/>
      <c r="S57" s="830"/>
      <c r="T57" s="830"/>
      <c r="U57" s="830"/>
      <c r="V57" s="830"/>
      <c r="W57" s="830"/>
      <c r="X57" s="830"/>
      <c r="Y57" s="830"/>
      <c r="Z57" s="830"/>
      <c r="AA57" s="830"/>
      <c r="AB57" s="830"/>
      <c r="AC57" s="830"/>
      <c r="AD57" s="830"/>
      <c r="AE57" s="831"/>
      <c r="AF57" s="749"/>
      <c r="AG57" s="750"/>
      <c r="AH57" s="750"/>
      <c r="AI57" s="750"/>
      <c r="AJ57" s="751"/>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89"/>
    </row>
    <row r="58" spans="1:131" ht="26.25" customHeight="1" x14ac:dyDescent="0.2">
      <c r="A58" s="97">
        <v>31</v>
      </c>
      <c r="B58" s="743"/>
      <c r="C58" s="744"/>
      <c r="D58" s="744"/>
      <c r="E58" s="744"/>
      <c r="F58" s="744"/>
      <c r="G58" s="744"/>
      <c r="H58" s="744"/>
      <c r="I58" s="744"/>
      <c r="J58" s="744"/>
      <c r="K58" s="744"/>
      <c r="L58" s="744"/>
      <c r="M58" s="744"/>
      <c r="N58" s="744"/>
      <c r="O58" s="744"/>
      <c r="P58" s="745"/>
      <c r="Q58" s="829"/>
      <c r="R58" s="830"/>
      <c r="S58" s="830"/>
      <c r="T58" s="830"/>
      <c r="U58" s="830"/>
      <c r="V58" s="830"/>
      <c r="W58" s="830"/>
      <c r="X58" s="830"/>
      <c r="Y58" s="830"/>
      <c r="Z58" s="830"/>
      <c r="AA58" s="830"/>
      <c r="AB58" s="830"/>
      <c r="AC58" s="830"/>
      <c r="AD58" s="830"/>
      <c r="AE58" s="831"/>
      <c r="AF58" s="749"/>
      <c r="AG58" s="750"/>
      <c r="AH58" s="750"/>
      <c r="AI58" s="750"/>
      <c r="AJ58" s="751"/>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89"/>
    </row>
    <row r="59" spans="1:131" ht="26.25" customHeight="1" x14ac:dyDescent="0.2">
      <c r="A59" s="97">
        <v>32</v>
      </c>
      <c r="B59" s="743"/>
      <c r="C59" s="744"/>
      <c r="D59" s="744"/>
      <c r="E59" s="744"/>
      <c r="F59" s="744"/>
      <c r="G59" s="744"/>
      <c r="H59" s="744"/>
      <c r="I59" s="744"/>
      <c r="J59" s="744"/>
      <c r="K59" s="744"/>
      <c r="L59" s="744"/>
      <c r="M59" s="744"/>
      <c r="N59" s="744"/>
      <c r="O59" s="744"/>
      <c r="P59" s="745"/>
      <c r="Q59" s="829"/>
      <c r="R59" s="830"/>
      <c r="S59" s="830"/>
      <c r="T59" s="830"/>
      <c r="U59" s="830"/>
      <c r="V59" s="830"/>
      <c r="W59" s="830"/>
      <c r="X59" s="830"/>
      <c r="Y59" s="830"/>
      <c r="Z59" s="830"/>
      <c r="AA59" s="830"/>
      <c r="AB59" s="830"/>
      <c r="AC59" s="830"/>
      <c r="AD59" s="830"/>
      <c r="AE59" s="831"/>
      <c r="AF59" s="749"/>
      <c r="AG59" s="750"/>
      <c r="AH59" s="750"/>
      <c r="AI59" s="750"/>
      <c r="AJ59" s="751"/>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89"/>
    </row>
    <row r="60" spans="1:131" ht="26.25" customHeight="1" x14ac:dyDescent="0.2">
      <c r="A60" s="97">
        <v>33</v>
      </c>
      <c r="B60" s="743"/>
      <c r="C60" s="744"/>
      <c r="D60" s="744"/>
      <c r="E60" s="744"/>
      <c r="F60" s="744"/>
      <c r="G60" s="744"/>
      <c r="H60" s="744"/>
      <c r="I60" s="744"/>
      <c r="J60" s="744"/>
      <c r="K60" s="744"/>
      <c r="L60" s="744"/>
      <c r="M60" s="744"/>
      <c r="N60" s="744"/>
      <c r="O60" s="744"/>
      <c r="P60" s="745"/>
      <c r="Q60" s="829"/>
      <c r="R60" s="830"/>
      <c r="S60" s="830"/>
      <c r="T60" s="830"/>
      <c r="U60" s="830"/>
      <c r="V60" s="830"/>
      <c r="W60" s="830"/>
      <c r="X60" s="830"/>
      <c r="Y60" s="830"/>
      <c r="Z60" s="830"/>
      <c r="AA60" s="830"/>
      <c r="AB60" s="830"/>
      <c r="AC60" s="830"/>
      <c r="AD60" s="830"/>
      <c r="AE60" s="831"/>
      <c r="AF60" s="749"/>
      <c r="AG60" s="750"/>
      <c r="AH60" s="750"/>
      <c r="AI60" s="750"/>
      <c r="AJ60" s="751"/>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89"/>
    </row>
    <row r="61" spans="1:131" ht="26.25" customHeight="1" thickBot="1" x14ac:dyDescent="0.25">
      <c r="A61" s="97">
        <v>34</v>
      </c>
      <c r="B61" s="743"/>
      <c r="C61" s="744"/>
      <c r="D61" s="744"/>
      <c r="E61" s="744"/>
      <c r="F61" s="744"/>
      <c r="G61" s="744"/>
      <c r="H61" s="744"/>
      <c r="I61" s="744"/>
      <c r="J61" s="744"/>
      <c r="K61" s="744"/>
      <c r="L61" s="744"/>
      <c r="M61" s="744"/>
      <c r="N61" s="744"/>
      <c r="O61" s="744"/>
      <c r="P61" s="745"/>
      <c r="Q61" s="829"/>
      <c r="R61" s="830"/>
      <c r="S61" s="830"/>
      <c r="T61" s="830"/>
      <c r="U61" s="830"/>
      <c r="V61" s="830"/>
      <c r="W61" s="830"/>
      <c r="X61" s="830"/>
      <c r="Y61" s="830"/>
      <c r="Z61" s="830"/>
      <c r="AA61" s="830"/>
      <c r="AB61" s="830"/>
      <c r="AC61" s="830"/>
      <c r="AD61" s="830"/>
      <c r="AE61" s="831"/>
      <c r="AF61" s="749"/>
      <c r="AG61" s="750"/>
      <c r="AH61" s="750"/>
      <c r="AI61" s="750"/>
      <c r="AJ61" s="751"/>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89"/>
    </row>
    <row r="62" spans="1:131" ht="26.25" customHeight="1" x14ac:dyDescent="0.2">
      <c r="A62" s="97">
        <v>35</v>
      </c>
      <c r="B62" s="743"/>
      <c r="C62" s="744"/>
      <c r="D62" s="744"/>
      <c r="E62" s="744"/>
      <c r="F62" s="744"/>
      <c r="G62" s="744"/>
      <c r="H62" s="744"/>
      <c r="I62" s="744"/>
      <c r="J62" s="744"/>
      <c r="K62" s="744"/>
      <c r="L62" s="744"/>
      <c r="M62" s="744"/>
      <c r="N62" s="744"/>
      <c r="O62" s="744"/>
      <c r="P62" s="745"/>
      <c r="Q62" s="829"/>
      <c r="R62" s="830"/>
      <c r="S62" s="830"/>
      <c r="T62" s="830"/>
      <c r="U62" s="830"/>
      <c r="V62" s="830"/>
      <c r="W62" s="830"/>
      <c r="X62" s="830"/>
      <c r="Y62" s="830"/>
      <c r="Z62" s="830"/>
      <c r="AA62" s="830"/>
      <c r="AB62" s="830"/>
      <c r="AC62" s="830"/>
      <c r="AD62" s="830"/>
      <c r="AE62" s="831"/>
      <c r="AF62" s="749"/>
      <c r="AG62" s="750"/>
      <c r="AH62" s="750"/>
      <c r="AI62" s="750"/>
      <c r="AJ62" s="751"/>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341</v>
      </c>
      <c r="BK62" s="800"/>
      <c r="BL62" s="800"/>
      <c r="BM62" s="800"/>
      <c r="BN62" s="801"/>
      <c r="BO62" s="100"/>
      <c r="BP62" s="100"/>
      <c r="BQ62" s="97">
        <v>56</v>
      </c>
      <c r="BR62" s="98"/>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89"/>
    </row>
    <row r="63" spans="1:131" ht="26.25" customHeight="1" thickBot="1" x14ac:dyDescent="0.25">
      <c r="A63" s="99" t="s">
        <v>318</v>
      </c>
      <c r="B63" s="783" t="s">
        <v>342</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1553</v>
      </c>
      <c r="AG63" s="838"/>
      <c r="AH63" s="838"/>
      <c r="AI63" s="838"/>
      <c r="AJ63" s="839"/>
      <c r="AK63" s="840"/>
      <c r="AL63" s="835"/>
      <c r="AM63" s="835"/>
      <c r="AN63" s="835"/>
      <c r="AO63" s="835"/>
      <c r="AP63" s="838"/>
      <c r="AQ63" s="838"/>
      <c r="AR63" s="838"/>
      <c r="AS63" s="838"/>
      <c r="AT63" s="838"/>
      <c r="AU63" s="838"/>
      <c r="AV63" s="838"/>
      <c r="AW63" s="838"/>
      <c r="AX63" s="838"/>
      <c r="AY63" s="838"/>
      <c r="AZ63" s="842"/>
      <c r="BA63" s="842"/>
      <c r="BB63" s="842"/>
      <c r="BC63" s="842"/>
      <c r="BD63" s="842"/>
      <c r="BE63" s="843"/>
      <c r="BF63" s="843"/>
      <c r="BG63" s="843"/>
      <c r="BH63" s="843"/>
      <c r="BI63" s="844"/>
      <c r="BJ63" s="845" t="s">
        <v>61</v>
      </c>
      <c r="BK63" s="846"/>
      <c r="BL63" s="846"/>
      <c r="BM63" s="846"/>
      <c r="BN63" s="847"/>
      <c r="BO63" s="100"/>
      <c r="BP63" s="100"/>
      <c r="BQ63" s="97">
        <v>57</v>
      </c>
      <c r="BR63" s="98"/>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89"/>
    </row>
    <row r="65" spans="1:131" ht="26.25" customHeight="1" thickBot="1" x14ac:dyDescent="0.25">
      <c r="A65" s="91" t="s">
        <v>343</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89"/>
    </row>
    <row r="66" spans="1:131" ht="26.25" customHeight="1" x14ac:dyDescent="0.2">
      <c r="A66" s="723" t="s">
        <v>344</v>
      </c>
      <c r="B66" s="724"/>
      <c r="C66" s="724"/>
      <c r="D66" s="724"/>
      <c r="E66" s="724"/>
      <c r="F66" s="724"/>
      <c r="G66" s="724"/>
      <c r="H66" s="724"/>
      <c r="I66" s="724"/>
      <c r="J66" s="724"/>
      <c r="K66" s="724"/>
      <c r="L66" s="724"/>
      <c r="M66" s="724"/>
      <c r="N66" s="724"/>
      <c r="O66" s="724"/>
      <c r="P66" s="725"/>
      <c r="Q66" s="719" t="s">
        <v>322</v>
      </c>
      <c r="R66" s="715"/>
      <c r="S66" s="715"/>
      <c r="T66" s="715"/>
      <c r="U66" s="716"/>
      <c r="V66" s="719" t="s">
        <v>323</v>
      </c>
      <c r="W66" s="715"/>
      <c r="X66" s="715"/>
      <c r="Y66" s="715"/>
      <c r="Z66" s="716"/>
      <c r="AA66" s="719" t="s">
        <v>324</v>
      </c>
      <c r="AB66" s="715"/>
      <c r="AC66" s="715"/>
      <c r="AD66" s="715"/>
      <c r="AE66" s="716"/>
      <c r="AF66" s="848" t="s">
        <v>325</v>
      </c>
      <c r="AG66" s="809"/>
      <c r="AH66" s="809"/>
      <c r="AI66" s="809"/>
      <c r="AJ66" s="849"/>
      <c r="AK66" s="719" t="s">
        <v>326</v>
      </c>
      <c r="AL66" s="724"/>
      <c r="AM66" s="724"/>
      <c r="AN66" s="724"/>
      <c r="AO66" s="725"/>
      <c r="AP66" s="719" t="s">
        <v>327</v>
      </c>
      <c r="AQ66" s="715"/>
      <c r="AR66" s="715"/>
      <c r="AS66" s="715"/>
      <c r="AT66" s="716"/>
      <c r="AU66" s="719" t="s">
        <v>345</v>
      </c>
      <c r="AV66" s="715"/>
      <c r="AW66" s="715"/>
      <c r="AX66" s="715"/>
      <c r="AY66" s="716"/>
      <c r="AZ66" s="719" t="s">
        <v>306</v>
      </c>
      <c r="BA66" s="715"/>
      <c r="BB66" s="715"/>
      <c r="BC66" s="715"/>
      <c r="BD66" s="721"/>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x14ac:dyDescent="0.25">
      <c r="A67" s="726"/>
      <c r="B67" s="727"/>
      <c r="C67" s="727"/>
      <c r="D67" s="727"/>
      <c r="E67" s="727"/>
      <c r="F67" s="727"/>
      <c r="G67" s="727"/>
      <c r="H67" s="727"/>
      <c r="I67" s="727"/>
      <c r="J67" s="727"/>
      <c r="K67" s="727"/>
      <c r="L67" s="727"/>
      <c r="M67" s="727"/>
      <c r="N67" s="727"/>
      <c r="O67" s="727"/>
      <c r="P67" s="728"/>
      <c r="Q67" s="720"/>
      <c r="R67" s="717"/>
      <c r="S67" s="717"/>
      <c r="T67" s="717"/>
      <c r="U67" s="718"/>
      <c r="V67" s="720"/>
      <c r="W67" s="717"/>
      <c r="X67" s="717"/>
      <c r="Y67" s="717"/>
      <c r="Z67" s="718"/>
      <c r="AA67" s="720"/>
      <c r="AB67" s="717"/>
      <c r="AC67" s="717"/>
      <c r="AD67" s="717"/>
      <c r="AE67" s="718"/>
      <c r="AF67" s="850"/>
      <c r="AG67" s="812"/>
      <c r="AH67" s="812"/>
      <c r="AI67" s="812"/>
      <c r="AJ67" s="851"/>
      <c r="AK67" s="852"/>
      <c r="AL67" s="727"/>
      <c r="AM67" s="727"/>
      <c r="AN67" s="727"/>
      <c r="AO67" s="728"/>
      <c r="AP67" s="720"/>
      <c r="AQ67" s="717"/>
      <c r="AR67" s="717"/>
      <c r="AS67" s="717"/>
      <c r="AT67" s="718"/>
      <c r="AU67" s="720"/>
      <c r="AV67" s="717"/>
      <c r="AW67" s="717"/>
      <c r="AX67" s="717"/>
      <c r="AY67" s="718"/>
      <c r="AZ67" s="720"/>
      <c r="BA67" s="717"/>
      <c r="BB67" s="717"/>
      <c r="BC67" s="717"/>
      <c r="BD67" s="722"/>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x14ac:dyDescent="0.2">
      <c r="A68" s="95">
        <v>1</v>
      </c>
      <c r="B68" s="863" t="s">
        <v>346</v>
      </c>
      <c r="C68" s="864"/>
      <c r="D68" s="864"/>
      <c r="E68" s="864"/>
      <c r="F68" s="864"/>
      <c r="G68" s="864"/>
      <c r="H68" s="864"/>
      <c r="I68" s="864"/>
      <c r="J68" s="864"/>
      <c r="K68" s="864"/>
      <c r="L68" s="864"/>
      <c r="M68" s="864"/>
      <c r="N68" s="864"/>
      <c r="O68" s="864"/>
      <c r="P68" s="865"/>
      <c r="Q68" s="866">
        <v>1529</v>
      </c>
      <c r="R68" s="860"/>
      <c r="S68" s="860"/>
      <c r="T68" s="860"/>
      <c r="U68" s="860"/>
      <c r="V68" s="860">
        <v>1452</v>
      </c>
      <c r="W68" s="860"/>
      <c r="X68" s="860"/>
      <c r="Y68" s="860"/>
      <c r="Z68" s="860"/>
      <c r="AA68" s="860">
        <v>78</v>
      </c>
      <c r="AB68" s="860"/>
      <c r="AC68" s="860"/>
      <c r="AD68" s="860"/>
      <c r="AE68" s="860"/>
      <c r="AF68" s="860">
        <v>78</v>
      </c>
      <c r="AG68" s="860"/>
      <c r="AH68" s="860"/>
      <c r="AI68" s="860"/>
      <c r="AJ68" s="860"/>
      <c r="AK68" s="860">
        <v>40</v>
      </c>
      <c r="AL68" s="860"/>
      <c r="AM68" s="860"/>
      <c r="AN68" s="860"/>
      <c r="AO68" s="860"/>
      <c r="AP68" s="860">
        <v>-14</v>
      </c>
      <c r="AQ68" s="860"/>
      <c r="AR68" s="860"/>
      <c r="AS68" s="860"/>
      <c r="AT68" s="860"/>
      <c r="AU68" s="860">
        <v>-14</v>
      </c>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x14ac:dyDescent="0.2">
      <c r="A69" s="97">
        <v>2</v>
      </c>
      <c r="B69" s="867" t="s">
        <v>347</v>
      </c>
      <c r="C69" s="868"/>
      <c r="D69" s="868"/>
      <c r="E69" s="868"/>
      <c r="F69" s="868"/>
      <c r="G69" s="868"/>
      <c r="H69" s="868"/>
      <c r="I69" s="868"/>
      <c r="J69" s="868"/>
      <c r="K69" s="868"/>
      <c r="L69" s="868"/>
      <c r="M69" s="868"/>
      <c r="N69" s="868"/>
      <c r="O69" s="868"/>
      <c r="P69" s="869"/>
      <c r="Q69" s="870">
        <v>1</v>
      </c>
      <c r="R69" s="824"/>
      <c r="S69" s="824"/>
      <c r="T69" s="824"/>
      <c r="U69" s="824"/>
      <c r="V69" s="824">
        <v>1</v>
      </c>
      <c r="W69" s="824"/>
      <c r="X69" s="824"/>
      <c r="Y69" s="824"/>
      <c r="Z69" s="824"/>
      <c r="AA69" s="824">
        <v>0</v>
      </c>
      <c r="AB69" s="824"/>
      <c r="AC69" s="824"/>
      <c r="AD69" s="824"/>
      <c r="AE69" s="824"/>
      <c r="AF69" s="824">
        <v>0</v>
      </c>
      <c r="AG69" s="824"/>
      <c r="AH69" s="824"/>
      <c r="AI69" s="824"/>
      <c r="AJ69" s="824"/>
      <c r="AK69" s="824">
        <v>0</v>
      </c>
      <c r="AL69" s="824"/>
      <c r="AM69" s="824"/>
      <c r="AN69" s="824"/>
      <c r="AO69" s="824"/>
      <c r="AP69" s="824">
        <v>0</v>
      </c>
      <c r="AQ69" s="824"/>
      <c r="AR69" s="824"/>
      <c r="AS69" s="824"/>
      <c r="AT69" s="824"/>
      <c r="AU69" s="824">
        <v>0</v>
      </c>
      <c r="AV69" s="824"/>
      <c r="AW69" s="824"/>
      <c r="AX69" s="824"/>
      <c r="AY69" s="824"/>
      <c r="AZ69" s="826"/>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x14ac:dyDescent="0.2">
      <c r="A70" s="97">
        <v>3</v>
      </c>
      <c r="B70" s="867" t="s">
        <v>348</v>
      </c>
      <c r="C70" s="868"/>
      <c r="D70" s="868"/>
      <c r="E70" s="868"/>
      <c r="F70" s="868"/>
      <c r="G70" s="868"/>
      <c r="H70" s="868"/>
      <c r="I70" s="868"/>
      <c r="J70" s="868"/>
      <c r="K70" s="868"/>
      <c r="L70" s="868"/>
      <c r="M70" s="868"/>
      <c r="N70" s="868"/>
      <c r="O70" s="868"/>
      <c r="P70" s="869"/>
      <c r="Q70" s="870">
        <v>909</v>
      </c>
      <c r="R70" s="824"/>
      <c r="S70" s="824"/>
      <c r="T70" s="824"/>
      <c r="U70" s="824"/>
      <c r="V70" s="824">
        <v>848</v>
      </c>
      <c r="W70" s="824"/>
      <c r="X70" s="824"/>
      <c r="Y70" s="824"/>
      <c r="Z70" s="824"/>
      <c r="AA70" s="824">
        <v>61</v>
      </c>
      <c r="AB70" s="824"/>
      <c r="AC70" s="824"/>
      <c r="AD70" s="824"/>
      <c r="AE70" s="824"/>
      <c r="AF70" s="824">
        <v>53</v>
      </c>
      <c r="AG70" s="824"/>
      <c r="AH70" s="824"/>
      <c r="AI70" s="824"/>
      <c r="AJ70" s="824"/>
      <c r="AK70" s="824">
        <v>0</v>
      </c>
      <c r="AL70" s="824"/>
      <c r="AM70" s="824"/>
      <c r="AN70" s="824"/>
      <c r="AO70" s="824"/>
      <c r="AP70" s="824">
        <v>0</v>
      </c>
      <c r="AQ70" s="824"/>
      <c r="AR70" s="824"/>
      <c r="AS70" s="824"/>
      <c r="AT70" s="824"/>
      <c r="AU70" s="824">
        <v>0</v>
      </c>
      <c r="AV70" s="824"/>
      <c r="AW70" s="824"/>
      <c r="AX70" s="824"/>
      <c r="AY70" s="824"/>
      <c r="AZ70" s="826"/>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x14ac:dyDescent="0.2">
      <c r="A71" s="97">
        <v>4</v>
      </c>
      <c r="B71" s="867" t="s">
        <v>349</v>
      </c>
      <c r="C71" s="868"/>
      <c r="D71" s="868"/>
      <c r="E71" s="868"/>
      <c r="F71" s="868"/>
      <c r="G71" s="868"/>
      <c r="H71" s="868"/>
      <c r="I71" s="868"/>
      <c r="J71" s="868"/>
      <c r="K71" s="868"/>
      <c r="L71" s="868"/>
      <c r="M71" s="868"/>
      <c r="N71" s="868"/>
      <c r="O71" s="868"/>
      <c r="P71" s="869"/>
      <c r="Q71" s="870">
        <v>253547</v>
      </c>
      <c r="R71" s="824"/>
      <c r="S71" s="824"/>
      <c r="T71" s="824"/>
      <c r="U71" s="824"/>
      <c r="V71" s="824">
        <v>238716</v>
      </c>
      <c r="W71" s="824"/>
      <c r="X71" s="824"/>
      <c r="Y71" s="824"/>
      <c r="Z71" s="824"/>
      <c r="AA71" s="824">
        <v>14831</v>
      </c>
      <c r="AB71" s="824"/>
      <c r="AC71" s="824"/>
      <c r="AD71" s="824"/>
      <c r="AE71" s="824"/>
      <c r="AF71" s="824">
        <v>14831</v>
      </c>
      <c r="AG71" s="824"/>
      <c r="AH71" s="824"/>
      <c r="AI71" s="824"/>
      <c r="AJ71" s="824"/>
      <c r="AK71" s="824">
        <v>635</v>
      </c>
      <c r="AL71" s="824"/>
      <c r="AM71" s="824"/>
      <c r="AN71" s="824"/>
      <c r="AO71" s="824"/>
      <c r="AP71" s="824">
        <v>0</v>
      </c>
      <c r="AQ71" s="824"/>
      <c r="AR71" s="824"/>
      <c r="AS71" s="824"/>
      <c r="AT71" s="824"/>
      <c r="AU71" s="824">
        <v>0</v>
      </c>
      <c r="AV71" s="824"/>
      <c r="AW71" s="824"/>
      <c r="AX71" s="824"/>
      <c r="AY71" s="824"/>
      <c r="AZ71" s="826"/>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x14ac:dyDescent="0.2">
      <c r="A72" s="97">
        <v>5</v>
      </c>
      <c r="B72" s="867" t="s">
        <v>350</v>
      </c>
      <c r="C72" s="868"/>
      <c r="D72" s="868"/>
      <c r="E72" s="868"/>
      <c r="F72" s="868"/>
      <c r="G72" s="868"/>
      <c r="H72" s="868"/>
      <c r="I72" s="868"/>
      <c r="J72" s="868"/>
      <c r="K72" s="868"/>
      <c r="L72" s="868"/>
      <c r="M72" s="868"/>
      <c r="N72" s="868"/>
      <c r="O72" s="868"/>
      <c r="P72" s="869"/>
      <c r="Q72" s="870">
        <v>6836</v>
      </c>
      <c r="R72" s="824"/>
      <c r="S72" s="824"/>
      <c r="T72" s="824"/>
      <c r="U72" s="824"/>
      <c r="V72" s="824">
        <v>5439</v>
      </c>
      <c r="W72" s="824"/>
      <c r="X72" s="824"/>
      <c r="Y72" s="824"/>
      <c r="Z72" s="824"/>
      <c r="AA72" s="824">
        <v>1397</v>
      </c>
      <c r="AB72" s="824"/>
      <c r="AC72" s="824"/>
      <c r="AD72" s="824"/>
      <c r="AE72" s="824"/>
      <c r="AF72" s="824">
        <v>0</v>
      </c>
      <c r="AG72" s="824"/>
      <c r="AH72" s="824"/>
      <c r="AI72" s="824"/>
      <c r="AJ72" s="824"/>
      <c r="AK72" s="824">
        <v>14</v>
      </c>
      <c r="AL72" s="824"/>
      <c r="AM72" s="824"/>
      <c r="AN72" s="824"/>
      <c r="AO72" s="824"/>
      <c r="AP72" s="824">
        <v>0</v>
      </c>
      <c r="AQ72" s="824"/>
      <c r="AR72" s="824"/>
      <c r="AS72" s="824"/>
      <c r="AT72" s="824"/>
      <c r="AU72" s="824">
        <v>0</v>
      </c>
      <c r="AV72" s="824"/>
      <c r="AW72" s="824"/>
      <c r="AX72" s="824"/>
      <c r="AY72" s="824"/>
      <c r="AZ72" s="826"/>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x14ac:dyDescent="0.2">
      <c r="A73" s="97">
        <v>6</v>
      </c>
      <c r="B73" s="867" t="s">
        <v>351</v>
      </c>
      <c r="C73" s="868"/>
      <c r="D73" s="868"/>
      <c r="E73" s="868"/>
      <c r="F73" s="868"/>
      <c r="G73" s="868"/>
      <c r="H73" s="868"/>
      <c r="I73" s="868"/>
      <c r="J73" s="868"/>
      <c r="K73" s="868"/>
      <c r="L73" s="868"/>
      <c r="M73" s="868"/>
      <c r="N73" s="868"/>
      <c r="O73" s="868"/>
      <c r="P73" s="869"/>
      <c r="Q73" s="870">
        <v>1548</v>
      </c>
      <c r="R73" s="824"/>
      <c r="S73" s="824"/>
      <c r="T73" s="824"/>
      <c r="U73" s="824"/>
      <c r="V73" s="824">
        <v>1547</v>
      </c>
      <c r="W73" s="824"/>
      <c r="X73" s="824"/>
      <c r="Y73" s="824"/>
      <c r="Z73" s="824"/>
      <c r="AA73" s="824">
        <v>1</v>
      </c>
      <c r="AB73" s="824"/>
      <c r="AC73" s="824"/>
      <c r="AD73" s="824"/>
      <c r="AE73" s="824"/>
      <c r="AF73" s="824">
        <v>0</v>
      </c>
      <c r="AG73" s="824"/>
      <c r="AH73" s="824"/>
      <c r="AI73" s="824"/>
      <c r="AJ73" s="824"/>
      <c r="AK73" s="824">
        <v>0</v>
      </c>
      <c r="AL73" s="824"/>
      <c r="AM73" s="824"/>
      <c r="AN73" s="824"/>
      <c r="AO73" s="824"/>
      <c r="AP73" s="824">
        <v>0</v>
      </c>
      <c r="AQ73" s="824"/>
      <c r="AR73" s="824"/>
      <c r="AS73" s="824"/>
      <c r="AT73" s="824"/>
      <c r="AU73" s="824">
        <v>0</v>
      </c>
      <c r="AV73" s="824"/>
      <c r="AW73" s="824"/>
      <c r="AX73" s="824"/>
      <c r="AY73" s="824"/>
      <c r="AZ73" s="826"/>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x14ac:dyDescent="0.2">
      <c r="A74" s="97">
        <v>7</v>
      </c>
      <c r="B74" s="867" t="s">
        <v>352</v>
      </c>
      <c r="C74" s="868"/>
      <c r="D74" s="868"/>
      <c r="E74" s="868"/>
      <c r="F74" s="868"/>
      <c r="G74" s="868"/>
      <c r="H74" s="868"/>
      <c r="I74" s="868"/>
      <c r="J74" s="868"/>
      <c r="K74" s="868"/>
      <c r="L74" s="868"/>
      <c r="M74" s="868"/>
      <c r="N74" s="868"/>
      <c r="O74" s="868"/>
      <c r="P74" s="869"/>
      <c r="Q74" s="870">
        <v>15</v>
      </c>
      <c r="R74" s="824"/>
      <c r="S74" s="824"/>
      <c r="T74" s="824"/>
      <c r="U74" s="824"/>
      <c r="V74" s="824">
        <v>15</v>
      </c>
      <c r="W74" s="824"/>
      <c r="X74" s="824"/>
      <c r="Y74" s="824"/>
      <c r="Z74" s="824"/>
      <c r="AA74" s="824">
        <v>0</v>
      </c>
      <c r="AB74" s="824"/>
      <c r="AC74" s="824"/>
      <c r="AD74" s="824"/>
      <c r="AE74" s="824"/>
      <c r="AF74" s="824">
        <v>0</v>
      </c>
      <c r="AG74" s="824"/>
      <c r="AH74" s="824"/>
      <c r="AI74" s="824"/>
      <c r="AJ74" s="824"/>
      <c r="AK74" s="824">
        <v>0</v>
      </c>
      <c r="AL74" s="824"/>
      <c r="AM74" s="824"/>
      <c r="AN74" s="824"/>
      <c r="AO74" s="824"/>
      <c r="AP74" s="824">
        <v>0</v>
      </c>
      <c r="AQ74" s="824"/>
      <c r="AR74" s="824"/>
      <c r="AS74" s="824"/>
      <c r="AT74" s="824"/>
      <c r="AU74" s="824">
        <v>0</v>
      </c>
      <c r="AV74" s="824"/>
      <c r="AW74" s="824"/>
      <c r="AX74" s="824"/>
      <c r="AY74" s="824"/>
      <c r="AZ74" s="826"/>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x14ac:dyDescent="0.2">
      <c r="A75" s="97">
        <v>8</v>
      </c>
      <c r="B75" s="867" t="s">
        <v>353</v>
      </c>
      <c r="C75" s="868"/>
      <c r="D75" s="868"/>
      <c r="E75" s="868"/>
      <c r="F75" s="868"/>
      <c r="G75" s="868"/>
      <c r="H75" s="868"/>
      <c r="I75" s="868"/>
      <c r="J75" s="868"/>
      <c r="K75" s="868"/>
      <c r="L75" s="868"/>
      <c r="M75" s="868"/>
      <c r="N75" s="868"/>
      <c r="O75" s="868"/>
      <c r="P75" s="869"/>
      <c r="Q75" s="871">
        <v>56</v>
      </c>
      <c r="R75" s="872"/>
      <c r="S75" s="872"/>
      <c r="T75" s="872"/>
      <c r="U75" s="828"/>
      <c r="V75" s="873">
        <v>38</v>
      </c>
      <c r="W75" s="872"/>
      <c r="X75" s="872"/>
      <c r="Y75" s="872"/>
      <c r="Z75" s="828"/>
      <c r="AA75" s="873">
        <v>18</v>
      </c>
      <c r="AB75" s="872"/>
      <c r="AC75" s="872"/>
      <c r="AD75" s="872"/>
      <c r="AE75" s="828"/>
      <c r="AF75" s="873">
        <v>0</v>
      </c>
      <c r="AG75" s="872"/>
      <c r="AH75" s="872"/>
      <c r="AI75" s="872"/>
      <c r="AJ75" s="828"/>
      <c r="AK75" s="873">
        <v>0</v>
      </c>
      <c r="AL75" s="872"/>
      <c r="AM75" s="872"/>
      <c r="AN75" s="872"/>
      <c r="AO75" s="828"/>
      <c r="AP75" s="873">
        <v>0</v>
      </c>
      <c r="AQ75" s="872"/>
      <c r="AR75" s="872"/>
      <c r="AS75" s="872"/>
      <c r="AT75" s="828"/>
      <c r="AU75" s="873">
        <v>0</v>
      </c>
      <c r="AV75" s="872"/>
      <c r="AW75" s="872"/>
      <c r="AX75" s="872"/>
      <c r="AY75" s="828"/>
      <c r="AZ75" s="826"/>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x14ac:dyDescent="0.2">
      <c r="A76" s="97">
        <v>9</v>
      </c>
      <c r="B76" s="867" t="s">
        <v>354</v>
      </c>
      <c r="C76" s="868"/>
      <c r="D76" s="868"/>
      <c r="E76" s="868"/>
      <c r="F76" s="868"/>
      <c r="G76" s="868"/>
      <c r="H76" s="868"/>
      <c r="I76" s="868"/>
      <c r="J76" s="868"/>
      <c r="K76" s="868"/>
      <c r="L76" s="868"/>
      <c r="M76" s="868"/>
      <c r="N76" s="868"/>
      <c r="O76" s="868"/>
      <c r="P76" s="869"/>
      <c r="Q76" s="871">
        <v>40</v>
      </c>
      <c r="R76" s="872"/>
      <c r="S76" s="872"/>
      <c r="T76" s="872"/>
      <c r="U76" s="828"/>
      <c r="V76" s="873">
        <v>39</v>
      </c>
      <c r="W76" s="872"/>
      <c r="X76" s="872"/>
      <c r="Y76" s="872"/>
      <c r="Z76" s="828"/>
      <c r="AA76" s="873">
        <v>1</v>
      </c>
      <c r="AB76" s="872"/>
      <c r="AC76" s="872"/>
      <c r="AD76" s="872"/>
      <c r="AE76" s="828"/>
      <c r="AF76" s="873">
        <v>0</v>
      </c>
      <c r="AG76" s="872"/>
      <c r="AH76" s="872"/>
      <c r="AI76" s="872"/>
      <c r="AJ76" s="828"/>
      <c r="AK76" s="873">
        <v>0</v>
      </c>
      <c r="AL76" s="872"/>
      <c r="AM76" s="872"/>
      <c r="AN76" s="872"/>
      <c r="AO76" s="828"/>
      <c r="AP76" s="873">
        <v>0</v>
      </c>
      <c r="AQ76" s="872"/>
      <c r="AR76" s="872"/>
      <c r="AS76" s="872"/>
      <c r="AT76" s="828"/>
      <c r="AU76" s="873">
        <v>0</v>
      </c>
      <c r="AV76" s="872"/>
      <c r="AW76" s="872"/>
      <c r="AX76" s="872"/>
      <c r="AY76" s="828"/>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x14ac:dyDescent="0.2">
      <c r="A77" s="97">
        <v>10</v>
      </c>
      <c r="B77" s="867" t="s">
        <v>355</v>
      </c>
      <c r="C77" s="868"/>
      <c r="D77" s="868"/>
      <c r="E77" s="868"/>
      <c r="F77" s="868"/>
      <c r="G77" s="868"/>
      <c r="H77" s="868"/>
      <c r="I77" s="868"/>
      <c r="J77" s="868"/>
      <c r="K77" s="868"/>
      <c r="L77" s="868"/>
      <c r="M77" s="868"/>
      <c r="N77" s="868"/>
      <c r="O77" s="868"/>
      <c r="P77" s="869"/>
      <c r="Q77" s="871">
        <v>383</v>
      </c>
      <c r="R77" s="872"/>
      <c r="S77" s="872"/>
      <c r="T77" s="872"/>
      <c r="U77" s="828"/>
      <c r="V77" s="873">
        <v>183</v>
      </c>
      <c r="W77" s="872"/>
      <c r="X77" s="872"/>
      <c r="Y77" s="872"/>
      <c r="Z77" s="828"/>
      <c r="AA77" s="873">
        <v>200</v>
      </c>
      <c r="AB77" s="872"/>
      <c r="AC77" s="872"/>
      <c r="AD77" s="872"/>
      <c r="AE77" s="828"/>
      <c r="AF77" s="873">
        <v>200</v>
      </c>
      <c r="AG77" s="872"/>
      <c r="AH77" s="872"/>
      <c r="AI77" s="872"/>
      <c r="AJ77" s="828"/>
      <c r="AK77" s="873">
        <v>0</v>
      </c>
      <c r="AL77" s="872"/>
      <c r="AM77" s="872"/>
      <c r="AN77" s="872"/>
      <c r="AO77" s="828"/>
      <c r="AP77" s="873">
        <v>0</v>
      </c>
      <c r="AQ77" s="872"/>
      <c r="AR77" s="872"/>
      <c r="AS77" s="872"/>
      <c r="AT77" s="828"/>
      <c r="AU77" s="873">
        <v>0</v>
      </c>
      <c r="AV77" s="872"/>
      <c r="AW77" s="872"/>
      <c r="AX77" s="872"/>
      <c r="AY77" s="828"/>
      <c r="AZ77" s="826"/>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x14ac:dyDescent="0.2">
      <c r="A78" s="97">
        <v>11</v>
      </c>
      <c r="B78" s="867"/>
      <c r="C78" s="868"/>
      <c r="D78" s="868"/>
      <c r="E78" s="868"/>
      <c r="F78" s="868"/>
      <c r="G78" s="868"/>
      <c r="H78" s="868"/>
      <c r="I78" s="868"/>
      <c r="J78" s="868"/>
      <c r="K78" s="868"/>
      <c r="L78" s="868"/>
      <c r="M78" s="868"/>
      <c r="N78" s="868"/>
      <c r="O78" s="868"/>
      <c r="P78" s="869"/>
      <c r="Q78" s="870"/>
      <c r="R78" s="824"/>
      <c r="S78" s="824"/>
      <c r="T78" s="824"/>
      <c r="U78" s="824"/>
      <c r="V78" s="824"/>
      <c r="W78" s="824"/>
      <c r="X78" s="824"/>
      <c r="Y78" s="824"/>
      <c r="Z78" s="824"/>
      <c r="AA78" s="824"/>
      <c r="AB78" s="824"/>
      <c r="AC78" s="824"/>
      <c r="AD78" s="824"/>
      <c r="AE78" s="824"/>
      <c r="AF78" s="824"/>
      <c r="AG78" s="824"/>
      <c r="AH78" s="824"/>
      <c r="AI78" s="824"/>
      <c r="AJ78" s="824"/>
      <c r="AK78" s="824"/>
      <c r="AL78" s="824"/>
      <c r="AM78" s="824"/>
      <c r="AN78" s="824"/>
      <c r="AO78" s="824"/>
      <c r="AP78" s="824"/>
      <c r="AQ78" s="824"/>
      <c r="AR78" s="824"/>
      <c r="AS78" s="824"/>
      <c r="AT78" s="824"/>
      <c r="AU78" s="824"/>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x14ac:dyDescent="0.2">
      <c r="A79" s="97">
        <v>12</v>
      </c>
      <c r="B79" s="867"/>
      <c r="C79" s="868"/>
      <c r="D79" s="868"/>
      <c r="E79" s="868"/>
      <c r="F79" s="868"/>
      <c r="G79" s="868"/>
      <c r="H79" s="868"/>
      <c r="I79" s="868"/>
      <c r="J79" s="868"/>
      <c r="K79" s="868"/>
      <c r="L79" s="868"/>
      <c r="M79" s="868"/>
      <c r="N79" s="868"/>
      <c r="O79" s="868"/>
      <c r="P79" s="869"/>
      <c r="Q79" s="870"/>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824"/>
      <c r="AP79" s="824"/>
      <c r="AQ79" s="824"/>
      <c r="AR79" s="824"/>
      <c r="AS79" s="824"/>
      <c r="AT79" s="824"/>
      <c r="AU79" s="824"/>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x14ac:dyDescent="0.2">
      <c r="A80" s="97">
        <v>13</v>
      </c>
      <c r="B80" s="867"/>
      <c r="C80" s="868"/>
      <c r="D80" s="868"/>
      <c r="E80" s="868"/>
      <c r="F80" s="868"/>
      <c r="G80" s="868"/>
      <c r="H80" s="868"/>
      <c r="I80" s="868"/>
      <c r="J80" s="868"/>
      <c r="K80" s="868"/>
      <c r="L80" s="868"/>
      <c r="M80" s="868"/>
      <c r="N80" s="868"/>
      <c r="O80" s="868"/>
      <c r="P80" s="869"/>
      <c r="Q80" s="870"/>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x14ac:dyDescent="0.2">
      <c r="A81" s="97">
        <v>14</v>
      </c>
      <c r="B81" s="867"/>
      <c r="C81" s="868"/>
      <c r="D81" s="868"/>
      <c r="E81" s="868"/>
      <c r="F81" s="868"/>
      <c r="G81" s="868"/>
      <c r="H81" s="868"/>
      <c r="I81" s="868"/>
      <c r="J81" s="868"/>
      <c r="K81" s="868"/>
      <c r="L81" s="868"/>
      <c r="M81" s="868"/>
      <c r="N81" s="868"/>
      <c r="O81" s="868"/>
      <c r="P81" s="869"/>
      <c r="Q81" s="870"/>
      <c r="R81" s="824"/>
      <c r="S81" s="824"/>
      <c r="T81" s="824"/>
      <c r="U81" s="824"/>
      <c r="V81" s="824"/>
      <c r="W81" s="824"/>
      <c r="X81" s="824"/>
      <c r="Y81" s="824"/>
      <c r="Z81" s="824"/>
      <c r="AA81" s="824"/>
      <c r="AB81" s="824"/>
      <c r="AC81" s="824"/>
      <c r="AD81" s="824"/>
      <c r="AE81" s="824"/>
      <c r="AF81" s="824"/>
      <c r="AG81" s="824"/>
      <c r="AH81" s="824"/>
      <c r="AI81" s="824"/>
      <c r="AJ81" s="824"/>
      <c r="AK81" s="824"/>
      <c r="AL81" s="824"/>
      <c r="AM81" s="824"/>
      <c r="AN81" s="824"/>
      <c r="AO81" s="824"/>
      <c r="AP81" s="824"/>
      <c r="AQ81" s="824"/>
      <c r="AR81" s="824"/>
      <c r="AS81" s="824"/>
      <c r="AT81" s="824"/>
      <c r="AU81" s="824"/>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x14ac:dyDescent="0.2">
      <c r="A82" s="97">
        <v>15</v>
      </c>
      <c r="B82" s="867"/>
      <c r="C82" s="868"/>
      <c r="D82" s="868"/>
      <c r="E82" s="868"/>
      <c r="F82" s="868"/>
      <c r="G82" s="868"/>
      <c r="H82" s="868"/>
      <c r="I82" s="868"/>
      <c r="J82" s="868"/>
      <c r="K82" s="868"/>
      <c r="L82" s="868"/>
      <c r="M82" s="868"/>
      <c r="N82" s="868"/>
      <c r="O82" s="868"/>
      <c r="P82" s="869"/>
      <c r="Q82" s="870"/>
      <c r="R82" s="824"/>
      <c r="S82" s="824"/>
      <c r="T82" s="824"/>
      <c r="U82" s="824"/>
      <c r="V82" s="824"/>
      <c r="W82" s="824"/>
      <c r="X82" s="824"/>
      <c r="Y82" s="824"/>
      <c r="Z82" s="824"/>
      <c r="AA82" s="824"/>
      <c r="AB82" s="824"/>
      <c r="AC82" s="824"/>
      <c r="AD82" s="824"/>
      <c r="AE82" s="824"/>
      <c r="AF82" s="824"/>
      <c r="AG82" s="824"/>
      <c r="AH82" s="824"/>
      <c r="AI82" s="824"/>
      <c r="AJ82" s="824"/>
      <c r="AK82" s="824"/>
      <c r="AL82" s="824"/>
      <c r="AM82" s="824"/>
      <c r="AN82" s="824"/>
      <c r="AO82" s="824"/>
      <c r="AP82" s="824"/>
      <c r="AQ82" s="824"/>
      <c r="AR82" s="824"/>
      <c r="AS82" s="824"/>
      <c r="AT82" s="824"/>
      <c r="AU82" s="824"/>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x14ac:dyDescent="0.2">
      <c r="A83" s="97">
        <v>16</v>
      </c>
      <c r="B83" s="867"/>
      <c r="C83" s="868"/>
      <c r="D83" s="868"/>
      <c r="E83" s="868"/>
      <c r="F83" s="868"/>
      <c r="G83" s="868"/>
      <c r="H83" s="868"/>
      <c r="I83" s="868"/>
      <c r="J83" s="868"/>
      <c r="K83" s="868"/>
      <c r="L83" s="868"/>
      <c r="M83" s="868"/>
      <c r="N83" s="868"/>
      <c r="O83" s="868"/>
      <c r="P83" s="869"/>
      <c r="Q83" s="870"/>
      <c r="R83" s="824"/>
      <c r="S83" s="824"/>
      <c r="T83" s="824"/>
      <c r="U83" s="824"/>
      <c r="V83" s="824"/>
      <c r="W83" s="824"/>
      <c r="X83" s="824"/>
      <c r="Y83" s="824"/>
      <c r="Z83" s="824"/>
      <c r="AA83" s="824"/>
      <c r="AB83" s="824"/>
      <c r="AC83" s="824"/>
      <c r="AD83" s="824"/>
      <c r="AE83" s="824"/>
      <c r="AF83" s="824"/>
      <c r="AG83" s="824"/>
      <c r="AH83" s="824"/>
      <c r="AI83" s="824"/>
      <c r="AJ83" s="824"/>
      <c r="AK83" s="824"/>
      <c r="AL83" s="824"/>
      <c r="AM83" s="824"/>
      <c r="AN83" s="824"/>
      <c r="AO83" s="824"/>
      <c r="AP83" s="824"/>
      <c r="AQ83" s="824"/>
      <c r="AR83" s="824"/>
      <c r="AS83" s="824"/>
      <c r="AT83" s="824"/>
      <c r="AU83" s="824"/>
      <c r="AV83" s="824"/>
      <c r="AW83" s="824"/>
      <c r="AX83" s="824"/>
      <c r="AY83" s="824"/>
      <c r="AZ83" s="826"/>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x14ac:dyDescent="0.2">
      <c r="A84" s="97">
        <v>17</v>
      </c>
      <c r="B84" s="867"/>
      <c r="C84" s="868"/>
      <c r="D84" s="868"/>
      <c r="E84" s="868"/>
      <c r="F84" s="868"/>
      <c r="G84" s="868"/>
      <c r="H84" s="868"/>
      <c r="I84" s="868"/>
      <c r="J84" s="868"/>
      <c r="K84" s="868"/>
      <c r="L84" s="868"/>
      <c r="M84" s="868"/>
      <c r="N84" s="868"/>
      <c r="O84" s="868"/>
      <c r="P84" s="869"/>
      <c r="Q84" s="870"/>
      <c r="R84" s="824"/>
      <c r="S84" s="824"/>
      <c r="T84" s="824"/>
      <c r="U84" s="824"/>
      <c r="V84" s="824"/>
      <c r="W84" s="824"/>
      <c r="X84" s="824"/>
      <c r="Y84" s="824"/>
      <c r="Z84" s="824"/>
      <c r="AA84" s="824"/>
      <c r="AB84" s="824"/>
      <c r="AC84" s="824"/>
      <c r="AD84" s="824"/>
      <c r="AE84" s="824"/>
      <c r="AF84" s="824"/>
      <c r="AG84" s="824"/>
      <c r="AH84" s="824"/>
      <c r="AI84" s="824"/>
      <c r="AJ84" s="824"/>
      <c r="AK84" s="824"/>
      <c r="AL84" s="824"/>
      <c r="AM84" s="824"/>
      <c r="AN84" s="824"/>
      <c r="AO84" s="824"/>
      <c r="AP84" s="824"/>
      <c r="AQ84" s="824"/>
      <c r="AR84" s="824"/>
      <c r="AS84" s="824"/>
      <c r="AT84" s="824"/>
      <c r="AU84" s="824"/>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x14ac:dyDescent="0.2">
      <c r="A85" s="97">
        <v>18</v>
      </c>
      <c r="B85" s="867"/>
      <c r="C85" s="868"/>
      <c r="D85" s="868"/>
      <c r="E85" s="868"/>
      <c r="F85" s="868"/>
      <c r="G85" s="868"/>
      <c r="H85" s="868"/>
      <c r="I85" s="868"/>
      <c r="J85" s="868"/>
      <c r="K85" s="868"/>
      <c r="L85" s="868"/>
      <c r="M85" s="868"/>
      <c r="N85" s="868"/>
      <c r="O85" s="868"/>
      <c r="P85" s="869"/>
      <c r="Q85" s="870"/>
      <c r="R85" s="824"/>
      <c r="S85" s="824"/>
      <c r="T85" s="824"/>
      <c r="U85" s="824"/>
      <c r="V85" s="824"/>
      <c r="W85" s="824"/>
      <c r="X85" s="824"/>
      <c r="Y85" s="824"/>
      <c r="Z85" s="824"/>
      <c r="AA85" s="824"/>
      <c r="AB85" s="824"/>
      <c r="AC85" s="824"/>
      <c r="AD85" s="824"/>
      <c r="AE85" s="824"/>
      <c r="AF85" s="824"/>
      <c r="AG85" s="824"/>
      <c r="AH85" s="824"/>
      <c r="AI85" s="824"/>
      <c r="AJ85" s="824"/>
      <c r="AK85" s="824"/>
      <c r="AL85" s="824"/>
      <c r="AM85" s="824"/>
      <c r="AN85" s="824"/>
      <c r="AO85" s="824"/>
      <c r="AP85" s="824"/>
      <c r="AQ85" s="824"/>
      <c r="AR85" s="824"/>
      <c r="AS85" s="824"/>
      <c r="AT85" s="824"/>
      <c r="AU85" s="824"/>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x14ac:dyDescent="0.2">
      <c r="A86" s="97">
        <v>19</v>
      </c>
      <c r="B86" s="867"/>
      <c r="C86" s="868"/>
      <c r="D86" s="868"/>
      <c r="E86" s="868"/>
      <c r="F86" s="868"/>
      <c r="G86" s="868"/>
      <c r="H86" s="868"/>
      <c r="I86" s="868"/>
      <c r="J86" s="868"/>
      <c r="K86" s="868"/>
      <c r="L86" s="868"/>
      <c r="M86" s="868"/>
      <c r="N86" s="868"/>
      <c r="O86" s="868"/>
      <c r="P86" s="869"/>
      <c r="Q86" s="870"/>
      <c r="R86" s="824"/>
      <c r="S86" s="824"/>
      <c r="T86" s="824"/>
      <c r="U86" s="824"/>
      <c r="V86" s="824"/>
      <c r="W86" s="824"/>
      <c r="X86" s="824"/>
      <c r="Y86" s="824"/>
      <c r="Z86" s="824"/>
      <c r="AA86" s="824"/>
      <c r="AB86" s="824"/>
      <c r="AC86" s="824"/>
      <c r="AD86" s="824"/>
      <c r="AE86" s="824"/>
      <c r="AF86" s="824"/>
      <c r="AG86" s="824"/>
      <c r="AH86" s="824"/>
      <c r="AI86" s="824"/>
      <c r="AJ86" s="824"/>
      <c r="AK86" s="824"/>
      <c r="AL86" s="824"/>
      <c r="AM86" s="824"/>
      <c r="AN86" s="824"/>
      <c r="AO86" s="824"/>
      <c r="AP86" s="824"/>
      <c r="AQ86" s="824"/>
      <c r="AR86" s="824"/>
      <c r="AS86" s="824"/>
      <c r="AT86" s="824"/>
      <c r="AU86" s="824"/>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x14ac:dyDescent="0.2">
      <c r="A87" s="103">
        <v>20</v>
      </c>
      <c r="B87" s="874"/>
      <c r="C87" s="875"/>
      <c r="D87" s="875"/>
      <c r="E87" s="875"/>
      <c r="F87" s="875"/>
      <c r="G87" s="875"/>
      <c r="H87" s="875"/>
      <c r="I87" s="875"/>
      <c r="J87" s="875"/>
      <c r="K87" s="875"/>
      <c r="L87" s="875"/>
      <c r="M87" s="875"/>
      <c r="N87" s="875"/>
      <c r="O87" s="875"/>
      <c r="P87" s="876"/>
      <c r="Q87" s="877"/>
      <c r="R87" s="878"/>
      <c r="S87" s="878"/>
      <c r="T87" s="878"/>
      <c r="U87" s="878"/>
      <c r="V87" s="878"/>
      <c r="W87" s="878"/>
      <c r="X87" s="878"/>
      <c r="Y87" s="878"/>
      <c r="Z87" s="878"/>
      <c r="AA87" s="878"/>
      <c r="AB87" s="878"/>
      <c r="AC87" s="878"/>
      <c r="AD87" s="878"/>
      <c r="AE87" s="878"/>
      <c r="AF87" s="878"/>
      <c r="AG87" s="878"/>
      <c r="AH87" s="878"/>
      <c r="AI87" s="878"/>
      <c r="AJ87" s="878"/>
      <c r="AK87" s="878"/>
      <c r="AL87" s="878"/>
      <c r="AM87" s="878"/>
      <c r="AN87" s="878"/>
      <c r="AO87" s="878"/>
      <c r="AP87" s="878"/>
      <c r="AQ87" s="878"/>
      <c r="AR87" s="878"/>
      <c r="AS87" s="878"/>
      <c r="AT87" s="878"/>
      <c r="AU87" s="878"/>
      <c r="AV87" s="878"/>
      <c r="AW87" s="878"/>
      <c r="AX87" s="878"/>
      <c r="AY87" s="878"/>
      <c r="AZ87" s="879"/>
      <c r="BA87" s="879"/>
      <c r="BB87" s="879"/>
      <c r="BC87" s="879"/>
      <c r="BD87" s="880"/>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x14ac:dyDescent="0.25">
      <c r="A88" s="99" t="s">
        <v>318</v>
      </c>
      <c r="B88" s="783" t="s">
        <v>356</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c r="AG88" s="838"/>
      <c r="AH88" s="838"/>
      <c r="AI88" s="838"/>
      <c r="AJ88" s="838"/>
      <c r="AK88" s="835"/>
      <c r="AL88" s="835"/>
      <c r="AM88" s="835"/>
      <c r="AN88" s="835"/>
      <c r="AO88" s="835"/>
      <c r="AP88" s="838"/>
      <c r="AQ88" s="838"/>
      <c r="AR88" s="838"/>
      <c r="AS88" s="838"/>
      <c r="AT88" s="838"/>
      <c r="AU88" s="838"/>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318</v>
      </c>
      <c r="BR102" s="783" t="s">
        <v>357</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c r="CS102" s="846"/>
      <c r="CT102" s="846"/>
      <c r="CU102" s="846"/>
      <c r="CV102" s="885"/>
      <c r="CW102" s="884"/>
      <c r="CX102" s="846"/>
      <c r="CY102" s="846"/>
      <c r="CZ102" s="846"/>
      <c r="DA102" s="885"/>
      <c r="DB102" s="884"/>
      <c r="DC102" s="846"/>
      <c r="DD102" s="846"/>
      <c r="DE102" s="846"/>
      <c r="DF102" s="885"/>
      <c r="DG102" s="884"/>
      <c r="DH102" s="846"/>
      <c r="DI102" s="846"/>
      <c r="DJ102" s="846"/>
      <c r="DK102" s="885"/>
      <c r="DL102" s="884"/>
      <c r="DM102" s="846"/>
      <c r="DN102" s="846"/>
      <c r="DO102" s="846"/>
      <c r="DP102" s="885"/>
      <c r="DQ102" s="884"/>
      <c r="DR102" s="846"/>
      <c r="DS102" s="846"/>
      <c r="DT102" s="846"/>
      <c r="DU102" s="885"/>
      <c r="DV102" s="783"/>
      <c r="DW102" s="784"/>
      <c r="DX102" s="784"/>
      <c r="DY102" s="784"/>
      <c r="DZ102" s="908"/>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9" t="s">
        <v>358</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0" t="s">
        <v>359</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360</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361</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911" t="s">
        <v>362</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363</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x14ac:dyDescent="0.2">
      <c r="A109" s="906" t="s">
        <v>364</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365</v>
      </c>
      <c r="AB109" s="887"/>
      <c r="AC109" s="887"/>
      <c r="AD109" s="887"/>
      <c r="AE109" s="888"/>
      <c r="AF109" s="886" t="s">
        <v>366</v>
      </c>
      <c r="AG109" s="887"/>
      <c r="AH109" s="887"/>
      <c r="AI109" s="887"/>
      <c r="AJ109" s="888"/>
      <c r="AK109" s="886" t="s">
        <v>236</v>
      </c>
      <c r="AL109" s="887"/>
      <c r="AM109" s="887"/>
      <c r="AN109" s="887"/>
      <c r="AO109" s="888"/>
      <c r="AP109" s="886" t="s">
        <v>367</v>
      </c>
      <c r="AQ109" s="887"/>
      <c r="AR109" s="887"/>
      <c r="AS109" s="887"/>
      <c r="AT109" s="889"/>
      <c r="AU109" s="906" t="s">
        <v>364</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365</v>
      </c>
      <c r="BR109" s="887"/>
      <c r="BS109" s="887"/>
      <c r="BT109" s="887"/>
      <c r="BU109" s="888"/>
      <c r="BV109" s="886" t="s">
        <v>366</v>
      </c>
      <c r="BW109" s="887"/>
      <c r="BX109" s="887"/>
      <c r="BY109" s="887"/>
      <c r="BZ109" s="888"/>
      <c r="CA109" s="886" t="s">
        <v>236</v>
      </c>
      <c r="CB109" s="887"/>
      <c r="CC109" s="887"/>
      <c r="CD109" s="887"/>
      <c r="CE109" s="888"/>
      <c r="CF109" s="907" t="s">
        <v>367</v>
      </c>
      <c r="CG109" s="907"/>
      <c r="CH109" s="907"/>
      <c r="CI109" s="907"/>
      <c r="CJ109" s="907"/>
      <c r="CK109" s="886" t="s">
        <v>368</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365</v>
      </c>
      <c r="DH109" s="887"/>
      <c r="DI109" s="887"/>
      <c r="DJ109" s="887"/>
      <c r="DK109" s="888"/>
      <c r="DL109" s="886" t="s">
        <v>366</v>
      </c>
      <c r="DM109" s="887"/>
      <c r="DN109" s="887"/>
      <c r="DO109" s="887"/>
      <c r="DP109" s="888"/>
      <c r="DQ109" s="886" t="s">
        <v>236</v>
      </c>
      <c r="DR109" s="887"/>
      <c r="DS109" s="887"/>
      <c r="DT109" s="887"/>
      <c r="DU109" s="888"/>
      <c r="DV109" s="886" t="s">
        <v>367</v>
      </c>
      <c r="DW109" s="887"/>
      <c r="DX109" s="887"/>
      <c r="DY109" s="887"/>
      <c r="DZ109" s="889"/>
    </row>
    <row r="110" spans="1:131" s="89" customFormat="1" ht="26.25" customHeight="1" x14ac:dyDescent="0.2">
      <c r="A110" s="890" t="s">
        <v>369</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1044217</v>
      </c>
      <c r="AB110" s="894"/>
      <c r="AC110" s="894"/>
      <c r="AD110" s="894"/>
      <c r="AE110" s="895"/>
      <c r="AF110" s="896">
        <v>1032699</v>
      </c>
      <c r="AG110" s="894"/>
      <c r="AH110" s="894"/>
      <c r="AI110" s="894"/>
      <c r="AJ110" s="895"/>
      <c r="AK110" s="896">
        <v>1101908</v>
      </c>
      <c r="AL110" s="894"/>
      <c r="AM110" s="894"/>
      <c r="AN110" s="894"/>
      <c r="AO110" s="895"/>
      <c r="AP110" s="897">
        <v>14.2</v>
      </c>
      <c r="AQ110" s="898"/>
      <c r="AR110" s="898"/>
      <c r="AS110" s="898"/>
      <c r="AT110" s="899"/>
      <c r="AU110" s="900" t="s">
        <v>370</v>
      </c>
      <c r="AV110" s="901"/>
      <c r="AW110" s="901"/>
      <c r="AX110" s="901"/>
      <c r="AY110" s="901"/>
      <c r="AZ110" s="923" t="s">
        <v>371</v>
      </c>
      <c r="BA110" s="891"/>
      <c r="BB110" s="891"/>
      <c r="BC110" s="891"/>
      <c r="BD110" s="891"/>
      <c r="BE110" s="891"/>
      <c r="BF110" s="891"/>
      <c r="BG110" s="891"/>
      <c r="BH110" s="891"/>
      <c r="BI110" s="891"/>
      <c r="BJ110" s="891"/>
      <c r="BK110" s="891"/>
      <c r="BL110" s="891"/>
      <c r="BM110" s="891"/>
      <c r="BN110" s="891"/>
      <c r="BO110" s="891"/>
      <c r="BP110" s="892"/>
      <c r="BQ110" s="924">
        <v>17643841</v>
      </c>
      <c r="BR110" s="925"/>
      <c r="BS110" s="925"/>
      <c r="BT110" s="925"/>
      <c r="BU110" s="925"/>
      <c r="BV110" s="925">
        <v>19106100</v>
      </c>
      <c r="BW110" s="925"/>
      <c r="BX110" s="925"/>
      <c r="BY110" s="925"/>
      <c r="BZ110" s="925"/>
      <c r="CA110" s="925">
        <v>20097250</v>
      </c>
      <c r="CB110" s="925"/>
      <c r="CC110" s="925"/>
      <c r="CD110" s="925"/>
      <c r="CE110" s="925"/>
      <c r="CF110" s="938">
        <v>259.10000000000002</v>
      </c>
      <c r="CG110" s="939"/>
      <c r="CH110" s="939"/>
      <c r="CI110" s="939"/>
      <c r="CJ110" s="939"/>
      <c r="CK110" s="940" t="s">
        <v>372</v>
      </c>
      <c r="CL110" s="941"/>
      <c r="CM110" s="923" t="s">
        <v>373</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61</v>
      </c>
      <c r="DH110" s="925"/>
      <c r="DI110" s="925"/>
      <c r="DJ110" s="925"/>
      <c r="DK110" s="925"/>
      <c r="DL110" s="925" t="s">
        <v>61</v>
      </c>
      <c r="DM110" s="925"/>
      <c r="DN110" s="925"/>
      <c r="DO110" s="925"/>
      <c r="DP110" s="925"/>
      <c r="DQ110" s="925" t="s">
        <v>61</v>
      </c>
      <c r="DR110" s="925"/>
      <c r="DS110" s="925"/>
      <c r="DT110" s="925"/>
      <c r="DU110" s="925"/>
      <c r="DV110" s="926" t="s">
        <v>61</v>
      </c>
      <c r="DW110" s="926"/>
      <c r="DX110" s="926"/>
      <c r="DY110" s="926"/>
      <c r="DZ110" s="927"/>
    </row>
    <row r="111" spans="1:131" s="89" customFormat="1" ht="26.25" customHeight="1" x14ac:dyDescent="0.2">
      <c r="A111" s="928" t="s">
        <v>374</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61</v>
      </c>
      <c r="AB111" s="932"/>
      <c r="AC111" s="932"/>
      <c r="AD111" s="932"/>
      <c r="AE111" s="933"/>
      <c r="AF111" s="934" t="s">
        <v>61</v>
      </c>
      <c r="AG111" s="932"/>
      <c r="AH111" s="932"/>
      <c r="AI111" s="932"/>
      <c r="AJ111" s="933"/>
      <c r="AK111" s="934" t="s">
        <v>61</v>
      </c>
      <c r="AL111" s="932"/>
      <c r="AM111" s="932"/>
      <c r="AN111" s="932"/>
      <c r="AO111" s="933"/>
      <c r="AP111" s="935" t="s">
        <v>61</v>
      </c>
      <c r="AQ111" s="936"/>
      <c r="AR111" s="936"/>
      <c r="AS111" s="936"/>
      <c r="AT111" s="937"/>
      <c r="AU111" s="902"/>
      <c r="AV111" s="903"/>
      <c r="AW111" s="903"/>
      <c r="AX111" s="903"/>
      <c r="AY111" s="903"/>
      <c r="AZ111" s="916" t="s">
        <v>375</v>
      </c>
      <c r="BA111" s="917"/>
      <c r="BB111" s="917"/>
      <c r="BC111" s="917"/>
      <c r="BD111" s="917"/>
      <c r="BE111" s="917"/>
      <c r="BF111" s="917"/>
      <c r="BG111" s="917"/>
      <c r="BH111" s="917"/>
      <c r="BI111" s="917"/>
      <c r="BJ111" s="917"/>
      <c r="BK111" s="917"/>
      <c r="BL111" s="917"/>
      <c r="BM111" s="917"/>
      <c r="BN111" s="917"/>
      <c r="BO111" s="917"/>
      <c r="BP111" s="918"/>
      <c r="BQ111" s="919">
        <v>674359</v>
      </c>
      <c r="BR111" s="920"/>
      <c r="BS111" s="920"/>
      <c r="BT111" s="920"/>
      <c r="BU111" s="920"/>
      <c r="BV111" s="920">
        <v>544370</v>
      </c>
      <c r="BW111" s="920"/>
      <c r="BX111" s="920"/>
      <c r="BY111" s="920"/>
      <c r="BZ111" s="920"/>
      <c r="CA111" s="920">
        <v>415423</v>
      </c>
      <c r="CB111" s="920"/>
      <c r="CC111" s="920"/>
      <c r="CD111" s="920"/>
      <c r="CE111" s="920"/>
      <c r="CF111" s="914">
        <v>5.4</v>
      </c>
      <c r="CG111" s="915"/>
      <c r="CH111" s="915"/>
      <c r="CI111" s="915"/>
      <c r="CJ111" s="915"/>
      <c r="CK111" s="942"/>
      <c r="CL111" s="943"/>
      <c r="CM111" s="916" t="s">
        <v>376</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61</v>
      </c>
      <c r="DH111" s="920"/>
      <c r="DI111" s="920"/>
      <c r="DJ111" s="920"/>
      <c r="DK111" s="920"/>
      <c r="DL111" s="920" t="s">
        <v>61</v>
      </c>
      <c r="DM111" s="920"/>
      <c r="DN111" s="920"/>
      <c r="DO111" s="920"/>
      <c r="DP111" s="920"/>
      <c r="DQ111" s="920" t="s">
        <v>61</v>
      </c>
      <c r="DR111" s="920"/>
      <c r="DS111" s="920"/>
      <c r="DT111" s="920"/>
      <c r="DU111" s="920"/>
      <c r="DV111" s="921" t="s">
        <v>61</v>
      </c>
      <c r="DW111" s="921"/>
      <c r="DX111" s="921"/>
      <c r="DY111" s="921"/>
      <c r="DZ111" s="922"/>
    </row>
    <row r="112" spans="1:131" s="89" customFormat="1" ht="26.25" customHeight="1" x14ac:dyDescent="0.2">
      <c r="A112" s="946" t="s">
        <v>377</v>
      </c>
      <c r="B112" s="947"/>
      <c r="C112" s="917" t="s">
        <v>378</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v>56667</v>
      </c>
      <c r="AB112" s="953"/>
      <c r="AC112" s="953"/>
      <c r="AD112" s="953"/>
      <c r="AE112" s="954"/>
      <c r="AF112" s="955">
        <v>54167</v>
      </c>
      <c r="AG112" s="953"/>
      <c r="AH112" s="953"/>
      <c r="AI112" s="953"/>
      <c r="AJ112" s="954"/>
      <c r="AK112" s="955">
        <v>54167</v>
      </c>
      <c r="AL112" s="953"/>
      <c r="AM112" s="953"/>
      <c r="AN112" s="953"/>
      <c r="AO112" s="954"/>
      <c r="AP112" s="956">
        <v>0.7</v>
      </c>
      <c r="AQ112" s="957"/>
      <c r="AR112" s="957"/>
      <c r="AS112" s="957"/>
      <c r="AT112" s="958"/>
      <c r="AU112" s="902"/>
      <c r="AV112" s="903"/>
      <c r="AW112" s="903"/>
      <c r="AX112" s="903"/>
      <c r="AY112" s="903"/>
      <c r="AZ112" s="916" t="s">
        <v>379</v>
      </c>
      <c r="BA112" s="917"/>
      <c r="BB112" s="917"/>
      <c r="BC112" s="917"/>
      <c r="BD112" s="917"/>
      <c r="BE112" s="917"/>
      <c r="BF112" s="917"/>
      <c r="BG112" s="917"/>
      <c r="BH112" s="917"/>
      <c r="BI112" s="917"/>
      <c r="BJ112" s="917"/>
      <c r="BK112" s="917"/>
      <c r="BL112" s="917"/>
      <c r="BM112" s="917"/>
      <c r="BN112" s="917"/>
      <c r="BO112" s="917"/>
      <c r="BP112" s="918"/>
      <c r="BQ112" s="919">
        <v>3479458</v>
      </c>
      <c r="BR112" s="920"/>
      <c r="BS112" s="920"/>
      <c r="BT112" s="920"/>
      <c r="BU112" s="920"/>
      <c r="BV112" s="920">
        <v>3140618</v>
      </c>
      <c r="BW112" s="920"/>
      <c r="BX112" s="920"/>
      <c r="BY112" s="920"/>
      <c r="BZ112" s="920"/>
      <c r="CA112" s="920">
        <v>2686563</v>
      </c>
      <c r="CB112" s="920"/>
      <c r="CC112" s="920"/>
      <c r="CD112" s="920"/>
      <c r="CE112" s="920"/>
      <c r="CF112" s="914">
        <v>34.6</v>
      </c>
      <c r="CG112" s="915"/>
      <c r="CH112" s="915"/>
      <c r="CI112" s="915"/>
      <c r="CJ112" s="915"/>
      <c r="CK112" s="942"/>
      <c r="CL112" s="943"/>
      <c r="CM112" s="916" t="s">
        <v>380</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61</v>
      </c>
      <c r="DH112" s="920"/>
      <c r="DI112" s="920"/>
      <c r="DJ112" s="920"/>
      <c r="DK112" s="920"/>
      <c r="DL112" s="920" t="s">
        <v>61</v>
      </c>
      <c r="DM112" s="920"/>
      <c r="DN112" s="920"/>
      <c r="DO112" s="920"/>
      <c r="DP112" s="920"/>
      <c r="DQ112" s="920" t="s">
        <v>61</v>
      </c>
      <c r="DR112" s="920"/>
      <c r="DS112" s="920"/>
      <c r="DT112" s="920"/>
      <c r="DU112" s="920"/>
      <c r="DV112" s="921" t="s">
        <v>61</v>
      </c>
      <c r="DW112" s="921"/>
      <c r="DX112" s="921"/>
      <c r="DY112" s="921"/>
      <c r="DZ112" s="922"/>
    </row>
    <row r="113" spans="1:130" s="89" customFormat="1" ht="26.25" customHeight="1" x14ac:dyDescent="0.2">
      <c r="A113" s="948"/>
      <c r="B113" s="949"/>
      <c r="C113" s="917" t="s">
        <v>381</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242111</v>
      </c>
      <c r="AB113" s="932"/>
      <c r="AC113" s="932"/>
      <c r="AD113" s="932"/>
      <c r="AE113" s="933"/>
      <c r="AF113" s="934">
        <v>287228</v>
      </c>
      <c r="AG113" s="932"/>
      <c r="AH113" s="932"/>
      <c r="AI113" s="932"/>
      <c r="AJ113" s="933"/>
      <c r="AK113" s="934">
        <v>273539</v>
      </c>
      <c r="AL113" s="932"/>
      <c r="AM113" s="932"/>
      <c r="AN113" s="932"/>
      <c r="AO113" s="933"/>
      <c r="AP113" s="935">
        <v>3.5</v>
      </c>
      <c r="AQ113" s="936"/>
      <c r="AR113" s="936"/>
      <c r="AS113" s="936"/>
      <c r="AT113" s="937"/>
      <c r="AU113" s="902"/>
      <c r="AV113" s="903"/>
      <c r="AW113" s="903"/>
      <c r="AX113" s="903"/>
      <c r="AY113" s="903"/>
      <c r="AZ113" s="916" t="s">
        <v>382</v>
      </c>
      <c r="BA113" s="917"/>
      <c r="BB113" s="917"/>
      <c r="BC113" s="917"/>
      <c r="BD113" s="917"/>
      <c r="BE113" s="917"/>
      <c r="BF113" s="917"/>
      <c r="BG113" s="917"/>
      <c r="BH113" s="917"/>
      <c r="BI113" s="917"/>
      <c r="BJ113" s="917"/>
      <c r="BK113" s="917"/>
      <c r="BL113" s="917"/>
      <c r="BM113" s="917"/>
      <c r="BN113" s="917"/>
      <c r="BO113" s="917"/>
      <c r="BP113" s="918"/>
      <c r="BQ113" s="919">
        <v>56532</v>
      </c>
      <c r="BR113" s="920"/>
      <c r="BS113" s="920"/>
      <c r="BT113" s="920"/>
      <c r="BU113" s="920"/>
      <c r="BV113" s="920">
        <v>37369</v>
      </c>
      <c r="BW113" s="920"/>
      <c r="BX113" s="920"/>
      <c r="BY113" s="920"/>
      <c r="BZ113" s="920"/>
      <c r="CA113" s="920">
        <v>-14259</v>
      </c>
      <c r="CB113" s="920"/>
      <c r="CC113" s="920"/>
      <c r="CD113" s="920"/>
      <c r="CE113" s="920"/>
      <c r="CF113" s="914">
        <v>-0.2</v>
      </c>
      <c r="CG113" s="915"/>
      <c r="CH113" s="915"/>
      <c r="CI113" s="915"/>
      <c r="CJ113" s="915"/>
      <c r="CK113" s="942"/>
      <c r="CL113" s="943"/>
      <c r="CM113" s="916" t="s">
        <v>383</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61</v>
      </c>
      <c r="DH113" s="953"/>
      <c r="DI113" s="953"/>
      <c r="DJ113" s="953"/>
      <c r="DK113" s="954"/>
      <c r="DL113" s="955" t="s">
        <v>61</v>
      </c>
      <c r="DM113" s="953"/>
      <c r="DN113" s="953"/>
      <c r="DO113" s="953"/>
      <c r="DP113" s="954"/>
      <c r="DQ113" s="955" t="s">
        <v>61</v>
      </c>
      <c r="DR113" s="953"/>
      <c r="DS113" s="953"/>
      <c r="DT113" s="953"/>
      <c r="DU113" s="954"/>
      <c r="DV113" s="956" t="s">
        <v>61</v>
      </c>
      <c r="DW113" s="957"/>
      <c r="DX113" s="957"/>
      <c r="DY113" s="957"/>
      <c r="DZ113" s="958"/>
    </row>
    <row r="114" spans="1:130" s="89" customFormat="1" ht="26.25" customHeight="1" x14ac:dyDescent="0.2">
      <c r="A114" s="948"/>
      <c r="B114" s="949"/>
      <c r="C114" s="917" t="s">
        <v>384</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56532</v>
      </c>
      <c r="AB114" s="953"/>
      <c r="AC114" s="953"/>
      <c r="AD114" s="953"/>
      <c r="AE114" s="954"/>
      <c r="AF114" s="955">
        <v>37369</v>
      </c>
      <c r="AG114" s="953"/>
      <c r="AH114" s="953"/>
      <c r="AI114" s="953"/>
      <c r="AJ114" s="954"/>
      <c r="AK114" s="955">
        <v>-14259</v>
      </c>
      <c r="AL114" s="953"/>
      <c r="AM114" s="953"/>
      <c r="AN114" s="953"/>
      <c r="AO114" s="954"/>
      <c r="AP114" s="956">
        <v>-0.2</v>
      </c>
      <c r="AQ114" s="957"/>
      <c r="AR114" s="957"/>
      <c r="AS114" s="957"/>
      <c r="AT114" s="958"/>
      <c r="AU114" s="902"/>
      <c r="AV114" s="903"/>
      <c r="AW114" s="903"/>
      <c r="AX114" s="903"/>
      <c r="AY114" s="903"/>
      <c r="AZ114" s="916" t="s">
        <v>385</v>
      </c>
      <c r="BA114" s="917"/>
      <c r="BB114" s="917"/>
      <c r="BC114" s="917"/>
      <c r="BD114" s="917"/>
      <c r="BE114" s="917"/>
      <c r="BF114" s="917"/>
      <c r="BG114" s="917"/>
      <c r="BH114" s="917"/>
      <c r="BI114" s="917"/>
      <c r="BJ114" s="917"/>
      <c r="BK114" s="917"/>
      <c r="BL114" s="917"/>
      <c r="BM114" s="917"/>
      <c r="BN114" s="917"/>
      <c r="BO114" s="917"/>
      <c r="BP114" s="918"/>
      <c r="BQ114" s="919">
        <v>1664201</v>
      </c>
      <c r="BR114" s="920"/>
      <c r="BS114" s="920"/>
      <c r="BT114" s="920"/>
      <c r="BU114" s="920"/>
      <c r="BV114" s="920">
        <v>1608344</v>
      </c>
      <c r="BW114" s="920"/>
      <c r="BX114" s="920"/>
      <c r="BY114" s="920"/>
      <c r="BZ114" s="920"/>
      <c r="CA114" s="920">
        <v>1608344</v>
      </c>
      <c r="CB114" s="920"/>
      <c r="CC114" s="920"/>
      <c r="CD114" s="920"/>
      <c r="CE114" s="920"/>
      <c r="CF114" s="914">
        <v>20.7</v>
      </c>
      <c r="CG114" s="915"/>
      <c r="CH114" s="915"/>
      <c r="CI114" s="915"/>
      <c r="CJ114" s="915"/>
      <c r="CK114" s="942"/>
      <c r="CL114" s="943"/>
      <c r="CM114" s="916" t="s">
        <v>386</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61</v>
      </c>
      <c r="DH114" s="953"/>
      <c r="DI114" s="953"/>
      <c r="DJ114" s="953"/>
      <c r="DK114" s="954"/>
      <c r="DL114" s="955" t="s">
        <v>61</v>
      </c>
      <c r="DM114" s="953"/>
      <c r="DN114" s="953"/>
      <c r="DO114" s="953"/>
      <c r="DP114" s="954"/>
      <c r="DQ114" s="955" t="s">
        <v>61</v>
      </c>
      <c r="DR114" s="953"/>
      <c r="DS114" s="953"/>
      <c r="DT114" s="953"/>
      <c r="DU114" s="954"/>
      <c r="DV114" s="956" t="s">
        <v>61</v>
      </c>
      <c r="DW114" s="957"/>
      <c r="DX114" s="957"/>
      <c r="DY114" s="957"/>
      <c r="DZ114" s="958"/>
    </row>
    <row r="115" spans="1:130" s="89" customFormat="1" ht="26.25" customHeight="1" x14ac:dyDescent="0.2">
      <c r="A115" s="948"/>
      <c r="B115" s="949"/>
      <c r="C115" s="917" t="s">
        <v>387</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v>12051</v>
      </c>
      <c r="AB115" s="932"/>
      <c r="AC115" s="932"/>
      <c r="AD115" s="932"/>
      <c r="AE115" s="933"/>
      <c r="AF115" s="934">
        <v>3685</v>
      </c>
      <c r="AG115" s="932"/>
      <c r="AH115" s="932"/>
      <c r="AI115" s="932"/>
      <c r="AJ115" s="933"/>
      <c r="AK115" s="934">
        <v>3425</v>
      </c>
      <c r="AL115" s="932"/>
      <c r="AM115" s="932"/>
      <c r="AN115" s="932"/>
      <c r="AO115" s="933"/>
      <c r="AP115" s="935">
        <v>0</v>
      </c>
      <c r="AQ115" s="936"/>
      <c r="AR115" s="936"/>
      <c r="AS115" s="936"/>
      <c r="AT115" s="937"/>
      <c r="AU115" s="902"/>
      <c r="AV115" s="903"/>
      <c r="AW115" s="903"/>
      <c r="AX115" s="903"/>
      <c r="AY115" s="903"/>
      <c r="AZ115" s="916" t="s">
        <v>388</v>
      </c>
      <c r="BA115" s="917"/>
      <c r="BB115" s="917"/>
      <c r="BC115" s="917"/>
      <c r="BD115" s="917"/>
      <c r="BE115" s="917"/>
      <c r="BF115" s="917"/>
      <c r="BG115" s="917"/>
      <c r="BH115" s="917"/>
      <c r="BI115" s="917"/>
      <c r="BJ115" s="917"/>
      <c r="BK115" s="917"/>
      <c r="BL115" s="917"/>
      <c r="BM115" s="917"/>
      <c r="BN115" s="917"/>
      <c r="BO115" s="917"/>
      <c r="BP115" s="918"/>
      <c r="BQ115" s="919" t="s">
        <v>61</v>
      </c>
      <c r="BR115" s="920"/>
      <c r="BS115" s="920"/>
      <c r="BT115" s="920"/>
      <c r="BU115" s="920"/>
      <c r="BV115" s="920" t="s">
        <v>61</v>
      </c>
      <c r="BW115" s="920"/>
      <c r="BX115" s="920"/>
      <c r="BY115" s="920"/>
      <c r="BZ115" s="920"/>
      <c r="CA115" s="920" t="s">
        <v>61</v>
      </c>
      <c r="CB115" s="920"/>
      <c r="CC115" s="920"/>
      <c r="CD115" s="920"/>
      <c r="CE115" s="920"/>
      <c r="CF115" s="914" t="s">
        <v>61</v>
      </c>
      <c r="CG115" s="915"/>
      <c r="CH115" s="915"/>
      <c r="CI115" s="915"/>
      <c r="CJ115" s="915"/>
      <c r="CK115" s="942"/>
      <c r="CL115" s="943"/>
      <c r="CM115" s="916" t="s">
        <v>389</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v>651042</v>
      </c>
      <c r="DH115" s="953"/>
      <c r="DI115" s="953"/>
      <c r="DJ115" s="953"/>
      <c r="DK115" s="954"/>
      <c r="DL115" s="955">
        <v>525521</v>
      </c>
      <c r="DM115" s="953"/>
      <c r="DN115" s="953"/>
      <c r="DO115" s="953"/>
      <c r="DP115" s="954"/>
      <c r="DQ115" s="955">
        <v>400000</v>
      </c>
      <c r="DR115" s="953"/>
      <c r="DS115" s="953"/>
      <c r="DT115" s="953"/>
      <c r="DU115" s="954"/>
      <c r="DV115" s="956">
        <v>5.2</v>
      </c>
      <c r="DW115" s="957"/>
      <c r="DX115" s="957"/>
      <c r="DY115" s="957"/>
      <c r="DZ115" s="958"/>
    </row>
    <row r="116" spans="1:130" s="89" customFormat="1" ht="26.25" customHeight="1" x14ac:dyDescent="0.2">
      <c r="A116" s="950"/>
      <c r="B116" s="951"/>
      <c r="C116" s="959" t="s">
        <v>390</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v>117</v>
      </c>
      <c r="AB116" s="953"/>
      <c r="AC116" s="953"/>
      <c r="AD116" s="953"/>
      <c r="AE116" s="954"/>
      <c r="AF116" s="955">
        <v>168</v>
      </c>
      <c r="AG116" s="953"/>
      <c r="AH116" s="953"/>
      <c r="AI116" s="953"/>
      <c r="AJ116" s="954"/>
      <c r="AK116" s="955">
        <v>252</v>
      </c>
      <c r="AL116" s="953"/>
      <c r="AM116" s="953"/>
      <c r="AN116" s="953"/>
      <c r="AO116" s="954"/>
      <c r="AP116" s="956">
        <v>0</v>
      </c>
      <c r="AQ116" s="957"/>
      <c r="AR116" s="957"/>
      <c r="AS116" s="957"/>
      <c r="AT116" s="958"/>
      <c r="AU116" s="902"/>
      <c r="AV116" s="903"/>
      <c r="AW116" s="903"/>
      <c r="AX116" s="903"/>
      <c r="AY116" s="903"/>
      <c r="AZ116" s="961" t="s">
        <v>391</v>
      </c>
      <c r="BA116" s="962"/>
      <c r="BB116" s="962"/>
      <c r="BC116" s="962"/>
      <c r="BD116" s="962"/>
      <c r="BE116" s="962"/>
      <c r="BF116" s="962"/>
      <c r="BG116" s="962"/>
      <c r="BH116" s="962"/>
      <c r="BI116" s="962"/>
      <c r="BJ116" s="962"/>
      <c r="BK116" s="962"/>
      <c r="BL116" s="962"/>
      <c r="BM116" s="962"/>
      <c r="BN116" s="962"/>
      <c r="BO116" s="962"/>
      <c r="BP116" s="963"/>
      <c r="BQ116" s="919" t="s">
        <v>61</v>
      </c>
      <c r="BR116" s="920"/>
      <c r="BS116" s="920"/>
      <c r="BT116" s="920"/>
      <c r="BU116" s="920"/>
      <c r="BV116" s="920" t="s">
        <v>61</v>
      </c>
      <c r="BW116" s="920"/>
      <c r="BX116" s="920"/>
      <c r="BY116" s="920"/>
      <c r="BZ116" s="920"/>
      <c r="CA116" s="920" t="s">
        <v>61</v>
      </c>
      <c r="CB116" s="920"/>
      <c r="CC116" s="920"/>
      <c r="CD116" s="920"/>
      <c r="CE116" s="920"/>
      <c r="CF116" s="914" t="s">
        <v>61</v>
      </c>
      <c r="CG116" s="915"/>
      <c r="CH116" s="915"/>
      <c r="CI116" s="915"/>
      <c r="CJ116" s="915"/>
      <c r="CK116" s="942"/>
      <c r="CL116" s="943"/>
      <c r="CM116" s="916" t="s">
        <v>392</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61</v>
      </c>
      <c r="DH116" s="953"/>
      <c r="DI116" s="953"/>
      <c r="DJ116" s="953"/>
      <c r="DK116" s="954"/>
      <c r="DL116" s="955" t="s">
        <v>61</v>
      </c>
      <c r="DM116" s="953"/>
      <c r="DN116" s="953"/>
      <c r="DO116" s="953"/>
      <c r="DP116" s="954"/>
      <c r="DQ116" s="955" t="s">
        <v>61</v>
      </c>
      <c r="DR116" s="953"/>
      <c r="DS116" s="953"/>
      <c r="DT116" s="953"/>
      <c r="DU116" s="954"/>
      <c r="DV116" s="956" t="s">
        <v>61</v>
      </c>
      <c r="DW116" s="957"/>
      <c r="DX116" s="957"/>
      <c r="DY116" s="957"/>
      <c r="DZ116" s="958"/>
    </row>
    <row r="117" spans="1:130" s="89" customFormat="1" ht="26.25" customHeight="1" x14ac:dyDescent="0.2">
      <c r="A117" s="906" t="s">
        <v>117</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393</v>
      </c>
      <c r="Z117" s="888"/>
      <c r="AA117" s="972">
        <v>1411695</v>
      </c>
      <c r="AB117" s="973"/>
      <c r="AC117" s="973"/>
      <c r="AD117" s="973"/>
      <c r="AE117" s="974"/>
      <c r="AF117" s="975">
        <v>1415316</v>
      </c>
      <c r="AG117" s="973"/>
      <c r="AH117" s="973"/>
      <c r="AI117" s="973"/>
      <c r="AJ117" s="974"/>
      <c r="AK117" s="975">
        <v>1419032</v>
      </c>
      <c r="AL117" s="973"/>
      <c r="AM117" s="973"/>
      <c r="AN117" s="973"/>
      <c r="AO117" s="974"/>
      <c r="AP117" s="976"/>
      <c r="AQ117" s="977"/>
      <c r="AR117" s="977"/>
      <c r="AS117" s="977"/>
      <c r="AT117" s="978"/>
      <c r="AU117" s="902"/>
      <c r="AV117" s="903"/>
      <c r="AW117" s="903"/>
      <c r="AX117" s="903"/>
      <c r="AY117" s="903"/>
      <c r="AZ117" s="968" t="s">
        <v>394</v>
      </c>
      <c r="BA117" s="969"/>
      <c r="BB117" s="969"/>
      <c r="BC117" s="969"/>
      <c r="BD117" s="969"/>
      <c r="BE117" s="969"/>
      <c r="BF117" s="969"/>
      <c r="BG117" s="969"/>
      <c r="BH117" s="969"/>
      <c r="BI117" s="969"/>
      <c r="BJ117" s="969"/>
      <c r="BK117" s="969"/>
      <c r="BL117" s="969"/>
      <c r="BM117" s="969"/>
      <c r="BN117" s="969"/>
      <c r="BO117" s="969"/>
      <c r="BP117" s="970"/>
      <c r="BQ117" s="919" t="s">
        <v>61</v>
      </c>
      <c r="BR117" s="920"/>
      <c r="BS117" s="920"/>
      <c r="BT117" s="920"/>
      <c r="BU117" s="920"/>
      <c r="BV117" s="920" t="s">
        <v>61</v>
      </c>
      <c r="BW117" s="920"/>
      <c r="BX117" s="920"/>
      <c r="BY117" s="920"/>
      <c r="BZ117" s="920"/>
      <c r="CA117" s="920" t="s">
        <v>61</v>
      </c>
      <c r="CB117" s="920"/>
      <c r="CC117" s="920"/>
      <c r="CD117" s="920"/>
      <c r="CE117" s="920"/>
      <c r="CF117" s="914" t="s">
        <v>61</v>
      </c>
      <c r="CG117" s="915"/>
      <c r="CH117" s="915"/>
      <c r="CI117" s="915"/>
      <c r="CJ117" s="915"/>
      <c r="CK117" s="942"/>
      <c r="CL117" s="943"/>
      <c r="CM117" s="916" t="s">
        <v>395</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61</v>
      </c>
      <c r="DH117" s="953"/>
      <c r="DI117" s="953"/>
      <c r="DJ117" s="953"/>
      <c r="DK117" s="954"/>
      <c r="DL117" s="955" t="s">
        <v>61</v>
      </c>
      <c r="DM117" s="953"/>
      <c r="DN117" s="953"/>
      <c r="DO117" s="953"/>
      <c r="DP117" s="954"/>
      <c r="DQ117" s="955" t="s">
        <v>61</v>
      </c>
      <c r="DR117" s="953"/>
      <c r="DS117" s="953"/>
      <c r="DT117" s="953"/>
      <c r="DU117" s="954"/>
      <c r="DV117" s="956" t="s">
        <v>61</v>
      </c>
      <c r="DW117" s="957"/>
      <c r="DX117" s="957"/>
      <c r="DY117" s="957"/>
      <c r="DZ117" s="958"/>
    </row>
    <row r="118" spans="1:130" s="89" customFormat="1" ht="26.25" customHeight="1" x14ac:dyDescent="0.2">
      <c r="A118" s="906" t="s">
        <v>368</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365</v>
      </c>
      <c r="AB118" s="887"/>
      <c r="AC118" s="887"/>
      <c r="AD118" s="887"/>
      <c r="AE118" s="888"/>
      <c r="AF118" s="886" t="s">
        <v>366</v>
      </c>
      <c r="AG118" s="887"/>
      <c r="AH118" s="887"/>
      <c r="AI118" s="887"/>
      <c r="AJ118" s="888"/>
      <c r="AK118" s="886" t="s">
        <v>236</v>
      </c>
      <c r="AL118" s="887"/>
      <c r="AM118" s="887"/>
      <c r="AN118" s="887"/>
      <c r="AO118" s="888"/>
      <c r="AP118" s="964" t="s">
        <v>367</v>
      </c>
      <c r="AQ118" s="965"/>
      <c r="AR118" s="965"/>
      <c r="AS118" s="965"/>
      <c r="AT118" s="966"/>
      <c r="AU118" s="902"/>
      <c r="AV118" s="903"/>
      <c r="AW118" s="903"/>
      <c r="AX118" s="903"/>
      <c r="AY118" s="903"/>
      <c r="AZ118" s="967" t="s">
        <v>396</v>
      </c>
      <c r="BA118" s="959"/>
      <c r="BB118" s="959"/>
      <c r="BC118" s="959"/>
      <c r="BD118" s="959"/>
      <c r="BE118" s="959"/>
      <c r="BF118" s="959"/>
      <c r="BG118" s="959"/>
      <c r="BH118" s="959"/>
      <c r="BI118" s="959"/>
      <c r="BJ118" s="959"/>
      <c r="BK118" s="959"/>
      <c r="BL118" s="959"/>
      <c r="BM118" s="959"/>
      <c r="BN118" s="959"/>
      <c r="BO118" s="959"/>
      <c r="BP118" s="960"/>
      <c r="BQ118" s="993" t="s">
        <v>61</v>
      </c>
      <c r="BR118" s="994"/>
      <c r="BS118" s="994"/>
      <c r="BT118" s="994"/>
      <c r="BU118" s="994"/>
      <c r="BV118" s="994" t="s">
        <v>61</v>
      </c>
      <c r="BW118" s="994"/>
      <c r="BX118" s="994"/>
      <c r="BY118" s="994"/>
      <c r="BZ118" s="994"/>
      <c r="CA118" s="994" t="s">
        <v>61</v>
      </c>
      <c r="CB118" s="994"/>
      <c r="CC118" s="994"/>
      <c r="CD118" s="994"/>
      <c r="CE118" s="994"/>
      <c r="CF118" s="914" t="s">
        <v>61</v>
      </c>
      <c r="CG118" s="915"/>
      <c r="CH118" s="915"/>
      <c r="CI118" s="915"/>
      <c r="CJ118" s="915"/>
      <c r="CK118" s="942"/>
      <c r="CL118" s="943"/>
      <c r="CM118" s="916" t="s">
        <v>397</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61</v>
      </c>
      <c r="DH118" s="953"/>
      <c r="DI118" s="953"/>
      <c r="DJ118" s="953"/>
      <c r="DK118" s="954"/>
      <c r="DL118" s="955" t="s">
        <v>61</v>
      </c>
      <c r="DM118" s="953"/>
      <c r="DN118" s="953"/>
      <c r="DO118" s="953"/>
      <c r="DP118" s="954"/>
      <c r="DQ118" s="955" t="s">
        <v>61</v>
      </c>
      <c r="DR118" s="953"/>
      <c r="DS118" s="953"/>
      <c r="DT118" s="953"/>
      <c r="DU118" s="954"/>
      <c r="DV118" s="956" t="s">
        <v>61</v>
      </c>
      <c r="DW118" s="957"/>
      <c r="DX118" s="957"/>
      <c r="DY118" s="957"/>
      <c r="DZ118" s="958"/>
    </row>
    <row r="119" spans="1:130" s="89" customFormat="1" ht="26.25" customHeight="1" x14ac:dyDescent="0.2">
      <c r="A119" s="1056" t="s">
        <v>372</v>
      </c>
      <c r="B119" s="941"/>
      <c r="C119" s="923" t="s">
        <v>373</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61</v>
      </c>
      <c r="AB119" s="894"/>
      <c r="AC119" s="894"/>
      <c r="AD119" s="894"/>
      <c r="AE119" s="895"/>
      <c r="AF119" s="896" t="s">
        <v>61</v>
      </c>
      <c r="AG119" s="894"/>
      <c r="AH119" s="894"/>
      <c r="AI119" s="894"/>
      <c r="AJ119" s="895"/>
      <c r="AK119" s="896" t="s">
        <v>61</v>
      </c>
      <c r="AL119" s="894"/>
      <c r="AM119" s="894"/>
      <c r="AN119" s="894"/>
      <c r="AO119" s="895"/>
      <c r="AP119" s="897" t="s">
        <v>61</v>
      </c>
      <c r="AQ119" s="898"/>
      <c r="AR119" s="898"/>
      <c r="AS119" s="898"/>
      <c r="AT119" s="899"/>
      <c r="AU119" s="904"/>
      <c r="AV119" s="905"/>
      <c r="AW119" s="905"/>
      <c r="AX119" s="905"/>
      <c r="AY119" s="905"/>
      <c r="AZ119" s="110" t="s">
        <v>117</v>
      </c>
      <c r="BA119" s="110"/>
      <c r="BB119" s="110"/>
      <c r="BC119" s="110"/>
      <c r="BD119" s="110"/>
      <c r="BE119" s="110"/>
      <c r="BF119" s="110"/>
      <c r="BG119" s="110"/>
      <c r="BH119" s="110"/>
      <c r="BI119" s="110"/>
      <c r="BJ119" s="110"/>
      <c r="BK119" s="110"/>
      <c r="BL119" s="110"/>
      <c r="BM119" s="110"/>
      <c r="BN119" s="110"/>
      <c r="BO119" s="971" t="s">
        <v>398</v>
      </c>
      <c r="BP119" s="999"/>
      <c r="BQ119" s="993">
        <v>23518391</v>
      </c>
      <c r="BR119" s="994"/>
      <c r="BS119" s="994"/>
      <c r="BT119" s="994"/>
      <c r="BU119" s="994"/>
      <c r="BV119" s="994">
        <v>24436801</v>
      </c>
      <c r="BW119" s="994"/>
      <c r="BX119" s="994"/>
      <c r="BY119" s="994"/>
      <c r="BZ119" s="994"/>
      <c r="CA119" s="994">
        <v>24793321</v>
      </c>
      <c r="CB119" s="994"/>
      <c r="CC119" s="994"/>
      <c r="CD119" s="994"/>
      <c r="CE119" s="994"/>
      <c r="CF119" s="995"/>
      <c r="CG119" s="996"/>
      <c r="CH119" s="996"/>
      <c r="CI119" s="996"/>
      <c r="CJ119" s="997"/>
      <c r="CK119" s="944"/>
      <c r="CL119" s="945"/>
      <c r="CM119" s="967" t="s">
        <v>399</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v>23317</v>
      </c>
      <c r="DH119" s="980"/>
      <c r="DI119" s="980"/>
      <c r="DJ119" s="980"/>
      <c r="DK119" s="981"/>
      <c r="DL119" s="979">
        <v>18849</v>
      </c>
      <c r="DM119" s="980"/>
      <c r="DN119" s="980"/>
      <c r="DO119" s="980"/>
      <c r="DP119" s="981"/>
      <c r="DQ119" s="979">
        <v>15423</v>
      </c>
      <c r="DR119" s="980"/>
      <c r="DS119" s="980"/>
      <c r="DT119" s="980"/>
      <c r="DU119" s="981"/>
      <c r="DV119" s="982">
        <v>0.2</v>
      </c>
      <c r="DW119" s="983"/>
      <c r="DX119" s="983"/>
      <c r="DY119" s="983"/>
      <c r="DZ119" s="984"/>
    </row>
    <row r="120" spans="1:130" s="89" customFormat="1" ht="26.25" customHeight="1" x14ac:dyDescent="0.2">
      <c r="A120" s="1057"/>
      <c r="B120" s="943"/>
      <c r="C120" s="916" t="s">
        <v>376</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61</v>
      </c>
      <c r="AB120" s="953"/>
      <c r="AC120" s="953"/>
      <c r="AD120" s="953"/>
      <c r="AE120" s="954"/>
      <c r="AF120" s="955" t="s">
        <v>61</v>
      </c>
      <c r="AG120" s="953"/>
      <c r="AH120" s="953"/>
      <c r="AI120" s="953"/>
      <c r="AJ120" s="954"/>
      <c r="AK120" s="955" t="s">
        <v>61</v>
      </c>
      <c r="AL120" s="953"/>
      <c r="AM120" s="953"/>
      <c r="AN120" s="953"/>
      <c r="AO120" s="954"/>
      <c r="AP120" s="956" t="s">
        <v>61</v>
      </c>
      <c r="AQ120" s="957"/>
      <c r="AR120" s="957"/>
      <c r="AS120" s="957"/>
      <c r="AT120" s="958"/>
      <c r="AU120" s="985" t="s">
        <v>400</v>
      </c>
      <c r="AV120" s="986"/>
      <c r="AW120" s="986"/>
      <c r="AX120" s="986"/>
      <c r="AY120" s="987"/>
      <c r="AZ120" s="923" t="s">
        <v>401</v>
      </c>
      <c r="BA120" s="891"/>
      <c r="BB120" s="891"/>
      <c r="BC120" s="891"/>
      <c r="BD120" s="891"/>
      <c r="BE120" s="891"/>
      <c r="BF120" s="891"/>
      <c r="BG120" s="891"/>
      <c r="BH120" s="891"/>
      <c r="BI120" s="891"/>
      <c r="BJ120" s="891"/>
      <c r="BK120" s="891"/>
      <c r="BL120" s="891"/>
      <c r="BM120" s="891"/>
      <c r="BN120" s="891"/>
      <c r="BO120" s="891"/>
      <c r="BP120" s="892"/>
      <c r="BQ120" s="924">
        <v>3671252</v>
      </c>
      <c r="BR120" s="925"/>
      <c r="BS120" s="925"/>
      <c r="BT120" s="925"/>
      <c r="BU120" s="925"/>
      <c r="BV120" s="925">
        <v>4246571</v>
      </c>
      <c r="BW120" s="925"/>
      <c r="BX120" s="925"/>
      <c r="BY120" s="925"/>
      <c r="BZ120" s="925"/>
      <c r="CA120" s="925">
        <v>4280548</v>
      </c>
      <c r="CB120" s="925"/>
      <c r="CC120" s="925"/>
      <c r="CD120" s="925"/>
      <c r="CE120" s="925"/>
      <c r="CF120" s="938">
        <v>55.2</v>
      </c>
      <c r="CG120" s="939"/>
      <c r="CH120" s="939"/>
      <c r="CI120" s="939"/>
      <c r="CJ120" s="939"/>
      <c r="CK120" s="1000" t="s">
        <v>402</v>
      </c>
      <c r="CL120" s="1001"/>
      <c r="CM120" s="1001"/>
      <c r="CN120" s="1001"/>
      <c r="CO120" s="1002"/>
      <c r="CP120" s="1008" t="s">
        <v>336</v>
      </c>
      <c r="CQ120" s="1009"/>
      <c r="CR120" s="1009"/>
      <c r="CS120" s="1009"/>
      <c r="CT120" s="1009"/>
      <c r="CU120" s="1009"/>
      <c r="CV120" s="1009"/>
      <c r="CW120" s="1009"/>
      <c r="CX120" s="1009"/>
      <c r="CY120" s="1009"/>
      <c r="CZ120" s="1009"/>
      <c r="DA120" s="1009"/>
      <c r="DB120" s="1009"/>
      <c r="DC120" s="1009"/>
      <c r="DD120" s="1009"/>
      <c r="DE120" s="1009"/>
      <c r="DF120" s="1010"/>
      <c r="DG120" s="924">
        <v>3237872</v>
      </c>
      <c r="DH120" s="925"/>
      <c r="DI120" s="925"/>
      <c r="DJ120" s="925"/>
      <c r="DK120" s="925"/>
      <c r="DL120" s="925">
        <v>2834700</v>
      </c>
      <c r="DM120" s="925"/>
      <c r="DN120" s="925"/>
      <c r="DO120" s="925"/>
      <c r="DP120" s="925"/>
      <c r="DQ120" s="925">
        <v>2330630</v>
      </c>
      <c r="DR120" s="925"/>
      <c r="DS120" s="925"/>
      <c r="DT120" s="925"/>
      <c r="DU120" s="925"/>
      <c r="DV120" s="926">
        <v>30</v>
      </c>
      <c r="DW120" s="926"/>
      <c r="DX120" s="926"/>
      <c r="DY120" s="926"/>
      <c r="DZ120" s="927"/>
    </row>
    <row r="121" spans="1:130" s="89" customFormat="1" ht="26.25" customHeight="1" x14ac:dyDescent="0.2">
      <c r="A121" s="1057"/>
      <c r="B121" s="943"/>
      <c r="C121" s="968" t="s">
        <v>403</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61</v>
      </c>
      <c r="AB121" s="953"/>
      <c r="AC121" s="953"/>
      <c r="AD121" s="953"/>
      <c r="AE121" s="954"/>
      <c r="AF121" s="955" t="s">
        <v>61</v>
      </c>
      <c r="AG121" s="953"/>
      <c r="AH121" s="953"/>
      <c r="AI121" s="953"/>
      <c r="AJ121" s="954"/>
      <c r="AK121" s="955" t="s">
        <v>61</v>
      </c>
      <c r="AL121" s="953"/>
      <c r="AM121" s="953"/>
      <c r="AN121" s="953"/>
      <c r="AO121" s="954"/>
      <c r="AP121" s="956" t="s">
        <v>61</v>
      </c>
      <c r="AQ121" s="957"/>
      <c r="AR121" s="957"/>
      <c r="AS121" s="957"/>
      <c r="AT121" s="958"/>
      <c r="AU121" s="988"/>
      <c r="AV121" s="989"/>
      <c r="AW121" s="989"/>
      <c r="AX121" s="989"/>
      <c r="AY121" s="990"/>
      <c r="AZ121" s="916" t="s">
        <v>404</v>
      </c>
      <c r="BA121" s="917"/>
      <c r="BB121" s="917"/>
      <c r="BC121" s="917"/>
      <c r="BD121" s="917"/>
      <c r="BE121" s="917"/>
      <c r="BF121" s="917"/>
      <c r="BG121" s="917"/>
      <c r="BH121" s="917"/>
      <c r="BI121" s="917"/>
      <c r="BJ121" s="917"/>
      <c r="BK121" s="917"/>
      <c r="BL121" s="917"/>
      <c r="BM121" s="917"/>
      <c r="BN121" s="917"/>
      <c r="BO121" s="917"/>
      <c r="BP121" s="918"/>
      <c r="BQ121" s="919">
        <v>2011940</v>
      </c>
      <c r="BR121" s="920"/>
      <c r="BS121" s="920"/>
      <c r="BT121" s="920"/>
      <c r="BU121" s="920"/>
      <c r="BV121" s="920">
        <v>2068295</v>
      </c>
      <c r="BW121" s="920"/>
      <c r="BX121" s="920"/>
      <c r="BY121" s="920"/>
      <c r="BZ121" s="920"/>
      <c r="CA121" s="920">
        <v>2063145</v>
      </c>
      <c r="CB121" s="920"/>
      <c r="CC121" s="920"/>
      <c r="CD121" s="920"/>
      <c r="CE121" s="920"/>
      <c r="CF121" s="914">
        <v>26.6</v>
      </c>
      <c r="CG121" s="915"/>
      <c r="CH121" s="915"/>
      <c r="CI121" s="915"/>
      <c r="CJ121" s="915"/>
      <c r="CK121" s="1003"/>
      <c r="CL121" s="1004"/>
      <c r="CM121" s="1004"/>
      <c r="CN121" s="1004"/>
      <c r="CO121" s="1005"/>
      <c r="CP121" s="1013" t="s">
        <v>334</v>
      </c>
      <c r="CQ121" s="1014"/>
      <c r="CR121" s="1014"/>
      <c r="CS121" s="1014"/>
      <c r="CT121" s="1014"/>
      <c r="CU121" s="1014"/>
      <c r="CV121" s="1014"/>
      <c r="CW121" s="1014"/>
      <c r="CX121" s="1014"/>
      <c r="CY121" s="1014"/>
      <c r="CZ121" s="1014"/>
      <c r="DA121" s="1014"/>
      <c r="DB121" s="1014"/>
      <c r="DC121" s="1014"/>
      <c r="DD121" s="1014"/>
      <c r="DE121" s="1014"/>
      <c r="DF121" s="1015"/>
      <c r="DG121" s="919">
        <v>241586</v>
      </c>
      <c r="DH121" s="920"/>
      <c r="DI121" s="920"/>
      <c r="DJ121" s="920"/>
      <c r="DK121" s="920"/>
      <c r="DL121" s="920">
        <v>305918</v>
      </c>
      <c r="DM121" s="920"/>
      <c r="DN121" s="920"/>
      <c r="DO121" s="920"/>
      <c r="DP121" s="920"/>
      <c r="DQ121" s="920">
        <v>355933</v>
      </c>
      <c r="DR121" s="920"/>
      <c r="DS121" s="920"/>
      <c r="DT121" s="920"/>
      <c r="DU121" s="920"/>
      <c r="DV121" s="921">
        <v>4.5999999999999996</v>
      </c>
      <c r="DW121" s="921"/>
      <c r="DX121" s="921"/>
      <c r="DY121" s="921"/>
      <c r="DZ121" s="922"/>
    </row>
    <row r="122" spans="1:130" s="89" customFormat="1" ht="26.25" customHeight="1" x14ac:dyDescent="0.2">
      <c r="A122" s="1057"/>
      <c r="B122" s="943"/>
      <c r="C122" s="916" t="s">
        <v>386</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61</v>
      </c>
      <c r="AB122" s="953"/>
      <c r="AC122" s="953"/>
      <c r="AD122" s="953"/>
      <c r="AE122" s="954"/>
      <c r="AF122" s="955" t="s">
        <v>61</v>
      </c>
      <c r="AG122" s="953"/>
      <c r="AH122" s="953"/>
      <c r="AI122" s="953"/>
      <c r="AJ122" s="954"/>
      <c r="AK122" s="955" t="s">
        <v>61</v>
      </c>
      <c r="AL122" s="953"/>
      <c r="AM122" s="953"/>
      <c r="AN122" s="953"/>
      <c r="AO122" s="954"/>
      <c r="AP122" s="956" t="s">
        <v>61</v>
      </c>
      <c r="AQ122" s="957"/>
      <c r="AR122" s="957"/>
      <c r="AS122" s="957"/>
      <c r="AT122" s="958"/>
      <c r="AU122" s="988"/>
      <c r="AV122" s="989"/>
      <c r="AW122" s="989"/>
      <c r="AX122" s="989"/>
      <c r="AY122" s="990"/>
      <c r="AZ122" s="967" t="s">
        <v>405</v>
      </c>
      <c r="BA122" s="959"/>
      <c r="BB122" s="959"/>
      <c r="BC122" s="959"/>
      <c r="BD122" s="959"/>
      <c r="BE122" s="959"/>
      <c r="BF122" s="959"/>
      <c r="BG122" s="959"/>
      <c r="BH122" s="959"/>
      <c r="BI122" s="959"/>
      <c r="BJ122" s="959"/>
      <c r="BK122" s="959"/>
      <c r="BL122" s="959"/>
      <c r="BM122" s="959"/>
      <c r="BN122" s="959"/>
      <c r="BO122" s="959"/>
      <c r="BP122" s="960"/>
      <c r="BQ122" s="993">
        <v>13453033</v>
      </c>
      <c r="BR122" s="994"/>
      <c r="BS122" s="994"/>
      <c r="BT122" s="994"/>
      <c r="BU122" s="994"/>
      <c r="BV122" s="994">
        <v>13373555</v>
      </c>
      <c r="BW122" s="994"/>
      <c r="BX122" s="994"/>
      <c r="BY122" s="994"/>
      <c r="BZ122" s="994"/>
      <c r="CA122" s="994">
        <v>13911602</v>
      </c>
      <c r="CB122" s="994"/>
      <c r="CC122" s="994"/>
      <c r="CD122" s="994"/>
      <c r="CE122" s="994"/>
      <c r="CF122" s="1011">
        <v>179.3</v>
      </c>
      <c r="CG122" s="1012"/>
      <c r="CH122" s="1012"/>
      <c r="CI122" s="1012"/>
      <c r="CJ122" s="1012"/>
      <c r="CK122" s="1003"/>
      <c r="CL122" s="1004"/>
      <c r="CM122" s="1004"/>
      <c r="CN122" s="1004"/>
      <c r="CO122" s="1005"/>
      <c r="CP122" s="1013" t="s">
        <v>333</v>
      </c>
      <c r="CQ122" s="1014"/>
      <c r="CR122" s="1014"/>
      <c r="CS122" s="1014"/>
      <c r="CT122" s="1014"/>
      <c r="CU122" s="1014"/>
      <c r="CV122" s="1014"/>
      <c r="CW122" s="1014"/>
      <c r="CX122" s="1014"/>
      <c r="CY122" s="1014"/>
      <c r="CZ122" s="1014"/>
      <c r="DA122" s="1014"/>
      <c r="DB122" s="1014"/>
      <c r="DC122" s="1014"/>
      <c r="DD122" s="1014"/>
      <c r="DE122" s="1014"/>
      <c r="DF122" s="1015"/>
      <c r="DG122" s="919" t="s">
        <v>61</v>
      </c>
      <c r="DH122" s="920"/>
      <c r="DI122" s="920"/>
      <c r="DJ122" s="920"/>
      <c r="DK122" s="920"/>
      <c r="DL122" s="920" t="s">
        <v>61</v>
      </c>
      <c r="DM122" s="920"/>
      <c r="DN122" s="920"/>
      <c r="DO122" s="920"/>
      <c r="DP122" s="920"/>
      <c r="DQ122" s="920" t="s">
        <v>61</v>
      </c>
      <c r="DR122" s="920"/>
      <c r="DS122" s="920"/>
      <c r="DT122" s="920"/>
      <c r="DU122" s="920"/>
      <c r="DV122" s="921" t="s">
        <v>61</v>
      </c>
      <c r="DW122" s="921"/>
      <c r="DX122" s="921"/>
      <c r="DY122" s="921"/>
      <c r="DZ122" s="922"/>
    </row>
    <row r="123" spans="1:130" s="89" customFormat="1" ht="26.25" customHeight="1" x14ac:dyDescent="0.2">
      <c r="A123" s="1057"/>
      <c r="B123" s="943"/>
      <c r="C123" s="916" t="s">
        <v>392</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v>6733</v>
      </c>
      <c r="AB123" s="953"/>
      <c r="AC123" s="953"/>
      <c r="AD123" s="953"/>
      <c r="AE123" s="954"/>
      <c r="AF123" s="955" t="s">
        <v>61</v>
      </c>
      <c r="AG123" s="953"/>
      <c r="AH123" s="953"/>
      <c r="AI123" s="953"/>
      <c r="AJ123" s="954"/>
      <c r="AK123" s="955" t="s">
        <v>61</v>
      </c>
      <c r="AL123" s="953"/>
      <c r="AM123" s="953"/>
      <c r="AN123" s="953"/>
      <c r="AO123" s="954"/>
      <c r="AP123" s="956" t="s">
        <v>61</v>
      </c>
      <c r="AQ123" s="957"/>
      <c r="AR123" s="957"/>
      <c r="AS123" s="957"/>
      <c r="AT123" s="958"/>
      <c r="AU123" s="991"/>
      <c r="AV123" s="992"/>
      <c r="AW123" s="992"/>
      <c r="AX123" s="992"/>
      <c r="AY123" s="992"/>
      <c r="AZ123" s="110" t="s">
        <v>117</v>
      </c>
      <c r="BA123" s="110"/>
      <c r="BB123" s="110"/>
      <c r="BC123" s="110"/>
      <c r="BD123" s="110"/>
      <c r="BE123" s="110"/>
      <c r="BF123" s="110"/>
      <c r="BG123" s="110"/>
      <c r="BH123" s="110"/>
      <c r="BI123" s="110"/>
      <c r="BJ123" s="110"/>
      <c r="BK123" s="110"/>
      <c r="BL123" s="110"/>
      <c r="BM123" s="110"/>
      <c r="BN123" s="110"/>
      <c r="BO123" s="971" t="s">
        <v>406</v>
      </c>
      <c r="BP123" s="999"/>
      <c r="BQ123" s="1029">
        <v>19136225</v>
      </c>
      <c r="BR123" s="1030"/>
      <c r="BS123" s="1030"/>
      <c r="BT123" s="1030"/>
      <c r="BU123" s="1030"/>
      <c r="BV123" s="1030">
        <v>19688421</v>
      </c>
      <c r="BW123" s="1030"/>
      <c r="BX123" s="1030"/>
      <c r="BY123" s="1030"/>
      <c r="BZ123" s="1030"/>
      <c r="CA123" s="1030">
        <v>20255295</v>
      </c>
      <c r="CB123" s="1030"/>
      <c r="CC123" s="1030"/>
      <c r="CD123" s="1030"/>
      <c r="CE123" s="1030"/>
      <c r="CF123" s="995"/>
      <c r="CG123" s="996"/>
      <c r="CH123" s="996"/>
      <c r="CI123" s="996"/>
      <c r="CJ123" s="997"/>
      <c r="CK123" s="1003"/>
      <c r="CL123" s="1004"/>
      <c r="CM123" s="1004"/>
      <c r="CN123" s="1004"/>
      <c r="CO123" s="1005"/>
      <c r="CP123" s="1013" t="s">
        <v>332</v>
      </c>
      <c r="CQ123" s="1014"/>
      <c r="CR123" s="1014"/>
      <c r="CS123" s="1014"/>
      <c r="CT123" s="1014"/>
      <c r="CU123" s="1014"/>
      <c r="CV123" s="1014"/>
      <c r="CW123" s="1014"/>
      <c r="CX123" s="1014"/>
      <c r="CY123" s="1014"/>
      <c r="CZ123" s="1014"/>
      <c r="DA123" s="1014"/>
      <c r="DB123" s="1014"/>
      <c r="DC123" s="1014"/>
      <c r="DD123" s="1014"/>
      <c r="DE123" s="1014"/>
      <c r="DF123" s="1015"/>
      <c r="DG123" s="952" t="s">
        <v>61</v>
      </c>
      <c r="DH123" s="953"/>
      <c r="DI123" s="953"/>
      <c r="DJ123" s="953"/>
      <c r="DK123" s="954"/>
      <c r="DL123" s="955" t="s">
        <v>61</v>
      </c>
      <c r="DM123" s="953"/>
      <c r="DN123" s="953"/>
      <c r="DO123" s="953"/>
      <c r="DP123" s="954"/>
      <c r="DQ123" s="955" t="s">
        <v>61</v>
      </c>
      <c r="DR123" s="953"/>
      <c r="DS123" s="953"/>
      <c r="DT123" s="953"/>
      <c r="DU123" s="954"/>
      <c r="DV123" s="956" t="s">
        <v>61</v>
      </c>
      <c r="DW123" s="957"/>
      <c r="DX123" s="957"/>
      <c r="DY123" s="957"/>
      <c r="DZ123" s="958"/>
    </row>
    <row r="124" spans="1:130" s="89" customFormat="1" ht="26.25" customHeight="1" thickBot="1" x14ac:dyDescent="0.25">
      <c r="A124" s="1057"/>
      <c r="B124" s="943"/>
      <c r="C124" s="916" t="s">
        <v>395</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61</v>
      </c>
      <c r="AB124" s="953"/>
      <c r="AC124" s="953"/>
      <c r="AD124" s="953"/>
      <c r="AE124" s="954"/>
      <c r="AF124" s="955" t="s">
        <v>61</v>
      </c>
      <c r="AG124" s="953"/>
      <c r="AH124" s="953"/>
      <c r="AI124" s="953"/>
      <c r="AJ124" s="954"/>
      <c r="AK124" s="955" t="s">
        <v>61</v>
      </c>
      <c r="AL124" s="953"/>
      <c r="AM124" s="953"/>
      <c r="AN124" s="953"/>
      <c r="AO124" s="954"/>
      <c r="AP124" s="956" t="s">
        <v>61</v>
      </c>
      <c r="AQ124" s="957"/>
      <c r="AR124" s="957"/>
      <c r="AS124" s="957"/>
      <c r="AT124" s="958"/>
      <c r="AU124" s="1025" t="s">
        <v>407</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v>57.4</v>
      </c>
      <c r="BR124" s="1021"/>
      <c r="BS124" s="1021"/>
      <c r="BT124" s="1021"/>
      <c r="BU124" s="1021"/>
      <c r="BV124" s="1021">
        <v>60</v>
      </c>
      <c r="BW124" s="1021"/>
      <c r="BX124" s="1021"/>
      <c r="BY124" s="1021"/>
      <c r="BZ124" s="1021"/>
      <c r="CA124" s="1021">
        <v>58.4</v>
      </c>
      <c r="CB124" s="1021"/>
      <c r="CC124" s="1021"/>
      <c r="CD124" s="1021"/>
      <c r="CE124" s="1021"/>
      <c r="CF124" s="1022"/>
      <c r="CG124" s="1023"/>
      <c r="CH124" s="1023"/>
      <c r="CI124" s="1023"/>
      <c r="CJ124" s="1024"/>
      <c r="CK124" s="1006"/>
      <c r="CL124" s="1006"/>
      <c r="CM124" s="1006"/>
      <c r="CN124" s="1006"/>
      <c r="CO124" s="1007"/>
      <c r="CP124" s="1013" t="s">
        <v>408</v>
      </c>
      <c r="CQ124" s="1014"/>
      <c r="CR124" s="1014"/>
      <c r="CS124" s="1014"/>
      <c r="CT124" s="1014"/>
      <c r="CU124" s="1014"/>
      <c r="CV124" s="1014"/>
      <c r="CW124" s="1014"/>
      <c r="CX124" s="1014"/>
      <c r="CY124" s="1014"/>
      <c r="CZ124" s="1014"/>
      <c r="DA124" s="1014"/>
      <c r="DB124" s="1014"/>
      <c r="DC124" s="1014"/>
      <c r="DD124" s="1014"/>
      <c r="DE124" s="1014"/>
      <c r="DF124" s="1015"/>
      <c r="DG124" s="998" t="s">
        <v>61</v>
      </c>
      <c r="DH124" s="980"/>
      <c r="DI124" s="980"/>
      <c r="DJ124" s="980"/>
      <c r="DK124" s="981"/>
      <c r="DL124" s="979" t="s">
        <v>61</v>
      </c>
      <c r="DM124" s="980"/>
      <c r="DN124" s="980"/>
      <c r="DO124" s="980"/>
      <c r="DP124" s="981"/>
      <c r="DQ124" s="979" t="s">
        <v>61</v>
      </c>
      <c r="DR124" s="980"/>
      <c r="DS124" s="980"/>
      <c r="DT124" s="980"/>
      <c r="DU124" s="981"/>
      <c r="DV124" s="982" t="s">
        <v>61</v>
      </c>
      <c r="DW124" s="983"/>
      <c r="DX124" s="983"/>
      <c r="DY124" s="983"/>
      <c r="DZ124" s="984"/>
    </row>
    <row r="125" spans="1:130" s="89" customFormat="1" ht="26.25" customHeight="1" x14ac:dyDescent="0.2">
      <c r="A125" s="1057"/>
      <c r="B125" s="943"/>
      <c r="C125" s="916" t="s">
        <v>397</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61</v>
      </c>
      <c r="AB125" s="953"/>
      <c r="AC125" s="953"/>
      <c r="AD125" s="953"/>
      <c r="AE125" s="954"/>
      <c r="AF125" s="955" t="s">
        <v>61</v>
      </c>
      <c r="AG125" s="953"/>
      <c r="AH125" s="953"/>
      <c r="AI125" s="953"/>
      <c r="AJ125" s="954"/>
      <c r="AK125" s="955" t="s">
        <v>61</v>
      </c>
      <c r="AL125" s="953"/>
      <c r="AM125" s="953"/>
      <c r="AN125" s="953"/>
      <c r="AO125" s="954"/>
      <c r="AP125" s="956" t="s">
        <v>61</v>
      </c>
      <c r="AQ125" s="957"/>
      <c r="AR125" s="957"/>
      <c r="AS125" s="957"/>
      <c r="AT125" s="95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6" t="s">
        <v>409</v>
      </c>
      <c r="CL125" s="1001"/>
      <c r="CM125" s="1001"/>
      <c r="CN125" s="1001"/>
      <c r="CO125" s="1002"/>
      <c r="CP125" s="923" t="s">
        <v>410</v>
      </c>
      <c r="CQ125" s="891"/>
      <c r="CR125" s="891"/>
      <c r="CS125" s="891"/>
      <c r="CT125" s="891"/>
      <c r="CU125" s="891"/>
      <c r="CV125" s="891"/>
      <c r="CW125" s="891"/>
      <c r="CX125" s="891"/>
      <c r="CY125" s="891"/>
      <c r="CZ125" s="891"/>
      <c r="DA125" s="891"/>
      <c r="DB125" s="891"/>
      <c r="DC125" s="891"/>
      <c r="DD125" s="891"/>
      <c r="DE125" s="891"/>
      <c r="DF125" s="892"/>
      <c r="DG125" s="924" t="s">
        <v>61</v>
      </c>
      <c r="DH125" s="925"/>
      <c r="DI125" s="925"/>
      <c r="DJ125" s="925"/>
      <c r="DK125" s="925"/>
      <c r="DL125" s="925" t="s">
        <v>61</v>
      </c>
      <c r="DM125" s="925"/>
      <c r="DN125" s="925"/>
      <c r="DO125" s="925"/>
      <c r="DP125" s="925"/>
      <c r="DQ125" s="925" t="s">
        <v>61</v>
      </c>
      <c r="DR125" s="925"/>
      <c r="DS125" s="925"/>
      <c r="DT125" s="925"/>
      <c r="DU125" s="925"/>
      <c r="DV125" s="926" t="s">
        <v>61</v>
      </c>
      <c r="DW125" s="926"/>
      <c r="DX125" s="926"/>
      <c r="DY125" s="926"/>
      <c r="DZ125" s="927"/>
    </row>
    <row r="126" spans="1:130" s="89" customFormat="1" ht="26.25" customHeight="1" thickBot="1" x14ac:dyDescent="0.25">
      <c r="A126" s="1057"/>
      <c r="B126" s="943"/>
      <c r="C126" s="916" t="s">
        <v>399</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v>5318</v>
      </c>
      <c r="AB126" s="953"/>
      <c r="AC126" s="953"/>
      <c r="AD126" s="953"/>
      <c r="AE126" s="954"/>
      <c r="AF126" s="955">
        <v>3685</v>
      </c>
      <c r="AG126" s="953"/>
      <c r="AH126" s="953"/>
      <c r="AI126" s="953"/>
      <c r="AJ126" s="954"/>
      <c r="AK126" s="955">
        <v>3425</v>
      </c>
      <c r="AL126" s="953"/>
      <c r="AM126" s="953"/>
      <c r="AN126" s="953"/>
      <c r="AO126" s="954"/>
      <c r="AP126" s="956">
        <v>0</v>
      </c>
      <c r="AQ126" s="957"/>
      <c r="AR126" s="957"/>
      <c r="AS126" s="957"/>
      <c r="AT126" s="95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7"/>
      <c r="CL126" s="1004"/>
      <c r="CM126" s="1004"/>
      <c r="CN126" s="1004"/>
      <c r="CO126" s="1005"/>
      <c r="CP126" s="916" t="s">
        <v>411</v>
      </c>
      <c r="CQ126" s="917"/>
      <c r="CR126" s="917"/>
      <c r="CS126" s="917"/>
      <c r="CT126" s="917"/>
      <c r="CU126" s="917"/>
      <c r="CV126" s="917"/>
      <c r="CW126" s="917"/>
      <c r="CX126" s="917"/>
      <c r="CY126" s="917"/>
      <c r="CZ126" s="917"/>
      <c r="DA126" s="917"/>
      <c r="DB126" s="917"/>
      <c r="DC126" s="917"/>
      <c r="DD126" s="917"/>
      <c r="DE126" s="917"/>
      <c r="DF126" s="918"/>
      <c r="DG126" s="919" t="s">
        <v>61</v>
      </c>
      <c r="DH126" s="920"/>
      <c r="DI126" s="920"/>
      <c r="DJ126" s="920"/>
      <c r="DK126" s="920"/>
      <c r="DL126" s="920" t="s">
        <v>61</v>
      </c>
      <c r="DM126" s="920"/>
      <c r="DN126" s="920"/>
      <c r="DO126" s="920"/>
      <c r="DP126" s="920"/>
      <c r="DQ126" s="920" t="s">
        <v>61</v>
      </c>
      <c r="DR126" s="920"/>
      <c r="DS126" s="920"/>
      <c r="DT126" s="920"/>
      <c r="DU126" s="920"/>
      <c r="DV126" s="921" t="s">
        <v>61</v>
      </c>
      <c r="DW126" s="921"/>
      <c r="DX126" s="921"/>
      <c r="DY126" s="921"/>
      <c r="DZ126" s="922"/>
    </row>
    <row r="127" spans="1:130" s="89" customFormat="1" ht="26.25" customHeight="1" x14ac:dyDescent="0.2">
      <c r="A127" s="1058"/>
      <c r="B127" s="945"/>
      <c r="C127" s="967" t="s">
        <v>412</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t="s">
        <v>61</v>
      </c>
      <c r="AB127" s="953"/>
      <c r="AC127" s="953"/>
      <c r="AD127" s="953"/>
      <c r="AE127" s="954"/>
      <c r="AF127" s="955" t="s">
        <v>61</v>
      </c>
      <c r="AG127" s="953"/>
      <c r="AH127" s="953"/>
      <c r="AI127" s="953"/>
      <c r="AJ127" s="954"/>
      <c r="AK127" s="955" t="s">
        <v>61</v>
      </c>
      <c r="AL127" s="953"/>
      <c r="AM127" s="953"/>
      <c r="AN127" s="953"/>
      <c r="AO127" s="954"/>
      <c r="AP127" s="956" t="s">
        <v>61</v>
      </c>
      <c r="AQ127" s="957"/>
      <c r="AR127" s="957"/>
      <c r="AS127" s="957"/>
      <c r="AT127" s="958"/>
      <c r="AU127" s="91"/>
      <c r="AV127" s="91"/>
      <c r="AW127" s="91"/>
      <c r="AX127" s="1031" t="s">
        <v>413</v>
      </c>
      <c r="AY127" s="1032"/>
      <c r="AZ127" s="1032"/>
      <c r="BA127" s="1032"/>
      <c r="BB127" s="1032"/>
      <c r="BC127" s="1032"/>
      <c r="BD127" s="1032"/>
      <c r="BE127" s="1033"/>
      <c r="BF127" s="1034" t="s">
        <v>414</v>
      </c>
      <c r="BG127" s="1032"/>
      <c r="BH127" s="1032"/>
      <c r="BI127" s="1032"/>
      <c r="BJ127" s="1032"/>
      <c r="BK127" s="1032"/>
      <c r="BL127" s="1033"/>
      <c r="BM127" s="1034" t="s">
        <v>415</v>
      </c>
      <c r="BN127" s="1032"/>
      <c r="BO127" s="1032"/>
      <c r="BP127" s="1032"/>
      <c r="BQ127" s="1032"/>
      <c r="BR127" s="1032"/>
      <c r="BS127" s="1033"/>
      <c r="BT127" s="1034" t="s">
        <v>416</v>
      </c>
      <c r="BU127" s="1032"/>
      <c r="BV127" s="1032"/>
      <c r="BW127" s="1032"/>
      <c r="BX127" s="1032"/>
      <c r="BY127" s="1032"/>
      <c r="BZ127" s="1055"/>
      <c r="CA127" s="91"/>
      <c r="CB127" s="91"/>
      <c r="CC127" s="91"/>
      <c r="CD127" s="114"/>
      <c r="CE127" s="114"/>
      <c r="CF127" s="114"/>
      <c r="CG127" s="91"/>
      <c r="CH127" s="91"/>
      <c r="CI127" s="91"/>
      <c r="CJ127" s="113"/>
      <c r="CK127" s="1017"/>
      <c r="CL127" s="1004"/>
      <c r="CM127" s="1004"/>
      <c r="CN127" s="1004"/>
      <c r="CO127" s="1005"/>
      <c r="CP127" s="916" t="s">
        <v>417</v>
      </c>
      <c r="CQ127" s="917"/>
      <c r="CR127" s="917"/>
      <c r="CS127" s="917"/>
      <c r="CT127" s="917"/>
      <c r="CU127" s="917"/>
      <c r="CV127" s="917"/>
      <c r="CW127" s="917"/>
      <c r="CX127" s="917"/>
      <c r="CY127" s="917"/>
      <c r="CZ127" s="917"/>
      <c r="DA127" s="917"/>
      <c r="DB127" s="917"/>
      <c r="DC127" s="917"/>
      <c r="DD127" s="917"/>
      <c r="DE127" s="917"/>
      <c r="DF127" s="918"/>
      <c r="DG127" s="919" t="s">
        <v>61</v>
      </c>
      <c r="DH127" s="920"/>
      <c r="DI127" s="920"/>
      <c r="DJ127" s="920"/>
      <c r="DK127" s="920"/>
      <c r="DL127" s="920" t="s">
        <v>61</v>
      </c>
      <c r="DM127" s="920"/>
      <c r="DN127" s="920"/>
      <c r="DO127" s="920"/>
      <c r="DP127" s="920"/>
      <c r="DQ127" s="920" t="s">
        <v>61</v>
      </c>
      <c r="DR127" s="920"/>
      <c r="DS127" s="920"/>
      <c r="DT127" s="920"/>
      <c r="DU127" s="920"/>
      <c r="DV127" s="921" t="s">
        <v>61</v>
      </c>
      <c r="DW127" s="921"/>
      <c r="DX127" s="921"/>
      <c r="DY127" s="921"/>
      <c r="DZ127" s="922"/>
    </row>
    <row r="128" spans="1:130" s="89" customFormat="1" ht="26.25" customHeight="1" thickBot="1" x14ac:dyDescent="0.25">
      <c r="A128" s="1041" t="s">
        <v>418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419</v>
      </c>
      <c r="X128" s="1043"/>
      <c r="Y128" s="1043"/>
      <c r="Z128" s="1044"/>
      <c r="AA128" s="1045">
        <v>21137</v>
      </c>
      <c r="AB128" s="1046"/>
      <c r="AC128" s="1046"/>
      <c r="AD128" s="1046"/>
      <c r="AE128" s="1047"/>
      <c r="AF128" s="1048">
        <v>19768</v>
      </c>
      <c r="AG128" s="1046"/>
      <c r="AH128" s="1046"/>
      <c r="AI128" s="1046"/>
      <c r="AJ128" s="1047"/>
      <c r="AK128" s="1048">
        <v>25729</v>
      </c>
      <c r="AL128" s="1046"/>
      <c r="AM128" s="1046"/>
      <c r="AN128" s="1046"/>
      <c r="AO128" s="1047"/>
      <c r="AP128" s="1049"/>
      <c r="AQ128" s="1050"/>
      <c r="AR128" s="1050"/>
      <c r="AS128" s="1050"/>
      <c r="AT128" s="1051"/>
      <c r="AU128" s="91"/>
      <c r="AV128" s="91"/>
      <c r="AW128" s="91"/>
      <c r="AX128" s="890" t="s">
        <v>420</v>
      </c>
      <c r="AY128" s="891"/>
      <c r="AZ128" s="891"/>
      <c r="BA128" s="891"/>
      <c r="BB128" s="891"/>
      <c r="BC128" s="891"/>
      <c r="BD128" s="891"/>
      <c r="BE128" s="892"/>
      <c r="BF128" s="1052" t="s">
        <v>61</v>
      </c>
      <c r="BG128" s="1053"/>
      <c r="BH128" s="1053"/>
      <c r="BI128" s="1053"/>
      <c r="BJ128" s="1053"/>
      <c r="BK128" s="1053"/>
      <c r="BL128" s="1054"/>
      <c r="BM128" s="1052">
        <v>13.57</v>
      </c>
      <c r="BN128" s="1053"/>
      <c r="BO128" s="1053"/>
      <c r="BP128" s="1053"/>
      <c r="BQ128" s="1053"/>
      <c r="BR128" s="1053"/>
      <c r="BS128" s="1054"/>
      <c r="BT128" s="1052">
        <v>20</v>
      </c>
      <c r="BU128" s="1053"/>
      <c r="BV128" s="1053"/>
      <c r="BW128" s="1053"/>
      <c r="BX128" s="1053"/>
      <c r="BY128" s="1053"/>
      <c r="BZ128" s="1070"/>
      <c r="CA128" s="114"/>
      <c r="CB128" s="114"/>
      <c r="CC128" s="114"/>
      <c r="CD128" s="114"/>
      <c r="CE128" s="114"/>
      <c r="CF128" s="114"/>
      <c r="CG128" s="91"/>
      <c r="CH128" s="91"/>
      <c r="CI128" s="91"/>
      <c r="CJ128" s="113"/>
      <c r="CK128" s="1018"/>
      <c r="CL128" s="1019"/>
      <c r="CM128" s="1019"/>
      <c r="CN128" s="1019"/>
      <c r="CO128" s="1020"/>
      <c r="CP128" s="1035" t="s">
        <v>421</v>
      </c>
      <c r="CQ128" s="734"/>
      <c r="CR128" s="734"/>
      <c r="CS128" s="734"/>
      <c r="CT128" s="734"/>
      <c r="CU128" s="734"/>
      <c r="CV128" s="734"/>
      <c r="CW128" s="734"/>
      <c r="CX128" s="734"/>
      <c r="CY128" s="734"/>
      <c r="CZ128" s="734"/>
      <c r="DA128" s="734"/>
      <c r="DB128" s="734"/>
      <c r="DC128" s="734"/>
      <c r="DD128" s="734"/>
      <c r="DE128" s="734"/>
      <c r="DF128" s="1036"/>
      <c r="DG128" s="1037" t="s">
        <v>61</v>
      </c>
      <c r="DH128" s="1038"/>
      <c r="DI128" s="1038"/>
      <c r="DJ128" s="1038"/>
      <c r="DK128" s="1038"/>
      <c r="DL128" s="1038" t="s">
        <v>61</v>
      </c>
      <c r="DM128" s="1038"/>
      <c r="DN128" s="1038"/>
      <c r="DO128" s="1038"/>
      <c r="DP128" s="1038"/>
      <c r="DQ128" s="1038" t="s">
        <v>61</v>
      </c>
      <c r="DR128" s="1038"/>
      <c r="DS128" s="1038"/>
      <c r="DT128" s="1038"/>
      <c r="DU128" s="1038"/>
      <c r="DV128" s="1039" t="s">
        <v>61</v>
      </c>
      <c r="DW128" s="1039"/>
      <c r="DX128" s="1039"/>
      <c r="DY128" s="1039"/>
      <c r="DZ128" s="1040"/>
    </row>
    <row r="129" spans="1:131" s="89" customFormat="1" ht="26.25" customHeight="1" x14ac:dyDescent="0.2">
      <c r="A129" s="928" t="s">
        <v>42</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422</v>
      </c>
      <c r="X129" s="1065"/>
      <c r="Y129" s="1065"/>
      <c r="Z129" s="1066"/>
      <c r="AA129" s="952">
        <v>8613700</v>
      </c>
      <c r="AB129" s="953"/>
      <c r="AC129" s="953"/>
      <c r="AD129" s="953"/>
      <c r="AE129" s="954"/>
      <c r="AF129" s="955">
        <v>8898095</v>
      </c>
      <c r="AG129" s="953"/>
      <c r="AH129" s="953"/>
      <c r="AI129" s="953"/>
      <c r="AJ129" s="954"/>
      <c r="AK129" s="955">
        <v>8748050</v>
      </c>
      <c r="AL129" s="953"/>
      <c r="AM129" s="953"/>
      <c r="AN129" s="953"/>
      <c r="AO129" s="954"/>
      <c r="AP129" s="1067"/>
      <c r="AQ129" s="1068"/>
      <c r="AR129" s="1068"/>
      <c r="AS129" s="1068"/>
      <c r="AT129" s="1069"/>
      <c r="AU129" s="92"/>
      <c r="AV129" s="92"/>
      <c r="AW129" s="92"/>
      <c r="AX129" s="1059" t="s">
        <v>423</v>
      </c>
      <c r="AY129" s="917"/>
      <c r="AZ129" s="917"/>
      <c r="BA129" s="917"/>
      <c r="BB129" s="917"/>
      <c r="BC129" s="917"/>
      <c r="BD129" s="917"/>
      <c r="BE129" s="918"/>
      <c r="BF129" s="1060" t="s">
        <v>61</v>
      </c>
      <c r="BG129" s="1061"/>
      <c r="BH129" s="1061"/>
      <c r="BI129" s="1061"/>
      <c r="BJ129" s="1061"/>
      <c r="BK129" s="1061"/>
      <c r="BL129" s="1062"/>
      <c r="BM129" s="1060">
        <v>18.57</v>
      </c>
      <c r="BN129" s="1061"/>
      <c r="BO129" s="1061"/>
      <c r="BP129" s="1061"/>
      <c r="BQ129" s="1061"/>
      <c r="BR129" s="1061"/>
      <c r="BS129" s="1062"/>
      <c r="BT129" s="1060">
        <v>30</v>
      </c>
      <c r="BU129" s="1061"/>
      <c r="BV129" s="1061"/>
      <c r="BW129" s="1061"/>
      <c r="BX129" s="1061"/>
      <c r="BY129" s="1061"/>
      <c r="BZ129" s="10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28" t="s">
        <v>424</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425</v>
      </c>
      <c r="X130" s="1065"/>
      <c r="Y130" s="1065"/>
      <c r="Z130" s="1066"/>
      <c r="AA130" s="952">
        <v>984892</v>
      </c>
      <c r="AB130" s="953"/>
      <c r="AC130" s="953"/>
      <c r="AD130" s="953"/>
      <c r="AE130" s="954"/>
      <c r="AF130" s="955">
        <v>985038</v>
      </c>
      <c r="AG130" s="953"/>
      <c r="AH130" s="953"/>
      <c r="AI130" s="953"/>
      <c r="AJ130" s="954"/>
      <c r="AK130" s="955">
        <v>990638</v>
      </c>
      <c r="AL130" s="953"/>
      <c r="AM130" s="953"/>
      <c r="AN130" s="953"/>
      <c r="AO130" s="954"/>
      <c r="AP130" s="1067"/>
      <c r="AQ130" s="1068"/>
      <c r="AR130" s="1068"/>
      <c r="AS130" s="1068"/>
      <c r="AT130" s="1069"/>
      <c r="AU130" s="92"/>
      <c r="AV130" s="92"/>
      <c r="AW130" s="92"/>
      <c r="AX130" s="1059" t="s">
        <v>426</v>
      </c>
      <c r="AY130" s="917"/>
      <c r="AZ130" s="917"/>
      <c r="BA130" s="917"/>
      <c r="BB130" s="917"/>
      <c r="BC130" s="917"/>
      <c r="BD130" s="917"/>
      <c r="BE130" s="918"/>
      <c r="BF130" s="1095">
        <v>5.2</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427</v>
      </c>
      <c r="X131" s="1102"/>
      <c r="Y131" s="1102"/>
      <c r="Z131" s="1103"/>
      <c r="AA131" s="998">
        <v>7628808</v>
      </c>
      <c r="AB131" s="980"/>
      <c r="AC131" s="980"/>
      <c r="AD131" s="980"/>
      <c r="AE131" s="981"/>
      <c r="AF131" s="979">
        <v>7913057</v>
      </c>
      <c r="AG131" s="980"/>
      <c r="AH131" s="980"/>
      <c r="AI131" s="980"/>
      <c r="AJ131" s="981"/>
      <c r="AK131" s="979">
        <v>7757412</v>
      </c>
      <c r="AL131" s="980"/>
      <c r="AM131" s="980"/>
      <c r="AN131" s="980"/>
      <c r="AO131" s="981"/>
      <c r="AP131" s="1104"/>
      <c r="AQ131" s="1105"/>
      <c r="AR131" s="1105"/>
      <c r="AS131" s="1105"/>
      <c r="AT131" s="1106"/>
      <c r="AU131" s="92"/>
      <c r="AV131" s="92"/>
      <c r="AW131" s="92"/>
      <c r="AX131" s="1077" t="s">
        <v>428</v>
      </c>
      <c r="AY131" s="734"/>
      <c r="AZ131" s="734"/>
      <c r="BA131" s="734"/>
      <c r="BB131" s="734"/>
      <c r="BC131" s="734"/>
      <c r="BD131" s="734"/>
      <c r="BE131" s="1036"/>
      <c r="BF131" s="1078">
        <v>58.4</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84" t="s">
        <v>429</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430</v>
      </c>
      <c r="W132" s="1088"/>
      <c r="X132" s="1088"/>
      <c r="Y132" s="1088"/>
      <c r="Z132" s="1089"/>
      <c r="AA132" s="1090">
        <v>5.3175541969999998</v>
      </c>
      <c r="AB132" s="1091"/>
      <c r="AC132" s="1091"/>
      <c r="AD132" s="1091"/>
      <c r="AE132" s="1092"/>
      <c r="AF132" s="1093">
        <v>5.1877548710000001</v>
      </c>
      <c r="AG132" s="1091"/>
      <c r="AH132" s="1091"/>
      <c r="AI132" s="1091"/>
      <c r="AJ132" s="1092"/>
      <c r="AK132" s="1093">
        <v>5.1907130879999999</v>
      </c>
      <c r="AL132" s="1091"/>
      <c r="AM132" s="1091"/>
      <c r="AN132" s="1091"/>
      <c r="AO132" s="1092"/>
      <c r="AP132" s="995"/>
      <c r="AQ132" s="996"/>
      <c r="AR132" s="996"/>
      <c r="AS132" s="996"/>
      <c r="AT132" s="109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431</v>
      </c>
      <c r="W133" s="1071"/>
      <c r="X133" s="1071"/>
      <c r="Y133" s="1071"/>
      <c r="Z133" s="1072"/>
      <c r="AA133" s="1073">
        <v>6.4</v>
      </c>
      <c r="AB133" s="1074"/>
      <c r="AC133" s="1074"/>
      <c r="AD133" s="1074"/>
      <c r="AE133" s="1075"/>
      <c r="AF133" s="1073">
        <v>5.7</v>
      </c>
      <c r="AG133" s="1074"/>
      <c r="AH133" s="1074"/>
      <c r="AI133" s="1074"/>
      <c r="AJ133" s="1075"/>
      <c r="AK133" s="1073">
        <v>5.2</v>
      </c>
      <c r="AL133" s="1074"/>
      <c r="AM133" s="1074"/>
      <c r="AN133" s="1074"/>
      <c r="AO133" s="1075"/>
      <c r="AP133" s="1022"/>
      <c r="AQ133" s="1023"/>
      <c r="AR133" s="1023"/>
      <c r="AS133" s="1023"/>
      <c r="AT133" s="107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KskU6QNiJAuX5Rn4XQ61uvrGJWMkDh+TqHnrSNVUrAZt0J6mVB+YP82fjaTr5TYMl86sr/8CWQRWmWvTWUH7uA==" saltValue="1bkQftkLiGwp4Jqk6qBU3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topLeftCell="AJ70"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kY+bAWqeXpb0PnqG7ZAtWf7wRdBfKrbbebmReCcTyobyrdFeOIS0K0R7p2KbCAtOsH481FhcU6sFX/1wzEwdzg==" saltValue="kmEskA0Et4fN1+dnxOPy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topLeftCell="S22"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K8VcUmjWMlRPGL7cvuAgZCb2wce0LS4q43hVW6KZeALaV/rjf6Xij+yy6Fu17/QyA0U4alfhNGv15jC/7X8Pg==" saltValue="4pRfWvG48nNbbh0cQN9X0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118" customWidth="1"/>
    <col min="37" max="44" width="17" style="118" customWidth="1"/>
    <col min="45" max="45" width="6.109375" style="125" customWidth="1"/>
    <col min="46" max="46" width="3" style="123" customWidth="1"/>
    <col min="47" max="47" width="19.109375" style="118" hidden="1" customWidth="1"/>
    <col min="48" max="52" width="12.6640625" style="118" hidden="1" customWidth="1"/>
    <col min="53" max="16384" width="8.6640625" style="118" hidden="1"/>
  </cols>
  <sheetData>
    <row r="1" spans="1:46" ht="13.2" x14ac:dyDescent="0.2">
      <c r="AS1" s="119"/>
      <c r="AT1" s="119"/>
    </row>
    <row r="2" spans="1:46" ht="13.2" x14ac:dyDescent="0.2">
      <c r="AS2" s="119"/>
      <c r="AT2" s="119"/>
    </row>
    <row r="3" spans="1:46" ht="13.2" x14ac:dyDescent="0.2">
      <c r="AS3" s="119"/>
      <c r="AT3" s="119"/>
    </row>
    <row r="4" spans="1:46" ht="13.2" x14ac:dyDescent="0.2">
      <c r="AS4" s="119"/>
      <c r="AT4" s="119"/>
    </row>
    <row r="5" spans="1:46" ht="16.2" x14ac:dyDescent="0.2">
      <c r="A5" s="120" t="s">
        <v>432</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2" x14ac:dyDescent="0.2">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433</v>
      </c>
      <c r="AL6" s="124"/>
      <c r="AM6" s="124"/>
      <c r="AN6" s="124"/>
      <c r="AO6" s="119"/>
      <c r="AP6" s="119"/>
      <c r="AQ6" s="119"/>
      <c r="AR6" s="119"/>
    </row>
    <row r="7" spans="1:46" ht="13.5" customHeight="1" x14ac:dyDescent="0.2">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434</v>
      </c>
      <c r="AP7" s="129"/>
      <c r="AQ7" s="130" t="s">
        <v>435</v>
      </c>
      <c r="AR7" s="131"/>
    </row>
    <row r="8" spans="1:46" ht="13.2" x14ac:dyDescent="0.2">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436</v>
      </c>
      <c r="AQ8" s="136" t="s">
        <v>437</v>
      </c>
      <c r="AR8" s="137" t="s">
        <v>438</v>
      </c>
    </row>
    <row r="9" spans="1:46" ht="13.2" x14ac:dyDescent="0.2">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439</v>
      </c>
      <c r="AL9" s="1111"/>
      <c r="AM9" s="1111"/>
      <c r="AN9" s="1112"/>
      <c r="AO9" s="138">
        <v>2586980</v>
      </c>
      <c r="AP9" s="138">
        <v>86354</v>
      </c>
      <c r="AQ9" s="139">
        <v>88339</v>
      </c>
      <c r="AR9" s="140">
        <v>-2.2000000000000002</v>
      </c>
    </row>
    <row r="10" spans="1:46" ht="13.5" customHeight="1" x14ac:dyDescent="0.2">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440</v>
      </c>
      <c r="AL10" s="1111"/>
      <c r="AM10" s="1111"/>
      <c r="AN10" s="1112"/>
      <c r="AO10" s="141">
        <v>338801</v>
      </c>
      <c r="AP10" s="141">
        <v>11309</v>
      </c>
      <c r="AQ10" s="142">
        <v>7842</v>
      </c>
      <c r="AR10" s="143">
        <v>44.2</v>
      </c>
    </row>
    <row r="11" spans="1:46" ht="13.5" customHeight="1" x14ac:dyDescent="0.2">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441</v>
      </c>
      <c r="AL11" s="1111"/>
      <c r="AM11" s="1111"/>
      <c r="AN11" s="1112"/>
      <c r="AO11" s="141">
        <v>14256</v>
      </c>
      <c r="AP11" s="141">
        <v>476</v>
      </c>
      <c r="AQ11" s="142">
        <v>2321</v>
      </c>
      <c r="AR11" s="143">
        <v>-79.5</v>
      </c>
    </row>
    <row r="12" spans="1:46" ht="13.5" customHeight="1" x14ac:dyDescent="0.2">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442</v>
      </c>
      <c r="AL12" s="1111"/>
      <c r="AM12" s="1111"/>
      <c r="AN12" s="1112"/>
      <c r="AO12" s="141" t="s">
        <v>340</v>
      </c>
      <c r="AP12" s="141" t="s">
        <v>340</v>
      </c>
      <c r="AQ12" s="142">
        <v>10</v>
      </c>
      <c r="AR12" s="143" t="s">
        <v>340</v>
      </c>
    </row>
    <row r="13" spans="1:46" ht="13.5" customHeight="1" x14ac:dyDescent="0.2">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443</v>
      </c>
      <c r="AL13" s="1111"/>
      <c r="AM13" s="1111"/>
      <c r="AN13" s="1112"/>
      <c r="AO13" s="141">
        <v>67706</v>
      </c>
      <c r="AP13" s="141">
        <v>2260</v>
      </c>
      <c r="AQ13" s="142">
        <v>2936</v>
      </c>
      <c r="AR13" s="143">
        <v>-23</v>
      </c>
    </row>
    <row r="14" spans="1:46" ht="13.5" customHeight="1" x14ac:dyDescent="0.2">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444</v>
      </c>
      <c r="AL14" s="1111"/>
      <c r="AM14" s="1111"/>
      <c r="AN14" s="1112"/>
      <c r="AO14" s="141">
        <v>12507</v>
      </c>
      <c r="AP14" s="141">
        <v>417</v>
      </c>
      <c r="AQ14" s="142">
        <v>1649</v>
      </c>
      <c r="AR14" s="143">
        <v>-74.7</v>
      </c>
    </row>
    <row r="15" spans="1:46" ht="13.5" customHeight="1" x14ac:dyDescent="0.2">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445</v>
      </c>
      <c r="AL15" s="1114"/>
      <c r="AM15" s="1114"/>
      <c r="AN15" s="1115"/>
      <c r="AO15" s="141">
        <v>-148308</v>
      </c>
      <c r="AP15" s="141">
        <v>-4951</v>
      </c>
      <c r="AQ15" s="142">
        <v>-5997</v>
      </c>
      <c r="AR15" s="143">
        <v>-17.399999999999999</v>
      </c>
    </row>
    <row r="16" spans="1:46" ht="13.2" x14ac:dyDescent="0.2">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117</v>
      </c>
      <c r="AL16" s="1114"/>
      <c r="AM16" s="1114"/>
      <c r="AN16" s="1115"/>
      <c r="AO16" s="141">
        <v>2871942</v>
      </c>
      <c r="AP16" s="141">
        <v>95866</v>
      </c>
      <c r="AQ16" s="142">
        <v>97102</v>
      </c>
      <c r="AR16" s="143">
        <v>-1.3</v>
      </c>
    </row>
    <row r="17" spans="1:46" ht="13.2" x14ac:dyDescent="0.2">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2" x14ac:dyDescent="0.2">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2" x14ac:dyDescent="0.2">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446</v>
      </c>
      <c r="AL19" s="119"/>
      <c r="AM19" s="119"/>
      <c r="AN19" s="119"/>
      <c r="AO19" s="119"/>
      <c r="AP19" s="119"/>
      <c r="AQ19" s="119"/>
      <c r="AR19" s="119"/>
    </row>
    <row r="20" spans="1:46" ht="13.2" x14ac:dyDescent="0.2">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447</v>
      </c>
      <c r="AP20" s="150" t="s">
        <v>448</v>
      </c>
      <c r="AQ20" s="151" t="s">
        <v>449</v>
      </c>
      <c r="AR20" s="152"/>
    </row>
    <row r="21" spans="1:46" s="158" customFormat="1" ht="13.2" x14ac:dyDescent="0.2">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450</v>
      </c>
      <c r="AL21" s="1117"/>
      <c r="AM21" s="1117"/>
      <c r="AN21" s="1118"/>
      <c r="AO21" s="154">
        <v>8.14</v>
      </c>
      <c r="AP21" s="155">
        <v>8.91</v>
      </c>
      <c r="AQ21" s="156">
        <v>-0.77</v>
      </c>
      <c r="AR21" s="124"/>
      <c r="AS21" s="157"/>
      <c r="AT21" s="153"/>
    </row>
    <row r="22" spans="1:46" s="158" customFormat="1" ht="13.2" x14ac:dyDescent="0.2">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451</v>
      </c>
      <c r="AL22" s="1117"/>
      <c r="AM22" s="1117"/>
      <c r="AN22" s="1118"/>
      <c r="AO22" s="159">
        <v>100.4</v>
      </c>
      <c r="AP22" s="160">
        <v>97.5</v>
      </c>
      <c r="AQ22" s="161">
        <v>2.9</v>
      </c>
      <c r="AR22" s="145"/>
      <c r="AS22" s="157"/>
      <c r="AT22" s="153"/>
    </row>
    <row r="23" spans="1:46" s="158" customFormat="1" ht="13.2" x14ac:dyDescent="0.2">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2" x14ac:dyDescent="0.2">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2"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2" x14ac:dyDescent="0.2">
      <c r="A26" s="1107" t="s">
        <v>452</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ht="13.2" x14ac:dyDescent="0.2">
      <c r="A27" s="166"/>
      <c r="AO27" s="119"/>
      <c r="AP27" s="119"/>
      <c r="AQ27" s="119"/>
      <c r="AR27" s="119"/>
      <c r="AS27" s="119"/>
      <c r="AT27" s="119"/>
    </row>
    <row r="28" spans="1:46" ht="16.2" x14ac:dyDescent="0.2">
      <c r="A28" s="120" t="s">
        <v>453</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2" x14ac:dyDescent="0.2">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454</v>
      </c>
      <c r="AL29" s="124"/>
      <c r="AM29" s="124"/>
      <c r="AN29" s="124"/>
      <c r="AO29" s="119"/>
      <c r="AP29" s="119"/>
      <c r="AQ29" s="119"/>
      <c r="AR29" s="119"/>
      <c r="AS29" s="168"/>
    </row>
    <row r="30" spans="1:46" ht="13.5" customHeight="1" x14ac:dyDescent="0.2">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434</v>
      </c>
      <c r="AP30" s="129"/>
      <c r="AQ30" s="130" t="s">
        <v>435</v>
      </c>
      <c r="AR30" s="131"/>
    </row>
    <row r="31" spans="1:46" ht="13.2" x14ac:dyDescent="0.2">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436</v>
      </c>
      <c r="AQ31" s="136" t="s">
        <v>437</v>
      </c>
      <c r="AR31" s="137" t="s">
        <v>438</v>
      </c>
    </row>
    <row r="32" spans="1:46" ht="27" customHeight="1" x14ac:dyDescent="0.2">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455</v>
      </c>
      <c r="AL32" s="1125"/>
      <c r="AM32" s="1125"/>
      <c r="AN32" s="1126"/>
      <c r="AO32" s="169">
        <v>1101908</v>
      </c>
      <c r="AP32" s="169">
        <v>36782</v>
      </c>
      <c r="AQ32" s="170">
        <v>55264</v>
      </c>
      <c r="AR32" s="171">
        <v>-33.4</v>
      </c>
    </row>
    <row r="33" spans="1:46" ht="13.5" customHeight="1" x14ac:dyDescent="0.2">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456</v>
      </c>
      <c r="AL33" s="1125"/>
      <c r="AM33" s="1125"/>
      <c r="AN33" s="1126"/>
      <c r="AO33" s="169" t="s">
        <v>340</v>
      </c>
      <c r="AP33" s="169" t="s">
        <v>340</v>
      </c>
      <c r="AQ33" s="170" t="s">
        <v>340</v>
      </c>
      <c r="AR33" s="171" t="s">
        <v>340</v>
      </c>
    </row>
    <row r="34" spans="1:46" ht="27" customHeight="1" x14ac:dyDescent="0.2">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457</v>
      </c>
      <c r="AL34" s="1125"/>
      <c r="AM34" s="1125"/>
      <c r="AN34" s="1126"/>
      <c r="AO34" s="169">
        <v>54167</v>
      </c>
      <c r="AP34" s="169">
        <v>1808</v>
      </c>
      <c r="AQ34" s="170">
        <v>19</v>
      </c>
      <c r="AR34" s="171">
        <v>9415.7999999999993</v>
      </c>
    </row>
    <row r="35" spans="1:46" ht="27" customHeight="1" x14ac:dyDescent="0.2">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458</v>
      </c>
      <c r="AL35" s="1125"/>
      <c r="AM35" s="1125"/>
      <c r="AN35" s="1126"/>
      <c r="AO35" s="169">
        <v>273539</v>
      </c>
      <c r="AP35" s="169">
        <v>9131</v>
      </c>
      <c r="AQ35" s="170">
        <v>18522</v>
      </c>
      <c r="AR35" s="171">
        <v>-50.7</v>
      </c>
    </row>
    <row r="36" spans="1:46" ht="27" customHeight="1" x14ac:dyDescent="0.2">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459</v>
      </c>
      <c r="AL36" s="1125"/>
      <c r="AM36" s="1125"/>
      <c r="AN36" s="1126"/>
      <c r="AO36" s="169">
        <v>-14259</v>
      </c>
      <c r="AP36" s="169">
        <v>-476</v>
      </c>
      <c r="AQ36" s="170">
        <v>2744</v>
      </c>
      <c r="AR36" s="171">
        <v>-117.3</v>
      </c>
    </row>
    <row r="37" spans="1:46" ht="13.5" customHeight="1" x14ac:dyDescent="0.2">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460</v>
      </c>
      <c r="AL37" s="1125"/>
      <c r="AM37" s="1125"/>
      <c r="AN37" s="1126"/>
      <c r="AO37" s="169">
        <v>3425</v>
      </c>
      <c r="AP37" s="169">
        <v>114</v>
      </c>
      <c r="AQ37" s="170">
        <v>519</v>
      </c>
      <c r="AR37" s="171">
        <v>-78</v>
      </c>
    </row>
    <row r="38" spans="1:46" ht="27" customHeight="1" x14ac:dyDescent="0.2">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461</v>
      </c>
      <c r="AL38" s="1128"/>
      <c r="AM38" s="1128"/>
      <c r="AN38" s="1129"/>
      <c r="AO38" s="172">
        <v>252</v>
      </c>
      <c r="AP38" s="172">
        <v>8</v>
      </c>
      <c r="AQ38" s="173">
        <v>4</v>
      </c>
      <c r="AR38" s="161">
        <v>100</v>
      </c>
      <c r="AS38" s="168"/>
    </row>
    <row r="39" spans="1:46" ht="13.2" x14ac:dyDescent="0.2">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462</v>
      </c>
      <c r="AL39" s="1128"/>
      <c r="AM39" s="1128"/>
      <c r="AN39" s="1129"/>
      <c r="AO39" s="169">
        <v>-25729</v>
      </c>
      <c r="AP39" s="169">
        <v>-859</v>
      </c>
      <c r="AQ39" s="170">
        <v>-3996</v>
      </c>
      <c r="AR39" s="171">
        <v>-78.5</v>
      </c>
      <c r="AS39" s="168"/>
    </row>
    <row r="40" spans="1:46" ht="27" customHeight="1" x14ac:dyDescent="0.2">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463</v>
      </c>
      <c r="AL40" s="1125"/>
      <c r="AM40" s="1125"/>
      <c r="AN40" s="1126"/>
      <c r="AO40" s="169">
        <v>-990638</v>
      </c>
      <c r="AP40" s="169">
        <v>-33068</v>
      </c>
      <c r="AQ40" s="170">
        <v>-50182</v>
      </c>
      <c r="AR40" s="171">
        <v>-34.1</v>
      </c>
      <c r="AS40" s="168"/>
    </row>
    <row r="41" spans="1:46" ht="13.2" x14ac:dyDescent="0.2">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228</v>
      </c>
      <c r="AL41" s="1131"/>
      <c r="AM41" s="1131"/>
      <c r="AN41" s="1132"/>
      <c r="AO41" s="169">
        <v>402665</v>
      </c>
      <c r="AP41" s="169">
        <v>13441</v>
      </c>
      <c r="AQ41" s="170">
        <v>22892</v>
      </c>
      <c r="AR41" s="171">
        <v>-41.3</v>
      </c>
      <c r="AS41" s="168"/>
    </row>
    <row r="42" spans="1:46" ht="13.2" x14ac:dyDescent="0.2">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464</v>
      </c>
      <c r="AL42" s="119"/>
      <c r="AM42" s="119"/>
      <c r="AN42" s="119"/>
      <c r="AO42" s="119"/>
      <c r="AP42" s="119"/>
      <c r="AQ42" s="145"/>
      <c r="AR42" s="145"/>
      <c r="AS42" s="168"/>
    </row>
    <row r="43" spans="1:46" ht="13.2" x14ac:dyDescent="0.2">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2" x14ac:dyDescent="0.2">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2" x14ac:dyDescent="0.2">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2"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2">
      <c r="A47" s="178" t="s">
        <v>465</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2" x14ac:dyDescent="0.2">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466</v>
      </c>
      <c r="AL48" s="179"/>
      <c r="AM48" s="179"/>
      <c r="AN48" s="179"/>
      <c r="AO48" s="179"/>
      <c r="AP48" s="179"/>
      <c r="AQ48" s="180"/>
      <c r="AR48" s="179"/>
    </row>
    <row r="49" spans="1:44" ht="13.5" customHeight="1" x14ac:dyDescent="0.2">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434</v>
      </c>
      <c r="AN49" s="1121" t="s">
        <v>467</v>
      </c>
      <c r="AO49" s="1122"/>
      <c r="AP49" s="1122"/>
      <c r="AQ49" s="1122"/>
      <c r="AR49" s="1123"/>
    </row>
    <row r="50" spans="1:44" ht="13.2" x14ac:dyDescent="0.2">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468</v>
      </c>
      <c r="AO50" s="186" t="s">
        <v>469</v>
      </c>
      <c r="AP50" s="187" t="s">
        <v>470</v>
      </c>
      <c r="AQ50" s="188" t="s">
        <v>471</v>
      </c>
      <c r="AR50" s="189" t="s">
        <v>472</v>
      </c>
    </row>
    <row r="51" spans="1:44" ht="13.2" x14ac:dyDescent="0.2">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473</v>
      </c>
      <c r="AL51" s="182"/>
      <c r="AM51" s="190">
        <v>1755575</v>
      </c>
      <c r="AN51" s="191">
        <v>57377</v>
      </c>
      <c r="AO51" s="192">
        <v>17</v>
      </c>
      <c r="AP51" s="193">
        <v>69729</v>
      </c>
      <c r="AQ51" s="194">
        <v>1.8</v>
      </c>
      <c r="AR51" s="195">
        <v>15.2</v>
      </c>
    </row>
    <row r="52" spans="1:44" ht="13.2" x14ac:dyDescent="0.2">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474</v>
      </c>
      <c r="AM52" s="198">
        <v>968250</v>
      </c>
      <c r="AN52" s="199">
        <v>31645</v>
      </c>
      <c r="AO52" s="200">
        <v>97.8</v>
      </c>
      <c r="AP52" s="201">
        <v>38908</v>
      </c>
      <c r="AQ52" s="202">
        <v>14</v>
      </c>
      <c r="AR52" s="203">
        <v>83.8</v>
      </c>
    </row>
    <row r="53" spans="1:44" ht="13.2" x14ac:dyDescent="0.2">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475</v>
      </c>
      <c r="AL53" s="182"/>
      <c r="AM53" s="190">
        <v>2064902</v>
      </c>
      <c r="AN53" s="191">
        <v>67989</v>
      </c>
      <c r="AO53" s="192">
        <v>18.5</v>
      </c>
      <c r="AP53" s="193">
        <v>74581</v>
      </c>
      <c r="AQ53" s="194">
        <v>7</v>
      </c>
      <c r="AR53" s="195">
        <v>11.5</v>
      </c>
    </row>
    <row r="54" spans="1:44" ht="13.2" x14ac:dyDescent="0.2">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474</v>
      </c>
      <c r="AM54" s="198">
        <v>1136063</v>
      </c>
      <c r="AN54" s="199">
        <v>37406</v>
      </c>
      <c r="AO54" s="200">
        <v>18.2</v>
      </c>
      <c r="AP54" s="201">
        <v>41563</v>
      </c>
      <c r="AQ54" s="202">
        <v>6.8</v>
      </c>
      <c r="AR54" s="203">
        <v>11.4</v>
      </c>
    </row>
    <row r="55" spans="1:44" ht="13.2" x14ac:dyDescent="0.2">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476</v>
      </c>
      <c r="AL55" s="182"/>
      <c r="AM55" s="190">
        <v>3034184</v>
      </c>
      <c r="AN55" s="191">
        <v>100646</v>
      </c>
      <c r="AO55" s="192">
        <v>48</v>
      </c>
      <c r="AP55" s="193">
        <v>76347</v>
      </c>
      <c r="AQ55" s="194">
        <v>2.4</v>
      </c>
      <c r="AR55" s="195">
        <v>45.6</v>
      </c>
    </row>
    <row r="56" spans="1:44" ht="13.2" x14ac:dyDescent="0.2">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474</v>
      </c>
      <c r="AM56" s="198">
        <v>2052246</v>
      </c>
      <c r="AN56" s="199">
        <v>68075</v>
      </c>
      <c r="AO56" s="200">
        <v>82</v>
      </c>
      <c r="AP56" s="201">
        <v>41762</v>
      </c>
      <c r="AQ56" s="202">
        <v>0.5</v>
      </c>
      <c r="AR56" s="203">
        <v>81.5</v>
      </c>
    </row>
    <row r="57" spans="1:44" ht="13.2" x14ac:dyDescent="0.2">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477</v>
      </c>
      <c r="AL57" s="182"/>
      <c r="AM57" s="190">
        <v>3841456</v>
      </c>
      <c r="AN57" s="191">
        <v>127878</v>
      </c>
      <c r="AO57" s="192">
        <v>27.1</v>
      </c>
      <c r="AP57" s="193">
        <v>69604</v>
      </c>
      <c r="AQ57" s="194">
        <v>-8.8000000000000007</v>
      </c>
      <c r="AR57" s="195">
        <v>35.9</v>
      </c>
    </row>
    <row r="58" spans="1:44" ht="13.2" x14ac:dyDescent="0.2">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474</v>
      </c>
      <c r="AM58" s="198">
        <v>1411771</v>
      </c>
      <c r="AN58" s="199">
        <v>46996</v>
      </c>
      <c r="AO58" s="200">
        <v>-31</v>
      </c>
      <c r="AP58" s="201">
        <v>36247</v>
      </c>
      <c r="AQ58" s="202">
        <v>-13.2</v>
      </c>
      <c r="AR58" s="203">
        <v>-17.8</v>
      </c>
    </row>
    <row r="59" spans="1:44" ht="13.2" x14ac:dyDescent="0.2">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478</v>
      </c>
      <c r="AL59" s="182"/>
      <c r="AM59" s="190">
        <v>3342564</v>
      </c>
      <c r="AN59" s="191">
        <v>111575</v>
      </c>
      <c r="AO59" s="192">
        <v>-12.7</v>
      </c>
      <c r="AP59" s="193">
        <v>68410</v>
      </c>
      <c r="AQ59" s="194">
        <v>-1.7</v>
      </c>
      <c r="AR59" s="195">
        <v>-11</v>
      </c>
    </row>
    <row r="60" spans="1:44" ht="13.2" x14ac:dyDescent="0.2">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474</v>
      </c>
      <c r="AM60" s="198">
        <v>1582298</v>
      </c>
      <c r="AN60" s="199">
        <v>52817</v>
      </c>
      <c r="AO60" s="200">
        <v>12.4</v>
      </c>
      <c r="AP60" s="201">
        <v>35086</v>
      </c>
      <c r="AQ60" s="202">
        <v>-3.2</v>
      </c>
      <c r="AR60" s="203">
        <v>15.6</v>
      </c>
    </row>
    <row r="61" spans="1:44" ht="13.2" x14ac:dyDescent="0.2">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479</v>
      </c>
      <c r="AL61" s="204"/>
      <c r="AM61" s="205">
        <v>2807736</v>
      </c>
      <c r="AN61" s="206">
        <v>93093</v>
      </c>
      <c r="AO61" s="207">
        <v>19.600000000000001</v>
      </c>
      <c r="AP61" s="208">
        <v>71734</v>
      </c>
      <c r="AQ61" s="209">
        <v>0.1</v>
      </c>
      <c r="AR61" s="195">
        <v>19.5</v>
      </c>
    </row>
    <row r="62" spans="1:44" ht="13.2" x14ac:dyDescent="0.2">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474</v>
      </c>
      <c r="AM62" s="198">
        <v>1430126</v>
      </c>
      <c r="AN62" s="199">
        <v>47388</v>
      </c>
      <c r="AO62" s="200">
        <v>35.9</v>
      </c>
      <c r="AP62" s="201">
        <v>38713</v>
      </c>
      <c r="AQ62" s="202">
        <v>1</v>
      </c>
      <c r="AR62" s="203">
        <v>34.9</v>
      </c>
    </row>
    <row r="63" spans="1:44" ht="13.2" x14ac:dyDescent="0.2">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2" x14ac:dyDescent="0.2">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2" x14ac:dyDescent="0.2">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2" x14ac:dyDescent="0.2">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2">
      <c r="AK67" s="119"/>
      <c r="AL67" s="119"/>
      <c r="AM67" s="119"/>
      <c r="AN67" s="119"/>
      <c r="AO67" s="119"/>
      <c r="AP67" s="119"/>
      <c r="AQ67" s="119"/>
      <c r="AR67" s="119"/>
      <c r="AS67" s="119"/>
      <c r="AT67" s="119"/>
    </row>
    <row r="68" spans="1:46" ht="13.5" hidden="1" customHeight="1" x14ac:dyDescent="0.2">
      <c r="AK68" s="119"/>
      <c r="AL68" s="119"/>
      <c r="AM68" s="119"/>
      <c r="AN68" s="119"/>
      <c r="AO68" s="119"/>
      <c r="AP68" s="119"/>
      <c r="AQ68" s="119"/>
      <c r="AR68" s="119"/>
    </row>
    <row r="69" spans="1:46" ht="13.5" hidden="1" customHeight="1" x14ac:dyDescent="0.2">
      <c r="AK69" s="119"/>
      <c r="AL69" s="119"/>
      <c r="AM69" s="119"/>
      <c r="AN69" s="119"/>
      <c r="AO69" s="119"/>
      <c r="AP69" s="119"/>
      <c r="AQ69" s="119"/>
      <c r="AR69" s="119"/>
    </row>
    <row r="70" spans="1:46" ht="13.2" hidden="1" x14ac:dyDescent="0.2">
      <c r="AK70" s="119"/>
      <c r="AL70" s="119"/>
      <c r="AM70" s="119"/>
      <c r="AN70" s="119"/>
      <c r="AO70" s="119"/>
      <c r="AP70" s="119"/>
      <c r="AQ70" s="119"/>
      <c r="AR70" s="119"/>
    </row>
    <row r="71" spans="1:46" ht="13.2" hidden="1" x14ac:dyDescent="0.2">
      <c r="AK71" s="119"/>
      <c r="AL71" s="119"/>
      <c r="AM71" s="119"/>
      <c r="AN71" s="119"/>
      <c r="AO71" s="119"/>
      <c r="AP71" s="119"/>
      <c r="AQ71" s="119"/>
      <c r="AR71" s="119"/>
    </row>
    <row r="72" spans="1:46" ht="13.2" hidden="1" x14ac:dyDescent="0.2">
      <c r="AK72" s="119"/>
      <c r="AL72" s="119"/>
      <c r="AM72" s="119"/>
      <c r="AN72" s="119"/>
      <c r="AO72" s="119"/>
      <c r="AP72" s="119"/>
      <c r="AQ72" s="119"/>
      <c r="AR72" s="119"/>
    </row>
    <row r="73" spans="1:46" ht="13.2" hidden="1" x14ac:dyDescent="0.2">
      <c r="AK73" s="119"/>
      <c r="AL73" s="119"/>
      <c r="AM73" s="119"/>
      <c r="AN73" s="119"/>
      <c r="AO73" s="119"/>
      <c r="AP73" s="119"/>
      <c r="AQ73" s="119"/>
      <c r="AR73" s="119"/>
    </row>
  </sheetData>
  <sheetProtection algorithmName="SHA-512" hashValue="CvBDOh1FwMf7SFNzW2r5CKeveQbiLjZY2V/9Gu4uH2gkQmJKT5fHqYcZJKPYnHUY1KjR3ghQ5ymxnv6U+HSWiw==" saltValue="5wZfieI5nNCfVYHM0B4v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topLeftCell="A89"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0" spans="125:125" ht="13.5" hidden="1" customHeight="1" x14ac:dyDescent="0.2"/>
    <row r="121" spans="125:125" ht="13.5" hidden="1" customHeight="1" x14ac:dyDescent="0.2">
      <c r="DU121" s="5"/>
    </row>
  </sheetData>
  <sheetProtection algorithmName="SHA-512" hashValue="/a1tsSJjmZnz0wgzbqjXSihIdWMNtXtI5ygj5g83JObAh6RdLmMSAiVwkohTEzIsAq+m69rbZjPQcECFePSF/A==" saltValue="p/ZYlanw2hnxYZxHDlND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topLeftCell="A79"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l/QtKiGELaoTJQ/AWVBEQsmJ/N5+FPTp4e+I85EAFo1TO4k6bsawS+kmSpEwNJy3JCG7DHsp+CPjxT/Vns8e/Q==" saltValue="4NYYgudLilrR2KB72RIp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J50"/>
  <sheetViews>
    <sheetView showGridLines="0" topLeftCell="A28" zoomScaleSheetLayoutView="100" workbookViewId="0"/>
  </sheetViews>
  <sheetFormatPr defaultColWidth="0" defaultRowHeight="13.5" customHeight="1" zeroHeight="1" x14ac:dyDescent="0.2"/>
  <cols>
    <col min="1" max="1" width="8.21875" style="212" customWidth="1"/>
    <col min="2" max="16" width="14.6640625" style="212" customWidth="1"/>
    <col min="17"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3"/>
      <c r="C45" s="213"/>
      <c r="D45" s="213"/>
      <c r="E45" s="213"/>
      <c r="F45" s="213"/>
      <c r="G45" s="213"/>
      <c r="H45" s="213"/>
      <c r="I45" s="213"/>
      <c r="J45" s="214" t="s">
        <v>480</v>
      </c>
    </row>
    <row r="46" spans="2:10" ht="29.25" customHeight="1" thickBot="1" x14ac:dyDescent="0.25">
      <c r="B46" s="215" t="s">
        <v>22</v>
      </c>
      <c r="C46" s="216"/>
      <c r="D46" s="216"/>
      <c r="E46" s="217" t="s">
        <v>481</v>
      </c>
      <c r="F46" s="218" t="s">
        <v>3</v>
      </c>
      <c r="G46" s="219" t="s">
        <v>4</v>
      </c>
      <c r="H46" s="219" t="s">
        <v>5</v>
      </c>
      <c r="I46" s="219" t="s">
        <v>6</v>
      </c>
      <c r="J46" s="220" t="s">
        <v>7</v>
      </c>
    </row>
    <row r="47" spans="2:10" ht="57.75" customHeight="1" x14ac:dyDescent="0.2">
      <c r="B47" s="221"/>
      <c r="C47" s="1133" t="s">
        <v>482</v>
      </c>
      <c r="D47" s="1133"/>
      <c r="E47" s="1134"/>
      <c r="F47" s="222">
        <v>18.47</v>
      </c>
      <c r="G47" s="223">
        <v>17.59</v>
      </c>
      <c r="H47" s="223">
        <v>16.260000000000002</v>
      </c>
      <c r="I47" s="223">
        <v>17.850000000000001</v>
      </c>
      <c r="J47" s="224">
        <v>21.63</v>
      </c>
    </row>
    <row r="48" spans="2:10" ht="57.75" customHeight="1" x14ac:dyDescent="0.2">
      <c r="B48" s="225"/>
      <c r="C48" s="1135" t="s">
        <v>483</v>
      </c>
      <c r="D48" s="1135"/>
      <c r="E48" s="1136"/>
      <c r="F48" s="226">
        <v>7.47</v>
      </c>
      <c r="G48" s="227">
        <v>12.97</v>
      </c>
      <c r="H48" s="227">
        <v>11.35</v>
      </c>
      <c r="I48" s="227">
        <v>13.96</v>
      </c>
      <c r="J48" s="228">
        <v>14.52</v>
      </c>
    </row>
    <row r="49" spans="2:10" ht="57.75" customHeight="1" thickBot="1" x14ac:dyDescent="0.25">
      <c r="B49" s="229"/>
      <c r="C49" s="1137" t="s">
        <v>484</v>
      </c>
      <c r="D49" s="1137"/>
      <c r="E49" s="1138"/>
      <c r="F49" s="230" t="s">
        <v>485</v>
      </c>
      <c r="G49" s="231">
        <v>3.29</v>
      </c>
      <c r="H49" s="231" t="s">
        <v>486</v>
      </c>
      <c r="I49" s="231">
        <v>2.41</v>
      </c>
      <c r="J49" s="232" t="s">
        <v>487</v>
      </c>
    </row>
    <row r="50" spans="2:10" ht="13.2" x14ac:dyDescent="0.2"/>
  </sheetData>
  <sheetProtection algorithmName="SHA-512" hashValue="ZI51+Kp5ZZuJ83VkplBR7YABQc3Z80dLGWF/FYS+bmFDWlRUxdYZx/wz/+QqpU/QvPSYgANjb7VV/1jlcRXzcQ==" saltValue="aWUwGcLVrVGeAVX9Gs5l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2024-09-03T06:53:38Z</cp:lastPrinted>
  <dcterms:created xsi:type="dcterms:W3CDTF">2024-07-29T10:12:27Z</dcterms:created>
  <dcterms:modified xsi:type="dcterms:W3CDTF">2024-09-24T04:21:58Z</dcterms:modified>
  <cp:category/>
</cp:coreProperties>
</file>