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08相馬市_0906\"/>
    </mc:Choice>
  </mc:AlternateContent>
  <bookViews>
    <workbookView xWindow="0" yWindow="0" windowWidth="38400" windowHeight="171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iterateDelta="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<sst xmlns="http://schemas.openxmlformats.org/spreadsheetml/2006/main" count="1132" uniqueCount="610">
  <si>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</si>
  <si>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</si>
  <si>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</si>
  <si>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</si>
  <si>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</si>
  <si>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</si>
  <si>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</si>
  <si>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</si>
  <si>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</si>
  <si>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</si>
  <si>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</si>
  <si>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</si>
  <si>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</si>
  <si>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</si>
  <si>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</si>
  <si>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</si>
  <si>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</si>
  <si>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</si>
  <si>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</si>
  <si>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</si>
  <si>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</si>
  <si>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</si>
  <si>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</si>
  <si>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</si>
  <si>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</si>
  <si>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</si>
  <si>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</si>
  <si>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</si>
  <si>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</si>
  <si>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</si>
  <si>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</si>
  <si>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</si>
  <si>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</si>
  <si>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</si>
  <si>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</si>
  <si>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</si>
  <si>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</si>
  <si>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</si>
  <si>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</si>
  <si>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</si>
  <si>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</si>
  <si>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</si>
  <si>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</si>
  <si>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</si>
  <si>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</si>
  <si>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</si>
  <si>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</si>
  <si>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</si>
  <si>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</si>
  <si>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</si>
  <si>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</si>
  <si>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</si>
  <si>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</si>
  <si>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</si>
  <si>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</si>
  <si>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</si>
  <si>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</si>
  <si>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</si>
  <si>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</si>
  <si>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</si>
  <si>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</si>
  <si>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</si>
  <si>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</si>
  <si>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</si>
  <si>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</si>
  <si>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</si>
  <si>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</si>
  <si>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</si>
  <si>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</si>
  <si>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</si>
  <si>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</si>
  <si>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</si>
  <si>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</si>
  <si>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</si>
  <si>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</si>
  <si>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</si>
  <si>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</si>
  <si>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</si>
  <si>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</si>
  <si>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</si>
  <si>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</si>
  <si>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</si>
  <si>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</si>
  <si>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</si>
  <si>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</si>
  <si>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</si>
  <si>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</si>
  <si>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</si>
  <si>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</si>
  <si>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</si>
  <si>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</si>
  <si>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</si>
  <si>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</si>
  <si>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</si>
  <si>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</si>
  <si>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</si>
  <si>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</si>
  <si>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</si>
  <si>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</si>
  <si>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</si>
  <si>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</si>
  <si>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</si>
  <si>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</si>
  <si>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</si>
  <si>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</si>
  <si>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</si>
  <si>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</si>
  <si>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</si>
  <si>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</si>
  <si>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</si>
  <si>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</si>
  <si>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</si>
  <si>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</si>
  <si>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</si>
  <si>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</si>
  <si>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</si>
  <si>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</si>
  <si>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</si>
  <si>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</si>
  <si>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</si>
  <si>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</si>
  <si>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</si>
  <si>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</si>
  <si>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</si>
  <si>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</si>
  <si>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</si>
  <si>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</si>
  <si>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</si>
  <si>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</si>
  <si>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</si>
  <si>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</si>
  <si>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</si>
  <si>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</si>
  <si>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</si>
  <si>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</si>
  <si>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</si>
  <si>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</si>
  <si>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</si>
  <si>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</si>
  <si>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</si>
  <si>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</si>
  <si>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</si>
  <si>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</si>
  <si>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</si>
  <si>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</si>
  <si>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</si>
  <si>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</si>
  <si>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</si>
  <si>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</si>
  <si>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</si>
  <si>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</si>
  <si>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</si>
  <si>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</si>
  <si>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</si>
  <si>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</si>
  <si>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</si>
  <si>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</si>
  <si>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</si>
  <si>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</si>
  <si>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</si>
  <si>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</si>
  <si>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</si>
  <si>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</si>
  <si>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</si>
  <si>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</si>
  <si>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</si>
  <si>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</si>
  <si>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</si>
  <si>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</si>
  <si>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</si>
  <si>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</si>
  <si>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</si>
  <si>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</si>
  <si>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</si>
  <si>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</si>
  <si>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</si>
  <si>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</si>
  <si>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</si>
  <si>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</si>
  <si>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</si>
  <si>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</si>
  <si>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</si>
  <si>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</si>
  <si>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</si>
  <si>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</si>
  <si>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</si>
  <si>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</si>
  <si>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</si>
  <si>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</si>
  <si>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</si>
  <si>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</si>
  <si>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</si>
  <si>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</si>
  <si>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</si>
  <si>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</si>
  <si>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</si>
  <si>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</si>
  <si>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</si>
  <si>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</si>
  <si>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</si>
  <si>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</si>
  <si>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</si>
  <si>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</si>
  <si>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</si>
  <si>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</si>
  <si>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</si>
  <si>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</si>
  <si>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</si>
  <si>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</si>
  <si>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</si>
  <si>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</si>
  <si>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</si>
  <si>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</si>
  <si>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</si>
  <si>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</si>
  <si>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</si>
  <si>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</si>
  <si>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</si>
  <si>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</si>
  <si>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</si>
  <si>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</si>
  <si>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</si>
  <si>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</si>
  <si>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</si>
  <si>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</si>
  <si>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</si>
  <si>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</si>
  <si>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</si>
  <si>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</si>
  <si>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</si>
  <si>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</si>
  <si>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</si>
  <si>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</si>
  <si>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</si>
  <si>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</si>
  <si>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</si>
  <si>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</si>
  <si>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</si>
  <si>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</si>
  <si>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</si>
  <si>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</si>
  <si>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</si>
  <si>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</si>
  <si>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</si>
  <si>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</si>
  <si>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</si>
  <si>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</si>
  <si>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</si>
  <si>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</si>
  <si>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</si>
  <si>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</si>
  <si>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</si>
  <si>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</si>
  <si>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</si>
  <si>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</si>
  <si>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</si>
  <si>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</si>
  <si>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</si>
  <si>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</si>
  <si>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</si>
  <si>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</si>
  <si>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</si>
  <si>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</si>
  <si>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</si>
  <si>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</si>
  <si>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</si>
  <si>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</si>
  <si>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</si>
  <si>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</si>
  <si>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</si>
  <si>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</si>
  <si>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</si>
  <si>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</si>
  <si>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</si>
  <si>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</si>
  <si>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</si>
  <si>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</si>
  <si>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</si>
  <si>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</si>
  <si>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</si>
  <si>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</si>
  <si>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</si>
  <si>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</si>
  <si>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</si>
  <si>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</si>
  <si>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</si>
  <si>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</si>
  <si>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</si>
  <si>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</si>
  <si>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</si>
  <si>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</si>
  <si>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</si>
  <si>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</si>
  <si>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</si>
  <si>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</si>
  <si>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</si>
  <si>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</si>
  <si>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</si>
  <si>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</si>
  <si>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</si>
  <si>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</si>
  <si>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</si>
  <si>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</si>
  <si>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</si>
  <si>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</si>
  <si>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</si>
  <si>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</si>
  <si>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</si>
  <si>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</si>
  <si>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</si>
  <si>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</si>
  <si>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</si>
  <si>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</si>
  <si>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</si>
  <si>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</si>
  <si>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</si>
  <si>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</si>
  <si>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</si>
  <si>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</si>
  <si>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</si>
  <si>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</si>
  <si>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</si>
  <si>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</si>
  <si>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</si>
  <si>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</si>
  <si>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</si>
  <si>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</si>
  <si>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</si>
  <si>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</si>
  <si>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</si>
  <si>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</si>
  <si>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</si>
  <si>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</si>
  <si>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</si>
  <si>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</si>
  <si>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</si>
  <si>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</si>
  <si>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</si>
  <si>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</si>
  <si>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</si>
  <si>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</si>
  <si>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</si>
  <si>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</si>
  <si>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</si>
  <si>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</si>
  <si>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</si>
  <si>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</si>
  <si>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</si>
  <si>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</si>
  <si>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</si>
  <si>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</si>
  <si>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</si>
  <si>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</si>
  <si>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</si>
  <si>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</si>
  <si>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</si>
  <si>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</si>
  <si>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</si>
  <si>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</si>
  <si>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</si>
  <si>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</si>
  <si>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</si>
  <si>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</si>
  <si>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</si>
  <si>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</si>
  <si>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</si>
  <si>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</si>
  <si>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</si>
  <si>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</si>
  <si>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</si>
  <si>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</si>
  <si>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</si>
  <si>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</si>
  <si>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</si>
  <si>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</si>
  <si>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</si>
  <si>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</si>
  <si>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</si>
  <si>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</si>
  <si>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</si>
  <si>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</si>
  <si>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</si>
  <si>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</si>
  <si>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</si>
  <si>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</si>
  <si>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</si>
  <si>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</si>
  <si>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</si>
  <si>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</si>
  <si>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</si>
  <si>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</si>
  <si>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</si>
  <si>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光陽地区造成事業特別会計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</si>
  <si>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</si>
  <si>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</si>
  <si>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</si>
  <si>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</si>
  <si>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</si>
  <si>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</si>
  <si>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</si>
  <si>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</si>
  <si>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</si>
  <si>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</si>
  <si>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</si>
  <si>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</si>
  <si>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</si>
  <si>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</si>
  <si>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</si>
  <si>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</si>
  <si>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公共下水道事業特別会計</t>
    <phoneticPr fontId="5"/>
  </si>
  <si>
    <t>法適用企業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</si>
  <si>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</si>
  <si>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</si>
  <si>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</si>
  <si>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</si>
  <si>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</si>
  <si>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</si>
  <si>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</si>
  <si>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</si>
  <si>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</si>
  <si>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</si>
  <si>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</si>
  <si>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</si>
  <si>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</si>
  <si>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</si>
  <si>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</si>
  <si>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</si>
  <si>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</si>
  <si>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</si>
  <si>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</si>
  <si>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</si>
  <si>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</si>
  <si>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</si>
  <si>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</si>
  <si>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</si>
  <si>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</si>
  <si>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</si>
  <si>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</si>
  <si>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</si>
  <si>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</si>
  <si>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</si>
  <si>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</si>
  <si>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</si>
  <si>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</si>
  <si>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</si>
  <si>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</si>
  <si>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</si>
  <si>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</si>
  <si>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</si>
  <si>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</si>
  <si>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</si>
  <si>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</si>
  <si>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</si>
  <si>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</si>
  <si>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</si>
  <si>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</si>
  <si>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</si>
  <si>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</si>
  <si>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</si>
  <si>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</si>
  <si>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</si>
  <si>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</si>
  <si>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</si>
  <si>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</si>
  <si>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</si>
  <si>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</si>
  <si>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</si>
  <si>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</si>
  <si>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</si>
  <si>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</si>
  <si>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</si>
  <si>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</si>
  <si>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</si>
  <si>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</si>
  <si>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</si>
  <si>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</si>
  <si>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</si>
  <si>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</si>
  <si>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</si>
  <si>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</si>
  <si>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</si>
  <si>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</si>
  <si>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</si>
  <si>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</si>
  <si>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</si>
  <si>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</si>
  <si>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</si>
  <si>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</si>
  <si>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</si>
  <si>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</si>
  <si>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</si>
  <si>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</si>
  <si>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</si>
  <si>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</si>
  <si>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</si>
  <si>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</si>
  <si>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</si>
  <si>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</si>
  <si>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</si>
  <si>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</si>
  <si>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</si>
  <si>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</si>
  <si>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</si>
  <si>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</si>
  <si>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</si>
  <si>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</si>
  <si>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</si>
  <si>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</si>
  <si>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</si>
  <si>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</si>
  <si>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</si>
  <si>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</si>
  <si>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</si>
  <si>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</si>
  <si>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</si>
  <si>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</si>
  <si>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</si>
  <si>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</si>
  <si>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</si>
  <si>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</si>
  <si>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</si>
  <si>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</si>
  <si>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</si>
  <si>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</si>
  <si>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</si>
  <si>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</si>
  <si>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</si>
  <si>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</si>
  <si>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</si>
  <si>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</si>
  <si>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</si>
  <si>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</si>
  <si>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</si>
  <si>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</si>
  <si>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</si>
  <si>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</si>
  <si>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</si>
  <si>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</si>
  <si>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</si>
  <si>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</si>
  <si>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</si>
  <si>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</si>
  <si>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</si>
  <si>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</si>
  <si>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</si>
  <si>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</si>
  <si>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</si>
  <si>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</si>
  <si>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</si>
  <si>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</si>
  <si>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</si>
  <si>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</si>
  <si>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</si>
  <si>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</si>
  <si>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</si>
  <si>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</si>
  <si>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10.12</t>
  </si>
  <si>
    <t>▲ 5.44</t>
  </si>
  <si>
    <t>▲ 9.41</t>
  </si>
  <si>
    <t>▲ 5.34</t>
  </si>
  <si>
    <t>一般会計</t>
  </si>
  <si>
    <t>介護保険特別会計</t>
  </si>
  <si>
    <t>公共下水道事業特別会計</t>
  </si>
  <si>
    <t>国民健康保険特別会計</t>
  </si>
  <si>
    <t>光陽地区造成事業特別会計</t>
  </si>
  <si>
    <t>農業集落排水事業特別会計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</si>
  <si>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</si>
  <si>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</si>
  <si>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</si>
  <si>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</si>
  <si>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</si>
  <si>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</si>
  <si>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</si>
  <si>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</si>
  <si>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</si>
  <si>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</si>
  <si>
    <t>相馬地方広域水道企業団水道事業会計</t>
    <rPh sb="0" eb="2">
      <t>ソウマ</t>
    </rPh>
    <rPh sb="2" eb="4">
      <t>チホウ</t>
    </rPh>
    <rPh sb="4" eb="6">
      <t>コウイキ</t>
    </rPh>
    <rPh sb="6" eb="8">
      <t>スイドウ</t>
    </rPh>
    <rPh sb="8" eb="10">
      <t>キギョウ</t>
    </rPh>
    <rPh sb="10" eb="11">
      <t>ダン</t>
    </rPh>
    <rPh sb="11" eb="13">
      <t>スイドウ</t>
    </rPh>
    <rPh sb="13" eb="15">
      <t>ジギョウ</t>
    </rPh>
    <rPh sb="15" eb="17">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</si>
  <si>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</si>
  <si>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</si>
  <si>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相馬地方広域市町村圏組合一般会計</t>
    <rPh sb="0" eb="2">
      <t>ソウマ</t>
    </rPh>
    <rPh sb="2" eb="4">
      <t>チホウ</t>
    </rPh>
    <rPh sb="4" eb="6">
      <t>コウイキ</t>
    </rPh>
    <rPh sb="6" eb="12">
      <t>シチョウソンケンクミアイ</t>
    </rPh>
    <rPh sb="12" eb="14">
      <t>イッパン</t>
    </rPh>
    <rPh sb="14" eb="16">
      <t>カイケイ</t>
    </rPh>
    <phoneticPr fontId="2"/>
  </si>
  <si>
    <t>相馬地方広域市町村圏組合看護専門学校特別会計</t>
    <rPh sb="0" eb="2">
      <t>ソウマ</t>
    </rPh>
    <rPh sb="2" eb="4">
      <t>チホウ</t>
    </rPh>
    <rPh sb="4" eb="12">
      <t>コウイキシチョウソンケンクミアイ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</si>
  <si>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</si>
  <si>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</si>
  <si>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</si>
  <si>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</si>
  <si>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</si>
  <si>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相馬方部衛生組合一般会計</t>
    <rPh sb="0" eb="2">
      <t>ソウマ</t>
    </rPh>
    <rPh sb="2" eb="3">
      <t>ホウ</t>
    </rPh>
    <rPh sb="3" eb="4">
      <t>ブ</t>
    </rPh>
    <rPh sb="4" eb="6">
      <t>エイセイ</t>
    </rPh>
    <rPh sb="6" eb="8">
      <t>クミアイ</t>
    </rPh>
    <rPh sb="8" eb="10">
      <t>イッパン</t>
    </rPh>
    <rPh sb="10" eb="12">
      <t>カイケイ</t>
    </rPh>
    <phoneticPr fontId="2"/>
  </si>
  <si>
    <t>相馬方部訪問看護ステーション事業特別会計</t>
    <rPh sb="0" eb="2">
      <t>ソウマ</t>
    </rPh>
    <rPh sb="2" eb="3">
      <t>ホウ</t>
    </rPh>
    <rPh sb="3" eb="4">
      <t>ブ</t>
    </rPh>
    <rPh sb="4" eb="6">
      <t>ホウモン</t>
    </rPh>
    <rPh sb="6" eb="8">
      <t>カンゴ</t>
    </rPh>
    <rPh sb="14" eb="16">
      <t>ジギョウ</t>
    </rPh>
    <rPh sb="16" eb="18">
      <t>トクベツ</t>
    </rPh>
    <rPh sb="18" eb="20">
      <t>カイケイ</t>
    </rPh>
    <phoneticPr fontId="2"/>
  </si>
  <si>
    <t>公立相馬総合病院事業会計</t>
    <rPh sb="0" eb="2">
      <t>コウリツ</t>
    </rPh>
    <rPh sb="2" eb="4">
      <t>ソウマ</t>
    </rPh>
    <rPh sb="4" eb="6">
      <t>ソウゴウ</t>
    </rPh>
    <rPh sb="6" eb="8">
      <t>ビョウイン</t>
    </rPh>
    <rPh sb="8" eb="10">
      <t>ジギョウ</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</si>
  <si>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</si>
  <si>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相馬市振興公社</t>
    <rPh sb="0" eb="3">
      <t>ソウマシ</t>
    </rPh>
    <rPh sb="3" eb="7">
      <t>シンコウコウシャ</t>
    </rPh>
    <phoneticPr fontId="2"/>
  </si>
  <si>
    <t>相馬リサイクルセンター</t>
    <rPh sb="0" eb="2">
      <t>ソウマ</t>
    </rPh>
    <phoneticPr fontId="2"/>
  </si>
  <si>
    <t>相馬市民市場</t>
    <rPh sb="0" eb="2">
      <t>ソウマ</t>
    </rPh>
    <rPh sb="2" eb="6">
      <t>シミンイチバ</t>
    </rPh>
    <phoneticPr fontId="2"/>
  </si>
  <si>
    <t>市営住宅維持管理基金</t>
  </si>
  <si>
    <t>職員退職手当基金</t>
  </si>
  <si>
    <t>ふるさと振興基金</t>
  </si>
  <si>
    <t>産業廃棄物埋立処分場維持管理基金</t>
  </si>
  <si>
    <t>復興住宅被災者取得支援基金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</si>
  <si>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</si>
  <si>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</si>
  <si>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</si>
  <si>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</si>
  <si>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</si>
  <si>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</si>
  <si>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</si>
  <si>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</si>
  <si>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</si>
  <si>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</si>
  <si>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を大きく上回っているものの、将来負担比率については債務負担行為に基づく支出予定額及び組合等負担等見込額の減少、赤字額負担見込額の解消、充当可能特定歳入の増加により、将来負担比率は改善された。
事業の見極めをすることで、新たな起債発行を最小限に努めるとともに、充当可能基金の適切な運営を行い、財政の健全化に努めていきたい。</t>
    <rPh sb="55" eb="56">
      <t>オヨ</t>
    </rPh>
    <rPh sb="82" eb="84">
      <t>ジュウトウ</t>
    </rPh>
    <rPh sb="84" eb="86">
      <t>カノウ</t>
    </rPh>
    <rPh sb="86" eb="88">
      <t>トクテイ</t>
    </rPh>
    <rPh sb="88" eb="90">
      <t>サイニュウ</t>
    </rPh>
    <rPh sb="91" eb="93">
      <t>ゾウカ</t>
    </rPh>
    <rPh sb="111" eb="113">
      <t>ジギョウ</t>
    </rPh>
    <rPh sb="114" eb="116">
      <t>ミキワ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</si>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</sst>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83774</c:v>
                </c:pt>
                <c:pt idx="1">
                  <c:v>132981</c:v>
                </c:pt>
                <c:pt idx="2">
                  <c:v>128523</c:v>
                </c:pt>
                <c:pt idx="3">
                  <c:v>96469</c:v>
                </c:pt>
                <c:pt idx="4">
                  <c:v>85743</c:v>
                </c:pt>
              </c:numCache>
            </c:numRef>
          </c:val>
          <c:smooth val="0"/>
          <c:extLst>
            <c:ext xmlns:c16="http://schemas.microsoft.com/office/drawing/2014/chart" uri="{C3380CC4-5D6E-409C-BE32-E72D297353CC}">
              <c16:uniqueId val="{00000000-01B1-4797-A947-3E05CE67AD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184507</c:v>
                </c:pt>
                <c:pt idx="1">
                  <c:v>130171</c:v>
                </c:pt>
                <c:pt idx="2">
                  <c:v>169125</c:v>
                </c:pt>
                <c:pt idx="3">
                  <c:v>74813</c:v>
                </c:pt>
                <c:pt idx="4">
                  <c:v>148414</c:v>
                </c:pt>
              </c:numCache>
            </c:numRef>
          </c:val>
          <c:smooth val="0"/>
          <c:extLst>
            <c:ext xmlns:c16="http://schemas.microsoft.com/office/drawing/2014/chart" uri="{C3380CC4-5D6E-409C-BE32-E72D297353CC}">
              <c16:uniqueId val="{00000001-01B1-4797-A947-3E05CE67AD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7.01</c:v>
                </c:pt>
                <c:pt idx="1">
                  <c:v>7.32</c:v>
                </c:pt>
                <c:pt idx="2">
                  <c:v>6.88</c:v>
                </c:pt>
                <c:pt idx="3">
                  <c:v>5.55</c:v>
                </c:pt>
                <c:pt idx="4">
                  <c:v>5.74</c:v>
                </c:pt>
              </c:numCache>
            </c:numRef>
          </c:val>
          <c:extLst>
            <c:ext xmlns:c16="http://schemas.microsoft.com/office/drawing/2014/chart" uri="{C3380CC4-5D6E-409C-BE32-E72D297353CC}">
              <c16:uniqueId val="{00000000-8A8B-492F-993F-930F803B13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37.35</c:v>
                </c:pt>
                <c:pt idx="1">
                  <c:v>34.020000000000003</c:v>
                </c:pt>
                <c:pt idx="2">
                  <c:v>50.68</c:v>
                </c:pt>
                <c:pt idx="3">
                  <c:v>44</c:v>
                </c:pt>
                <c:pt idx="4">
                  <c:v>41.5</c:v>
                </c:pt>
              </c:numCache>
            </c:numRef>
          </c:val>
          <c:extLst>
            <c:ext xmlns:c16="http://schemas.microsoft.com/office/drawing/2014/chart" uri="{C3380CC4-5D6E-409C-BE32-E72D297353CC}">
              <c16:uniqueId val="{00000001-8A8B-492F-993F-930F803B13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-10.119999999999999</c:v>
                </c:pt>
                <c:pt idx="1">
                  <c:v>-5.44</c:v>
                </c:pt>
                <c:pt idx="2">
                  <c:v>13.63</c:v>
                </c:pt>
                <c:pt idx="3">
                  <c:v>-9.41</c:v>
                </c:pt>
                <c:pt idx="4">
                  <c:v>-5.34</c:v>
                </c:pt>
              </c:numCache>
            </c:numRef>
          </c:val>
          <c:smooth val="0"/>
          <c:extLst>
            <c:ext xmlns:c16="http://schemas.microsoft.com/office/drawing/2014/chart" uri="{C3380CC4-5D6E-409C-BE32-E72D297353CC}">
              <c16:uniqueId val="{00000002-8A8B-492F-993F-930F803B13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71-44B0-90D6-B64E7CB9C2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71-44B0-90D6-B64E7CB9C2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71-44B0-90D6-B64E7CB9C2E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0.04</c:v>
                </c:pt>
                <c:pt idx="6">
                  <c:v>#N/A</c:v>
                </c:pt>
                <c:pt idx="7">
                  <c:v>0.03</c:v>
                </c:pt>
                <c:pt idx="8">
                  <c:v>#N/A</c:v>
                </c:pt>
                <c:pt idx="9">
                  <c:v>0.01</c:v>
                </c:pt>
              </c:numCache>
            </c:numRef>
          </c:val>
          <c:extLst>
            <c:ext xmlns:c16="http://schemas.microsoft.com/office/drawing/2014/chart" uri="{C3380CC4-5D6E-409C-BE32-E72D297353CC}">
              <c16:uniqueId val="{00000003-8371-44B0-90D6-B64E7CB9C2E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0.03</c:v>
                </c:pt>
                <c:pt idx="6">
                  <c:v>#N/A</c:v>
                </c:pt>
                <c:pt idx="7">
                  <c:v>0.05</c:v>
                </c:pt>
                <c:pt idx="8">
                  <c:v>#N/A</c:v>
                </c:pt>
                <c:pt idx="9">
                  <c:v>0.08</c:v>
                </c:pt>
              </c:numCache>
            </c:numRef>
          </c:val>
          <c:extLst>
            <c:ext xmlns:c16="http://schemas.microsoft.com/office/drawing/2014/chart" uri="{C3380CC4-5D6E-409C-BE32-E72D297353CC}">
              <c16:uniqueId val="{00000004-8371-44B0-90D6-B64E7CB9C2EE}"/>
            </c:ext>
          </c:extLst>
        </c:ser>
        <c:ser>
          <c:idx val="5"/>
          <c:order val="5"/>
          <c:tx>
            <c:strRef>
              <c:f>データシート!$A$32</c:f>
              <c:strCache>
                <c:ptCount val="1"/>
                <c:pt idx="0">
                  <c:v>光陽地区造成事業特別会計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0.13</c:v>
                </c:pt>
                <c:pt idx="2">
                  <c:v>#N/A</c:v>
                </c:pt>
                <c:pt idx="3">
                  <c:v>0.1</c:v>
                </c:pt>
                <c:pt idx="4">
                  <c:v>#N/A</c:v>
                </c:pt>
                <c:pt idx="5">
                  <c:v>0.08</c:v>
                </c:pt>
                <c:pt idx="6">
                  <c:v>#N/A</c:v>
                </c:pt>
                <c:pt idx="7">
                  <c:v>0.27</c:v>
                </c:pt>
                <c:pt idx="8">
                  <c:v>#N/A</c:v>
                </c:pt>
                <c:pt idx="9">
                  <c:v>0.21</c:v>
                </c:pt>
              </c:numCache>
            </c:numRef>
          </c:val>
          <c:extLst>
            <c:ext xmlns:c16="http://schemas.microsoft.com/office/drawing/2014/chart" uri="{C3380CC4-5D6E-409C-BE32-E72D297353CC}">
              <c16:uniqueId val="{00000005-8371-44B0-90D6-B64E7CB9C2E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0.62</c:v>
                </c:pt>
                <c:pt idx="2">
                  <c:v>#N/A</c:v>
                </c:pt>
                <c:pt idx="3">
                  <c:v>0.44</c:v>
                </c:pt>
                <c:pt idx="4">
                  <c:v>#N/A</c:v>
                </c:pt>
                <c:pt idx="5">
                  <c:v>0.86</c:v>
                </c:pt>
                <c:pt idx="6">
                  <c:v>#N/A</c:v>
                </c:pt>
                <c:pt idx="7">
                  <c:v>0.81</c:v>
                </c:pt>
                <c:pt idx="8">
                  <c:v>#N/A</c:v>
                </c:pt>
                <c:pt idx="9">
                  <c:v>0.48</c:v>
                </c:pt>
              </c:numCache>
            </c:numRef>
          </c:val>
          <c:extLst>
            <c:ext xmlns:c16="http://schemas.microsoft.com/office/drawing/2014/chart" uri="{C3380CC4-5D6E-409C-BE32-E72D297353CC}">
              <c16:uniqueId val="{00000006-8371-44B0-90D6-B64E7CB9C2EE}"/>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0.22</c:v>
                </c:pt>
                <c:pt idx="2">
                  <c:v>#N/A</c:v>
                </c:pt>
                <c:pt idx="3">
                  <c:v>0.09</c:v>
                </c:pt>
                <c:pt idx="4">
                  <c:v>#N/A</c:v>
                </c:pt>
                <c:pt idx="5">
                  <c:v>0.47</c:v>
                </c:pt>
                <c:pt idx="6">
                  <c:v>#N/A</c:v>
                </c:pt>
                <c:pt idx="7">
                  <c:v>0.96</c:v>
                </c:pt>
                <c:pt idx="8">
                  <c:v>#N/A</c:v>
                </c:pt>
                <c:pt idx="9">
                  <c:v>1.1499999999999999</c:v>
                </c:pt>
              </c:numCache>
            </c:numRef>
          </c:val>
          <c:extLst>
            <c:ext xmlns:c16="http://schemas.microsoft.com/office/drawing/2014/chart" uri="{C3380CC4-5D6E-409C-BE32-E72D297353CC}">
              <c16:uniqueId val="{00000007-8371-44B0-90D6-B64E7CB9C2E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2.57</c:v>
                </c:pt>
                <c:pt idx="2">
                  <c:v>#N/A</c:v>
                </c:pt>
                <c:pt idx="3">
                  <c:v>2.4500000000000002</c:v>
                </c:pt>
                <c:pt idx="4">
                  <c:v>#N/A</c:v>
                </c:pt>
                <c:pt idx="5">
                  <c:v>2.37</c:v>
                </c:pt>
                <c:pt idx="6">
                  <c:v>#N/A</c:v>
                </c:pt>
                <c:pt idx="7">
                  <c:v>2.42</c:v>
                </c:pt>
                <c:pt idx="8">
                  <c:v>#N/A</c:v>
                </c:pt>
                <c:pt idx="9">
                  <c:v>1.79</c:v>
                </c:pt>
              </c:numCache>
            </c:numRef>
          </c:val>
          <c:extLst>
            <c:ext xmlns:c16="http://schemas.microsoft.com/office/drawing/2014/chart" uri="{C3380CC4-5D6E-409C-BE32-E72D297353CC}">
              <c16:uniqueId val="{00000008-8371-44B0-90D6-B64E7CB9C2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6.87</c:v>
                </c:pt>
                <c:pt idx="2">
                  <c:v>#N/A</c:v>
                </c:pt>
                <c:pt idx="3">
                  <c:v>7.21</c:v>
                </c:pt>
                <c:pt idx="4">
                  <c:v>#N/A</c:v>
                </c:pt>
                <c:pt idx="5">
                  <c:v>6.79</c:v>
                </c:pt>
                <c:pt idx="6">
                  <c:v>#N/A</c:v>
                </c:pt>
                <c:pt idx="7">
                  <c:v>5.27</c:v>
                </c:pt>
                <c:pt idx="8">
                  <c:v>#N/A</c:v>
                </c:pt>
                <c:pt idx="9">
                  <c:v>5.52</c:v>
                </c:pt>
              </c:numCache>
            </c:numRef>
          </c:val>
          <c:extLst>
            <c:ext xmlns:c16="http://schemas.microsoft.com/office/drawing/2014/chart" uri="{C3380CC4-5D6E-409C-BE32-E72D297353CC}">
              <c16:uniqueId val="{00000009-8371-44B0-90D6-B64E7CB9C2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1470</c:v>
                </c:pt>
                <c:pt idx="5">
                  <c:v>1449</c:v>
                </c:pt>
                <c:pt idx="8">
                  <c:v>1550</c:v>
                </c:pt>
                <c:pt idx="11">
                  <c:v>1519</c:v>
                </c:pt>
                <c:pt idx="14">
                  <c:v>1807</c:v>
                </c:pt>
              </c:numCache>
            </c:numRef>
          </c:val>
          <c:extLst>
            <c:ext xmlns:c16="http://schemas.microsoft.com/office/drawing/2014/chart" uri="{C3380CC4-5D6E-409C-BE32-E72D297353CC}">
              <c16:uniqueId val="{00000000-AA82-4016-BF0B-E2B1263A4E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82-4016-BF0B-E2B1263A4E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245</c:v>
                </c:pt>
                <c:pt idx="3">
                  <c:v>245</c:v>
                </c:pt>
                <c:pt idx="6">
                  <c:v>245</c:v>
                </c:pt>
                <c:pt idx="9">
                  <c:v>245</c:v>
                </c:pt>
                <c:pt idx="12">
                  <c:v>226</c:v>
                </c:pt>
              </c:numCache>
            </c:numRef>
          </c:val>
          <c:extLst>
            <c:ext xmlns:c16="http://schemas.microsoft.com/office/drawing/2014/chart" uri="{C3380CC4-5D6E-409C-BE32-E72D297353CC}">
              <c16:uniqueId val="{00000002-AA82-4016-BF0B-E2B1263A4E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299</c:v>
                </c:pt>
                <c:pt idx="3">
                  <c:v>295</c:v>
                </c:pt>
                <c:pt idx="6">
                  <c:v>289</c:v>
                </c:pt>
                <c:pt idx="9">
                  <c:v>254</c:v>
                </c:pt>
                <c:pt idx="12">
                  <c:v>211</c:v>
                </c:pt>
              </c:numCache>
            </c:numRef>
          </c:val>
          <c:extLst>
            <c:ext xmlns:c16="http://schemas.microsoft.com/office/drawing/2014/chart" uri="{C3380CC4-5D6E-409C-BE32-E72D297353CC}">
              <c16:uniqueId val="{00000003-AA82-4016-BF0B-E2B1263A4E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575</c:v>
                </c:pt>
                <c:pt idx="3">
                  <c:v>544</c:v>
                </c:pt>
                <c:pt idx="6">
                  <c:v>664</c:v>
                </c:pt>
                <c:pt idx="9">
                  <c:v>565</c:v>
                </c:pt>
                <c:pt idx="12">
                  <c:v>476</c:v>
                </c:pt>
              </c:numCache>
            </c:numRef>
          </c:val>
          <c:extLst>
            <c:ext xmlns:c16="http://schemas.microsoft.com/office/drawing/2014/chart" uri="{C3380CC4-5D6E-409C-BE32-E72D297353CC}">
              <c16:uniqueId val="{00000004-AA82-4016-BF0B-E2B1263A4E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82-4016-BF0B-E2B1263A4E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82-4016-BF0B-E2B1263A4E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1294</c:v>
                </c:pt>
                <c:pt idx="3">
                  <c:v>1318</c:v>
                </c:pt>
                <c:pt idx="6">
                  <c:v>1388</c:v>
                </c:pt>
                <c:pt idx="9">
                  <c:v>1421</c:v>
                </c:pt>
                <c:pt idx="12">
                  <c:v>1835</c:v>
                </c:pt>
              </c:numCache>
            </c:numRef>
          </c:val>
          <c:extLst>
            <c:ext xmlns:c16="http://schemas.microsoft.com/office/drawing/2014/chart" uri="{C3380CC4-5D6E-409C-BE32-E72D297353CC}">
              <c16:uniqueId val="{00000007-AA82-4016-BF0B-E2B1263A4E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943</c:v>
                </c:pt>
                <c:pt idx="2">
                  <c:v>#N/A</c:v>
                </c:pt>
                <c:pt idx="3">
                  <c:v>#N/A</c:v>
                </c:pt>
                <c:pt idx="4">
                  <c:v>953</c:v>
                </c:pt>
                <c:pt idx="5">
                  <c:v>#N/A</c:v>
                </c:pt>
                <c:pt idx="6">
                  <c:v>#N/A</c:v>
                </c:pt>
                <c:pt idx="7">
                  <c:v>1036</c:v>
                </c:pt>
                <c:pt idx="8">
                  <c:v>#N/A</c:v>
                </c:pt>
                <c:pt idx="9">
                  <c:v>#N/A</c:v>
                </c:pt>
                <c:pt idx="10">
                  <c:v>966</c:v>
                </c:pt>
                <c:pt idx="11">
                  <c:v>#N/A</c:v>
                </c:pt>
                <c:pt idx="12">
                  <c:v>#N/A</c:v>
                </c:pt>
                <c:pt idx="13">
                  <c:v>941</c:v>
                </c:pt>
                <c:pt idx="14">
                  <c:v>#N/A</c:v>
                </c:pt>
              </c:numCache>
            </c:numRef>
          </c:val>
          <c:smooth val="0"/>
          <c:extLst>
            <c:ext xmlns:c16="http://schemas.microsoft.com/office/drawing/2014/chart" uri="{C3380CC4-5D6E-409C-BE32-E72D297353CC}">
              <c16:uniqueId val="{00000008-AA82-4016-BF0B-E2B1263A4E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16788</c:v>
                </c:pt>
                <c:pt idx="5">
                  <c:v>16665</c:v>
                </c:pt>
                <c:pt idx="8">
                  <c:v>16719</c:v>
                </c:pt>
                <c:pt idx="11">
                  <c:v>16589</c:v>
                </c:pt>
                <c:pt idx="14">
                  <c:v>15916</c:v>
                </c:pt>
              </c:numCache>
            </c:numRef>
          </c:val>
          <c:extLst>
            <c:ext xmlns:c16="http://schemas.microsoft.com/office/drawing/2014/chart" uri="{C3380CC4-5D6E-409C-BE32-E72D297353CC}">
              <c16:uniqueId val="{00000000-2C94-4C51-85FF-0E8BDD55CA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925</c:v>
                </c:pt>
                <c:pt idx="5">
                  <c:v>863</c:v>
                </c:pt>
                <c:pt idx="8">
                  <c:v>800</c:v>
                </c:pt>
                <c:pt idx="11">
                  <c:v>737</c:v>
                </c:pt>
                <c:pt idx="14">
                  <c:v>776</c:v>
                </c:pt>
              </c:numCache>
            </c:numRef>
          </c:val>
          <c:extLst>
            <c:ext xmlns:c16="http://schemas.microsoft.com/office/drawing/2014/chart" uri="{C3380CC4-5D6E-409C-BE32-E72D297353CC}">
              <c16:uniqueId val="{00000001-2C94-4C51-85FF-0E8BDD55CA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7806</c:v>
                </c:pt>
                <c:pt idx="5">
                  <c:v>7740</c:v>
                </c:pt>
                <c:pt idx="8">
                  <c:v>9752</c:v>
                </c:pt>
                <c:pt idx="11">
                  <c:v>10070</c:v>
                </c:pt>
                <c:pt idx="14">
                  <c:v>10509</c:v>
                </c:pt>
              </c:numCache>
            </c:numRef>
          </c:val>
          <c:extLst>
            <c:ext xmlns:c16="http://schemas.microsoft.com/office/drawing/2014/chart" uri="{C3380CC4-5D6E-409C-BE32-E72D297353CC}">
              <c16:uniqueId val="{00000002-2C94-4C51-85FF-0E8BDD55CA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298</c:v>
                </c:pt>
                <c:pt idx="3">
                  <c:v>253</c:v>
                </c:pt>
                <c:pt idx="6">
                  <c:v>187</c:v>
                </c:pt>
                <c:pt idx="9">
                  <c:v>0</c:v>
                </c:pt>
                <c:pt idx="12">
                  <c:v>0</c:v>
                </c:pt>
              </c:numCache>
            </c:numRef>
          </c:val>
          <c:extLst>
            <c:ext xmlns:c16="http://schemas.microsoft.com/office/drawing/2014/chart" uri="{C3380CC4-5D6E-409C-BE32-E72D297353CC}">
              <c16:uniqueId val="{00000003-2C94-4C51-85FF-0E8BDD55CA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94-4C51-85FF-0E8BDD55CA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94-4C51-85FF-0E8BDD55CA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2010</c:v>
                </c:pt>
                <c:pt idx="3">
                  <c:v>2086</c:v>
                </c:pt>
                <c:pt idx="6">
                  <c:v>2121</c:v>
                </c:pt>
                <c:pt idx="9">
                  <c:v>2242</c:v>
                </c:pt>
                <c:pt idx="12">
                  <c:v>2185</c:v>
                </c:pt>
              </c:numCache>
            </c:numRef>
          </c:val>
          <c:extLst>
            <c:ext xmlns:c16="http://schemas.microsoft.com/office/drawing/2014/chart" uri="{C3380CC4-5D6E-409C-BE32-E72D297353CC}">
              <c16:uniqueId val="{00000006-2C94-4C51-85FF-0E8BDD55CA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1922</c:v>
                </c:pt>
                <c:pt idx="3">
                  <c:v>1691</c:v>
                </c:pt>
                <c:pt idx="6">
                  <c:v>1454</c:v>
                </c:pt>
                <c:pt idx="9">
                  <c:v>1254</c:v>
                </c:pt>
                <c:pt idx="12">
                  <c:v>1117</c:v>
                </c:pt>
              </c:numCache>
            </c:numRef>
          </c:val>
          <c:extLst>
            <c:ext xmlns:c16="http://schemas.microsoft.com/office/drawing/2014/chart" uri="{C3380CC4-5D6E-409C-BE32-E72D297353CC}">
              <c16:uniqueId val="{00000007-2C94-4C51-85FF-0E8BDD55CA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6466</c:v>
                </c:pt>
                <c:pt idx="3">
                  <c:v>6208</c:v>
                </c:pt>
                <c:pt idx="6">
                  <c:v>6213</c:v>
                </c:pt>
                <c:pt idx="9">
                  <c:v>6037</c:v>
                </c:pt>
                <c:pt idx="12">
                  <c:v>5756</c:v>
                </c:pt>
              </c:numCache>
            </c:numRef>
          </c:val>
          <c:extLst>
            <c:ext xmlns:c16="http://schemas.microsoft.com/office/drawing/2014/chart" uri="{C3380CC4-5D6E-409C-BE32-E72D297353CC}">
              <c16:uniqueId val="{00000008-2C94-4C51-85FF-0E8BDD55CA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3846</c:v>
                </c:pt>
                <c:pt idx="3">
                  <c:v>3407</c:v>
                </c:pt>
                <c:pt idx="6">
                  <c:v>2971</c:v>
                </c:pt>
                <c:pt idx="9">
                  <c:v>2537</c:v>
                </c:pt>
                <c:pt idx="12">
                  <c:v>2122</c:v>
                </c:pt>
              </c:numCache>
            </c:numRef>
          </c:val>
          <c:extLst>
            <c:ext xmlns:c16="http://schemas.microsoft.com/office/drawing/2014/chart" uri="{C3380CC4-5D6E-409C-BE32-E72D297353CC}">
              <c16:uniqueId val="{00000009-2C94-4C51-85FF-0E8BDD55CA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16419</c:v>
                </c:pt>
                <c:pt idx="3">
                  <c:v>16698</c:v>
                </c:pt>
                <c:pt idx="6">
                  <c:v>17622</c:v>
                </c:pt>
                <c:pt idx="9">
                  <c:v>17746</c:v>
                </c:pt>
                <c:pt idx="12">
                  <c:v>17356</c:v>
                </c:pt>
              </c:numCache>
            </c:numRef>
          </c:val>
          <c:extLst>
            <c:ext xmlns:c16="http://schemas.microsoft.com/office/drawing/2014/chart" uri="{C3380CC4-5D6E-409C-BE32-E72D297353CC}">
              <c16:uniqueId val="{0000000A-2C94-4C51-85FF-0E8BDD55CA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5443</c:v>
                </c:pt>
                <c:pt idx="2">
                  <c:v>#N/A</c:v>
                </c:pt>
                <c:pt idx="3">
                  <c:v>#N/A</c:v>
                </c:pt>
                <c:pt idx="4">
                  <c:v>5076</c:v>
                </c:pt>
                <c:pt idx="5">
                  <c:v>#N/A</c:v>
                </c:pt>
                <c:pt idx="6">
                  <c:v>#N/A</c:v>
                </c:pt>
                <c:pt idx="7">
                  <c:v>3297</c:v>
                </c:pt>
                <c:pt idx="8">
                  <c:v>#N/A</c:v>
                </c:pt>
                <c:pt idx="9">
                  <c:v>#N/A</c:v>
                </c:pt>
                <c:pt idx="10">
                  <c:v>2421</c:v>
                </c:pt>
                <c:pt idx="11">
                  <c:v>#N/A</c:v>
                </c:pt>
                <c:pt idx="12">
                  <c:v>#N/A</c:v>
                </c:pt>
                <c:pt idx="13">
                  <c:v>1335</c:v>
                </c:pt>
                <c:pt idx="14">
                  <c:v>#N/A</c:v>
                </c:pt>
              </c:numCache>
            </c:numRef>
          </c:val>
          <c:smooth val="0"/>
          <c:extLst>
            <c:ext xmlns:c16="http://schemas.microsoft.com/office/drawing/2014/chart" uri="{C3380CC4-5D6E-409C-BE32-E72D297353CC}">
              <c16:uniqueId val="{0000000B-2C94-4C51-85FF-0E8BDD55CA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5024</c:v>
                </c:pt>
                <c:pt idx="1">
                  <c:v>4512</c:v>
                </c:pt>
                <c:pt idx="2">
                  <c:v>4232</c:v>
                </c:pt>
              </c:numCache>
            </c:numRef>
          </c:val>
          <c:extLst>
            <c:ext xmlns:c16="http://schemas.microsoft.com/office/drawing/2014/chart" uri="{C3380CC4-5D6E-409C-BE32-E72D297353CC}">
              <c16:uniqueId val="{00000000-C798-4D65-B30A-C92FB9D1BF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565</c:v>
                </c:pt>
                <c:pt idx="1">
                  <c:v>763</c:v>
                </c:pt>
                <c:pt idx="2">
                  <c:v>763</c:v>
                </c:pt>
              </c:numCache>
            </c:numRef>
          </c:val>
          <c:extLst>
            <c:ext xmlns:c16="http://schemas.microsoft.com/office/drawing/2014/chart" uri="{C3380CC4-5D6E-409C-BE32-E72D297353CC}">
              <c16:uniqueId val="{00000001-C798-4D65-B30A-C92FB9D1BF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3926</c:v>
                </c:pt>
                <c:pt idx="1">
                  <c:v>3867</c:v>
                </c:pt>
                <c:pt idx="2">
                  <c:v>4419</c:v>
                </c:pt>
              </c:numCache>
            </c:numRef>
          </c:val>
          <c:extLst>
            <c:ext xmlns:c16="http://schemas.microsoft.com/office/drawing/2014/chart" uri="{C3380CC4-5D6E-409C-BE32-E72D297353CC}">
              <c16:uniqueId val="{00000002-C798-4D65-B30A-C92FB9D1BF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{F3CE35F4-CE02-4EB3-8778-35A45D96CB96}</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79B-4DE6-BFA9-DD9F4EE729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{5EF7F9ED-5C19-4DE0-AD6F-8F401B666FA2}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79B-4DE6-BFA9-DD9F4EE729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{A41A010D-F898-4531-B494-DE45D39C17C2}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79B-4DE6-BFA9-DD9F4EE729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{BEDF3B19-393F-47A7-ACA5-27462D059472}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79B-4DE6-BFA9-DD9F4EE729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{F4DFDA24-5240-48BB-AAF4-AB31926A76F5}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79B-4DE6-BFA9-DD9F4EE7296A}"/>
                </c:ext>
              </c:extLst>
            </c:dLbl>
            <c:dLbl>
              <c:idx val="8"/>
              <c:layout/>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{B3E1D701-26A7-43AC-BF1C-F7124142863C}</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79B-4DE6-BFA9-DD9F4EE7296A}"/>
                </c:ext>
              </c:extLst>
            </c:dLbl>
            <c:dLbl>
              <c:idx val="16"/>
              <c:layout/>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{0B67752E-66A8-4D50-9669-4095ACD903B4}</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79B-4DE6-BFA9-DD9F4EE7296A}"/>
                </c:ext>
              </c:extLst>
            </c:dLbl>
            <c:dLbl>
              <c:idx val="24"/>
              <c:layout/>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{7E0809FB-FECE-4DE0-AA87-E98CB0237203}</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79B-4DE6-BFA9-DD9F4EE7296A}"/>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{EBC83074-2F0C-4C1F-822C-21CADFB98240}</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79B-4DE6-BFA9-DD9F4EE729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46.5</c:v>
                </c:pt>
                <c:pt idx="8">
                  <c:v>48.4</c:v>
                </c:pt>
                <c:pt idx="16">
                  <c:v>49</c:v>
                </c:pt>
                <c:pt idx="24">
                  <c:v>75.900000000000006</c:v>
                </c:pt>
              </c:numCache>
            </c:numRef>
          </c:xVal>
          <c:yVal>
            <c:numRef>
              <c:f>[1]公会計指標分析・財政指標組合せ分析表!$BP$51:$DC$51</c:f>
              <c:numCache>
                <c:formatCode>General</c:formatCode>
                <c:ptCount val="40"/>
                <c:pt idx="0">
                  <c:v>67.599999999999994</c:v>
                </c:pt>
                <c:pt idx="8">
                  <c:v>61.2</c:v>
                </c:pt>
                <c:pt idx="16">
                  <c:v>39</c:v>
                </c:pt>
                <c:pt idx="24">
                  <c:v>27.4</c:v>
                </c:pt>
              </c:numCache>
            </c:numRef>
          </c:yVal>
          <c:smooth val="0"/>
          <c:extLst>
            <c:ext xmlns:c16="http://schemas.microsoft.com/office/drawing/2014/chart" uri="{C3380CC4-5D6E-409C-BE32-E72D297353CC}">
              <c16:uniqueId val="{00000009-979B-4DE6-BFA9-DD9F4EE7296A}"/>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9150162664109316E-2"/>
                  <c:y val="-6.4739042105865174E-2"/>
                </c:manualLayout>
              </c:layout>
              <c:tx>
                <c:strRef>
                  <c:f>[1]公会計指標分析・財政指標組合せ分析表!$BP$50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{B4E1D6DA-15B4-4FCA-BEF8-1D762A437AA2}</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79B-4DE6-BFA9-DD9F4EE7296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{07A7D208-58C1-480A-8014-275359A21B4F}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79B-4DE6-BFA9-DD9F4EE729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{72A60C52-F280-4D69-B2AC-CBC82B6A4159}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79B-4DE6-BFA9-DD9F4EE729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{4F777CCE-30F0-4B0A-B4DA-590D0D2F921C}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79B-4DE6-BFA9-DD9F4EE729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{682B0AB4-FF5B-4596-B01E-91EFCDE7EECF}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79B-4DE6-BFA9-DD9F4EE7296A}"/>
                </c:ext>
              </c:extLst>
            </c:dLbl>
            <c:dLbl>
              <c:idx val="8"/>
              <c:layout>
                <c:manualLayout>
                  <c:x val="-3.5010788455697148E-2"/>
                  <c:y val="-4.7063288989869174E-2"/>
                </c:manualLayout>
              </c:layout>
              <c:tx>
                <c:strRef>
                  <c:f>[1]公会計指標分析・財政指標組合せ分析表!$BX$50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{D07C710E-159C-4D22-9182-2E8DAB262951}</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79B-4DE6-BFA9-DD9F4EE7296A}"/>
                </c:ext>
              </c:extLst>
            </c:dLbl>
            <c:dLbl>
              <c:idx val="16"/>
              <c:layout>
                <c:manualLayout>
                  <c:x val="-3.2015750650234161E-2"/>
                  <c:y val="-8.2414795221861195E-2"/>
                </c:manualLayout>
              </c:layout>
              <c:tx>
                <c:strRef>
                  <c:f>[1]公会計指標分析・財政指標組合せ分析表!$CF$50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{663FF6E9-9751-446B-BFE9-1C0C95827F6E}</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79B-4DE6-BFA9-DD9F4EE7296A}"/>
                </c:ext>
              </c:extLst>
            </c:dLbl>
            <c:dLbl>
              <c:idx val="24"/>
              <c:layout/>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{1A4BAB63-5F22-4E55-A610-37B68A1036BF}</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79B-4DE6-BFA9-DD9F4EE7296A}"/>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{B4071A6C-73F1-444E-B64D-1767D794D63E}</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79B-4DE6-BFA9-DD9F4EE729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57.5</c:v>
                </c:pt>
                <c:pt idx="8">
                  <c:v>58.5</c:v>
                </c:pt>
                <c:pt idx="16">
                  <c:v>58.9</c:v>
                </c:pt>
                <c:pt idx="24">
                  <c:v>62.5</c:v>
                </c:pt>
              </c:numCache>
            </c:numRef>
          </c:xVal>
          <c:yVal>
            <c:numRef>
              <c:f>[1]公会計指標分析・財政指標組合せ分析表!$BP$55:$DC$55</c:f>
              <c:numCache>
                <c:formatCode>General</c:formatCode>
                <c:ptCount val="40"/>
                <c:pt idx="0">
                  <c:v>15.3</c:v>
                </c:pt>
                <c:pt idx="8">
                  <c:v>14.9</c:v>
                </c:pt>
                <c:pt idx="16">
                  <c:v>14.5</c:v>
                </c:pt>
                <c:pt idx="24">
                  <c:v>25.2</c:v>
                </c:pt>
              </c:numCache>
            </c:numRef>
          </c:yVal>
          <c:smooth val="0"/>
          <c:extLst>
            <c:ext xmlns:c16="http://schemas.microsoft.com/office/drawing/2014/chart" uri="{C3380CC4-5D6E-409C-BE32-E72D297353CC}">
              <c16:uniqueId val="{00000013-979B-4DE6-BFA9-DD9F4EE7296A}"/>
            </c:ext>
          </c:extLst>
        </c:ser>
        <c:dLbls>
          <c:showLegendKey val="0"/>
          <c:showVal val="1"/>
          <c:showCatName val="0"/>
          <c:showSerName val="0"/>
          <c:showPercent val="0"/>
          <c:showBubbleSize val="0"/>
        </c:dLbls>
        <c:axId val="46179840"/>
        <c:axId val="46181760"/>
      </c:scatterChart>
      <c:valAx>
        <c:axId val="46179840"/>
        <c:scaling>
          <c:orientation val="maxMin"/>
          <c:max val="8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{01A07288-C6E4-4846-A64F-B49241992ADB}</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E69-441F-A448-9835CCC094A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{F0DCA42D-E501-4F53-93E3-774273CA0E3A}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69-441F-A448-9835CCC094A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{B8BC59F0-D417-4B37-9C09-09B341EECF67}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69-441F-A448-9835CCC094A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{89CF8591-4F02-4293-B56D-880BB5FFFF52}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69-441F-A448-9835CCC094A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{DDCB7635-4E36-47E0-A6E2-DD66CD7CA0E5}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69-441F-A448-9835CCC094A3}"/>
                </c:ext>
              </c:extLst>
            </c:dLbl>
            <c:dLbl>
              <c:idx val="8"/>
              <c:layout/>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{EADC55C5-9D29-4BE4-A9A3-B6D75757AF08}</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E69-441F-A448-9835CCC094A3}"/>
                </c:ext>
              </c:extLst>
            </c:dLbl>
            <c:dLbl>
              <c:idx val="16"/>
              <c:layout/>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{A00B7A12-7039-4A19-A607-8C853B775E01}</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E69-441F-A448-9835CCC094A3}"/>
                </c:ext>
              </c:extLst>
            </c:dLbl>
            <c:dLbl>
              <c:idx val="24"/>
              <c:layout/>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{50D3CBC9-2B80-4DC3-BC5B-BFD5D5CE72C7}</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E69-441F-A448-9835CCC094A3}"/>
                </c:ext>
              </c:extLst>
            </c:dLbl>
            <c:dLbl>
              <c:idx val="32"/>
              <c:layout/>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{DF868D3B-E62F-41D6-ABD1-43B7411DDA58}</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E69-441F-A448-9835CCC094A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11.4</c:v>
                </c:pt>
                <c:pt idx="8">
                  <c:v>11.6</c:v>
                </c:pt>
                <c:pt idx="16">
                  <c:v>11.8</c:v>
                </c:pt>
                <c:pt idx="24">
                  <c:v>11.5</c:v>
                </c:pt>
                <c:pt idx="32">
                  <c:v>11.4</c:v>
                </c:pt>
              </c:numCache>
            </c:numRef>
          </c:xVal>
          <c:yVal>
            <c:numRef>
              <c:f>[1]公会計指標分析・財政指標組合せ分析表!$BP$73:$DC$73</c:f>
              <c:numCache>
                <c:formatCode>General</c:formatCode>
                <c:ptCount val="40"/>
                <c:pt idx="0">
                  <c:v>67.599999999999994</c:v>
                </c:pt>
                <c:pt idx="8">
                  <c:v>61.2</c:v>
                </c:pt>
                <c:pt idx="16">
                  <c:v>39</c:v>
                </c:pt>
                <c:pt idx="24">
                  <c:v>27.4</c:v>
                </c:pt>
                <c:pt idx="32">
                  <c:v>15.7</c:v>
                </c:pt>
              </c:numCache>
            </c:numRef>
          </c:yVal>
          <c:smooth val="0"/>
          <c:extLst>
            <c:ext xmlns:c16="http://schemas.microsoft.com/office/drawing/2014/chart" uri="{C3380CC4-5D6E-409C-BE32-E72D297353CC}">
              <c16:uniqueId val="{00000009-CE69-441F-A448-9835CCC094A3}"/>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[1]公会計指標分析・財政指標組合せ分析表!$BP$72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{B7C274F0-CE84-4DAE-8DAD-CDA6F9AB9B0E}</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E69-441F-A448-9835CCC094A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{563510EE-B143-4340-B487-52986128535A}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69-441F-A448-9835CCC094A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{4165931A-5B80-46E5-86C4-E91FCCBA2C59}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69-441F-A448-9835CCC094A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{169BE290-8B78-4AEB-BFC6-004593347447}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69-441F-A448-9835CCC094A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{2436A4DD-D720-433E-8D01-0783FD4446B6}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69-441F-A448-9835CCC094A3}"/>
                </c:ext>
              </c:extLst>
            </c:dLbl>
            <c:dLbl>
              <c:idx val="8"/>
              <c:layout>
                <c:manualLayout>
                  <c:x val="-1.8171803637232468E-2"/>
                  <c:y val="-4.5443819366576092E-2"/>
                </c:manualLayout>
              </c:layout>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{53725E5D-E85F-4B1F-A169-5EF56081AD0E}</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E69-441F-A448-9835CCC094A3}"/>
                </c:ext>
              </c:extLst>
            </c:dLbl>
            <c:dLbl>
              <c:idx val="16"/>
              <c:layout>
                <c:manualLayout>
                  <c:x val="-3.1570342725075584E-2"/>
                  <c:y val="-7.9389474809011804E-2"/>
                </c:manualLayout>
              </c:layout>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{E4833832-32DA-449C-BAEA-B735B877B171}</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E69-441F-A448-9835CCC094A3}"/>
                </c:ext>
              </c:extLst>
            </c:dLbl>
            <c:dLbl>
              <c:idx val="24"/>
              <c:layout/>
              <c:tx>
                <c:strRef>
                  <c:f>[1]公会計指標分析・財政指標組合せ分析表!$CN$72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{033ADBB1-9F39-4DA4-8A19-231C70D60781}</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E69-441F-A448-9835CCC094A3}"/>
                </c:ext>
              </c:extLst>
            </c:dLbl>
            <c:dLbl>
              <c:idx val="32"/>
              <c:layout/>
              <c:tx>
                <c:strRef>
                  <c:f>[1]公会計指標分析・財政指標組合せ分析表!$CV$72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{5FE88BCC-0CE4-491B-8A34-96FECB7AF28A}</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E69-441F-A448-9835CCC094A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8.5</c:v>
                </c:pt>
                <c:pt idx="8">
                  <c:v>8.5</c:v>
                </c:pt>
                <c:pt idx="16">
                  <c:v>8.4</c:v>
                </c:pt>
                <c:pt idx="24">
                  <c:v>8.9</c:v>
                </c:pt>
                <c:pt idx="32">
                  <c:v>8.9</c:v>
                </c:pt>
              </c:numCache>
            </c:numRef>
          </c:xVal>
          <c:yVal>
            <c:numRef>
              <c:f>[1]公会計指標分析・財政指標組合せ分析表!$BP$77:$DC$77</c:f>
              <c:numCache>
                <c:formatCode>General</c:formatCode>
                <c:ptCount val="40"/>
                <c:pt idx="0">
                  <c:v>15.3</c:v>
                </c:pt>
                <c:pt idx="8">
                  <c:v>14.9</c:v>
                </c:pt>
                <c:pt idx="16">
                  <c:v>14.5</c:v>
                </c:pt>
                <c:pt idx="24">
                  <c:v>25.2</c:v>
                </c:pt>
                <c:pt idx="32">
                  <c:v>15.7</c:v>
                </c:pt>
              </c:numCache>
            </c:numRef>
          </c:yVal>
          <c:smooth val="0"/>
          <c:extLst>
            <c:ext xmlns:c16="http://schemas.microsoft.com/office/drawing/2014/chart" uri="{C3380CC4-5D6E-409C-BE32-E72D297353CC}">
              <c16:uniqueId val="{00000013-CE69-441F-A448-9835CCC094A3}"/>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県営事業松ヶ房ダム整備事業等の債務負担額に係る支出や庁舎建設・学校改築等に係る償還に加え、令和元年東日本台風災害に係る償還により、類似団体に比べ依然として高い状況である。</a:t>
          </a:r>
        </a:p>
        <a:p>
          <a:r>
            <a:rPr kumimoji="1" lang="ja-JP" altLang="en-US" sz="1400">
              <a:latin typeface="ＭＳ ゴシック" pitchFamily="49" charset="-128"/>
              <a:ea typeface="ＭＳ ゴシック" pitchFamily="49" charset="-128"/>
            </a:rPr>
            <a:t>今後は令和３年福島県沖地震・令和４年福島県沖地震に係る償還が開始されるため、上昇傾向になると推測される。</a:t>
          </a:r>
        </a:p>
        <a:p>
          <a:r>
            <a:rPr kumimoji="1" lang="ja-JP" altLang="en-US" sz="1400">
              <a:latin typeface="ＭＳ ゴシック" pitchFamily="49" charset="-128"/>
              <a:ea typeface="ＭＳ ゴシック" pitchFamily="49" charset="-128"/>
            </a:rPr>
            <a:t>　財政状況を見ながら利率の高い市債の繰上償還の実施や公営企業の健全化を図り、基準外繰出金の抑制に努める。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今年度においては、債務負担行為に基づく支出予定額の減少や組合等負担等見込額の減少等により、将来負担比率は改善された。</a:t>
          </a:r>
        </a:p>
        <a:p>
          <a:r>
            <a:rPr kumimoji="1" lang="ja-JP" altLang="en-US" sz="1400">
              <a:latin typeface="ＭＳ ゴシック" pitchFamily="49" charset="-128"/>
              <a:ea typeface="ＭＳ ゴシック" pitchFamily="49" charset="-128"/>
            </a:rPr>
            <a:t>　今後は、公立相馬総合病院事業の経営悪化や復興事業で整備した施設の経年劣化等に伴う維持管理経費の増加により、財政調整基金の取り崩しを行うことが見込まれ、充当可能財源が減少することにより将来負担比率は増加する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令和４年度末の基金残高は、約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これは、財政調整基金残高は減少したものの、その他特定目的基金（市営住宅維持管理基金など）が増加したためである。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今後、震災復興事業で整備した施設の経年劣化等に伴う維持管理経費の増加、人口減少による税収減、普通交付税の減額が予想されることから更なる財政の硬直化が懸念される。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限られた財源のなかで効率的な予算配分を行いながら、健全な財政運営に努めることとしている。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市営住宅維持管理基金：市営住宅の適正な維持管理のため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ふるさと振興基金：伝統文化の振興及び人材育成並びに地域活性化に向けた施策の推進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復興住宅被災者取得支援基金：東日本大震災により住居を失った被災者等に対する相馬市営住宅の払下げに関する支援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市営住宅維持管理基金：市営住宅の適正な維持管理を行っていくための積立を実施したことによる増額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職員退職手当基金：退職計画と併せて適正な積立を実施したことによる増額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ふるさと振興基金：寄附者の意向に沿った基金運営を行うこととしている。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職員退職手当基金：職員退職計画にあわせて引き続き積み立てを行うこととしている。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産業廃棄物埋立処分場維持管理基金：：施設の維持管理のため適正な積み立てを行うこととしている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億円の減少となっている。これは令和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に発生した福島県沖地震に係る災害関連経費や復興事業で整備した施設の維持管理経費、ロシアのウクライナ侵攻に伴う物価高騰などにより、財政調整基金の取り崩し額が増加している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歳入面では、人口減少による税収減、普通交付税の減額が見込まれ、歳出面では災害復旧事業債など償還費の増加や震災復興関連施設の経年劣化に伴う維持管理費の増加が見込まれることから、中長期的には減少していく見込みであるため、歳入に見合った収支均衡の財政運営を目指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償還計画を踏まえ、効果的な基金運営を行っていくこととしている。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33,355
33,094
197.79
26,825,079
24,633,431
584,818
10,195,720
17,356,445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39688</xdr:rowOff>
    </xdr:from>
    <xdr:to>
      <xdr:col>11</xdr:col>
      <xdr:colOff>187325</xdr:colOff>
      <xdr:row>30</xdr:row>
      <xdr:rowOff>141288</xdr:rowOff>
    </xdr:to>
    <xdr:sp macro="" textlink="">
      <xdr:nvSpPr>
        <xdr:cNvPr id="74" name="フローチャート: 判断 73"/>
        <xdr:cNvSpPr/>
      </xdr:nvSpPr>
      <xdr:spPr>
        <a:xfrm>
          <a:off x="2476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21696</xdr:rowOff>
    </xdr:from>
    <xdr:to>
      <xdr:col>7</xdr:col>
      <xdr:colOff>187325</xdr:colOff>
      <xdr:row>30</xdr:row>
      <xdr:rowOff>123296</xdr:rowOff>
    </xdr:to>
    <xdr:sp macro="" textlink="">
      <xdr:nvSpPr>
        <xdr:cNvPr id="75" name="フローチャート: 判断 74"/>
        <xdr:cNvSpPr/>
      </xdr:nvSpPr>
      <xdr:spPr>
        <a:xfrm>
          <a:off x="1714500" y="593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9842</xdr:rowOff>
    </xdr:from>
    <xdr:to>
      <xdr:col>19</xdr:col>
      <xdr:colOff>187325</xdr:colOff>
      <xdr:row>32</xdr:row>
      <xdr:rowOff>111442</xdr:rowOff>
    </xdr:to>
    <xdr:sp macro="" textlink="">
      <xdr:nvSpPr>
        <xdr:cNvPr id="81" name="楕円 80"/>
        <xdr:cNvSpPr/>
      </xdr:nvSpPr>
      <xdr:spPr>
        <a:xfrm>
          <a:off x="4000500" y="626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40217</xdr:rowOff>
    </xdr:from>
    <xdr:to>
      <xdr:col>15</xdr:col>
      <xdr:colOff>187325</xdr:colOff>
      <xdr:row>29</xdr:row>
      <xdr:rowOff>141817</xdr:rowOff>
    </xdr:to>
    <xdr:sp macro="" textlink="">
      <xdr:nvSpPr>
        <xdr:cNvPr id="82" name="楕円 81"/>
        <xdr:cNvSpPr/>
      </xdr:nvSpPr>
      <xdr:spPr>
        <a:xfrm>
          <a:off x="3238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91017</xdr:rowOff>
    </xdr:from>
    <xdr:to>
      <xdr:col>19</xdr:col>
      <xdr:colOff>136525</xdr:colOff>
      <xdr:row>32</xdr:row>
      <xdr:rowOff>60642</xdr:rowOff>
    </xdr:to>
    <xdr:cxnSp macro="">
      <xdr:nvCxnSpPr>
        <xdr:cNvPr id="83" name="直線コネクタ 82"/>
        <xdr:cNvCxnSpPr/>
      </xdr:nvCxnSpPr>
      <xdr:spPr>
        <a:xfrm>
          <a:off x="3289300" y="5834592"/>
          <a:ext cx="762000" cy="48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29422</xdr:rowOff>
    </xdr:from>
    <xdr:to>
      <xdr:col>11</xdr:col>
      <xdr:colOff>187325</xdr:colOff>
      <xdr:row>29</xdr:row>
      <xdr:rowOff>131022</xdr:rowOff>
    </xdr:to>
    <xdr:sp macro="" textlink="">
      <xdr:nvSpPr>
        <xdr:cNvPr id="84" name="楕円 83"/>
        <xdr:cNvSpPr/>
      </xdr:nvSpPr>
      <xdr:spPr>
        <a:xfrm>
          <a:off x="2476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80222</xdr:rowOff>
    </xdr:from>
    <xdr:to>
      <xdr:col>15</xdr:col>
      <xdr:colOff>136525</xdr:colOff>
      <xdr:row>29</xdr:row>
      <xdr:rowOff>91017</xdr:rowOff>
    </xdr:to>
    <xdr:cxnSp macro="">
      <xdr:nvCxnSpPr>
        <xdr:cNvPr id="85" name="直線コネクタ 84"/>
        <xdr:cNvCxnSpPr/>
      </xdr:nvCxnSpPr>
      <xdr:spPr>
        <a:xfrm>
          <a:off x="2527300" y="582379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166688</xdr:rowOff>
    </xdr:from>
    <xdr:to>
      <xdr:col>7</xdr:col>
      <xdr:colOff>187325</xdr:colOff>
      <xdr:row>29</xdr:row>
      <xdr:rowOff>96838</xdr:rowOff>
    </xdr:to>
    <xdr:sp macro="" textlink="">
      <xdr:nvSpPr>
        <xdr:cNvPr id="86" name="楕円 85"/>
        <xdr:cNvSpPr/>
      </xdr:nvSpPr>
      <xdr:spPr>
        <a:xfrm>
          <a:off x="1714500" y="573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46038</xdr:rowOff>
    </xdr:from>
    <xdr:to>
      <xdr:col>11</xdr:col>
      <xdr:colOff>136525</xdr:colOff>
      <xdr:row>29</xdr:row>
      <xdr:rowOff>80222</xdr:rowOff>
    </xdr:to>
    <xdr:cxnSp macro="">
      <xdr:nvCxnSpPr>
        <xdr:cNvPr id="87" name="直線コネクタ 86"/>
        <xdr:cNvCxnSpPr/>
      </xdr:nvCxnSpPr>
      <xdr:spPr>
        <a:xfrm>
          <a:off x="1765300" y="578961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88" name="n_1aveValue有形固定資産減価償却率"/>
        <xdr:cNvSpPr txBox="1"/>
      </xdr:nvSpPr>
      <xdr:spPr>
        <a:xfrm>
          <a:off x="38360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139611</xdr:rowOff>
    </xdr:from>
    <xdr:ext cx="405111" cy="259045"/>
    <xdr:sp macro="" textlink="">
      <xdr:nvSpPr>
        <xdr:cNvPr id="89" name="n_2aveValue有形固定資産減価償却率"/>
        <xdr:cNvSpPr txBox="1"/>
      </xdr:nvSpPr>
      <xdr:spPr>
        <a:xfrm>
          <a:off x="3086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132415</xdr:rowOff>
    </xdr:from>
    <xdr:ext cx="405111" cy="259045"/>
    <xdr:sp macro="" textlink="">
      <xdr:nvSpPr>
        <xdr:cNvPr id="90" name="n_3aveValue有形固定資産減価償却率"/>
        <xdr:cNvSpPr txBox="1"/>
      </xdr:nvSpPr>
      <xdr:spPr>
        <a:xfrm>
          <a:off x="2324744" y="604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114423</xdr:rowOff>
    </xdr:from>
    <xdr:ext cx="405111" cy="259045"/>
    <xdr:sp macro="" textlink="">
      <xdr:nvSpPr>
        <xdr:cNvPr id="91" name="n_4aveValue有形固定資産減価償却率"/>
        <xdr:cNvSpPr txBox="1"/>
      </xdr:nvSpPr>
      <xdr:spPr>
        <a:xfrm>
          <a:off x="1562744" y="602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102569</xdr:rowOff>
    </xdr:from>
    <xdr:ext cx="405111" cy="259045"/>
    <xdr:sp macro="" textlink="">
      <xdr:nvSpPr>
        <xdr:cNvPr id="92" name="n_1mainValue有形固定資産減価償却率"/>
        <xdr:cNvSpPr txBox="1"/>
      </xdr:nvSpPr>
      <xdr:spPr>
        <a:xfrm>
          <a:off x="3836044" y="636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158344</xdr:rowOff>
    </xdr:from>
    <xdr:ext cx="405111" cy="259045"/>
    <xdr:sp macro="" textlink="">
      <xdr:nvSpPr>
        <xdr:cNvPr id="93" name="n_2mainValue有形固定資産減価償却率"/>
        <xdr:cNvSpPr txBox="1"/>
      </xdr:nvSpPr>
      <xdr:spPr>
        <a:xfrm>
          <a:off x="3086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147549</xdr:rowOff>
    </xdr:from>
    <xdr:ext cx="405111" cy="259045"/>
    <xdr:sp macro="" textlink="">
      <xdr:nvSpPr>
        <xdr:cNvPr id="94" name="n_3mainValue有形固定資産減価償却率"/>
        <xdr:cNvSpPr txBox="1"/>
      </xdr:nvSpPr>
      <xdr:spPr>
        <a:xfrm>
          <a:off x="2324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113365</xdr:rowOff>
    </xdr:from>
    <xdr:ext cx="405111" cy="259045"/>
    <xdr:sp macro="" textlink="">
      <xdr:nvSpPr>
        <xdr:cNvPr id="95" name="n_4mainValue有形固定資産減価償却率"/>
        <xdr:cNvSpPr txBox="1"/>
      </xdr:nvSpPr>
      <xdr:spPr>
        <a:xfrm>
          <a:off x="1562744" y="551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やや高い値のまま推移している。近年災害が多発し、災害復旧に関する起債の発行増加により、数年はこの状態が続くと見込まれるが、今後は必要事業を精査し、起債の抑制を図っていきたい。</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2" name="直線コネクタ 11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3" name="テキスト ボックス 112"/>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4" name="直線コネクタ 11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5" name="テキスト ボックス 11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6" name="直線コネクタ 11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7" name="テキスト ボックス 11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8" name="直線コネクタ 11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9" name="テキスト ボックス 11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0" name="直線コネクタ 11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1" name="テキスト ボックス 120"/>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4" name="直線コネクタ 123"/>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5" name="債務償還比率最小値テキスト"/>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6" name="直線コネクタ 125"/>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7"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8" name="直線コネクタ 127"/>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29" name="債務償還比率平均値テキスト"/>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0" name="フローチャート: 判断 129"/>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1" name="フローチャート: 判断 130"/>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42806</xdr:rowOff>
    </xdr:from>
    <xdr:to>
      <xdr:col>68</xdr:col>
      <xdr:colOff>123825</xdr:colOff>
      <xdr:row>30</xdr:row>
      <xdr:rowOff>144406</xdr:rowOff>
    </xdr:to>
    <xdr:sp macro="" textlink="">
      <xdr:nvSpPr>
        <xdr:cNvPr id="132" name="フローチャート: 判断 131"/>
        <xdr:cNvSpPr/>
      </xdr:nvSpPr>
      <xdr:spPr>
        <a:xfrm>
          <a:off x="13271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75431</xdr:rowOff>
    </xdr:from>
    <xdr:to>
      <xdr:col>64</xdr:col>
      <xdr:colOff>123825</xdr:colOff>
      <xdr:row>31</xdr:row>
      <xdr:rowOff>5581</xdr:rowOff>
    </xdr:to>
    <xdr:sp macro="" textlink="">
      <xdr:nvSpPr>
        <xdr:cNvPr id="133" name="フローチャート: 判断 132"/>
        <xdr:cNvSpPr/>
      </xdr:nvSpPr>
      <xdr:spPr>
        <a:xfrm>
          <a:off x="12509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49043</xdr:rowOff>
    </xdr:from>
    <xdr:to>
      <xdr:col>60</xdr:col>
      <xdr:colOff>123825</xdr:colOff>
      <xdr:row>30</xdr:row>
      <xdr:rowOff>150643</xdr:rowOff>
    </xdr:to>
    <xdr:sp macro="" textlink="">
      <xdr:nvSpPr>
        <xdr:cNvPr id="134" name="フローチャート: 判断 133"/>
        <xdr:cNvSpPr/>
      </xdr:nvSpPr>
      <xdr:spPr>
        <a:xfrm>
          <a:off x="11747500" y="596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43406</xdr:rowOff>
    </xdr:from>
    <xdr:to>
      <xdr:col>76</xdr:col>
      <xdr:colOff>73025</xdr:colOff>
      <xdr:row>30</xdr:row>
      <xdr:rowOff>145006</xdr:rowOff>
    </xdr:to>
    <xdr:sp macro="" textlink="">
      <xdr:nvSpPr>
        <xdr:cNvPr id="140" name="楕円 139"/>
        <xdr:cNvSpPr/>
      </xdr:nvSpPr>
      <xdr:spPr>
        <a:xfrm>
          <a:off x="14744700" y="59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21833</xdr:rowOff>
    </xdr:from>
    <xdr:ext cx="469744" cy="259045"/>
    <xdr:sp macro="" textlink="">
      <xdr:nvSpPr>
        <xdr:cNvPr id="141" name="債務償還比率該当値テキスト"/>
        <xdr:cNvSpPr txBox="1"/>
      </xdr:nvSpPr>
      <xdr:spPr>
        <a:xfrm>
          <a:off x="14846300" y="593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23375</xdr:rowOff>
    </xdr:from>
    <xdr:to>
      <xdr:col>72</xdr:col>
      <xdr:colOff>123825</xdr:colOff>
      <xdr:row>30</xdr:row>
      <xdr:rowOff>124975</xdr:rowOff>
    </xdr:to>
    <xdr:sp macro="" textlink="">
      <xdr:nvSpPr>
        <xdr:cNvPr id="142" name="楕円 141"/>
        <xdr:cNvSpPr/>
      </xdr:nvSpPr>
      <xdr:spPr>
        <a:xfrm>
          <a:off x="14033500" y="59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74175</xdr:rowOff>
    </xdr:from>
    <xdr:to>
      <xdr:col>76</xdr:col>
      <xdr:colOff>22225</xdr:colOff>
      <xdr:row>30</xdr:row>
      <xdr:rowOff>94206</xdr:rowOff>
    </xdr:to>
    <xdr:cxnSp macro="">
      <xdr:nvCxnSpPr>
        <xdr:cNvPr id="143" name="直線コネクタ 142"/>
        <xdr:cNvCxnSpPr/>
      </xdr:nvCxnSpPr>
      <xdr:spPr>
        <a:xfrm>
          <a:off x="14084300" y="5989200"/>
          <a:ext cx="7112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108366</xdr:rowOff>
    </xdr:from>
    <xdr:to>
      <xdr:col>68</xdr:col>
      <xdr:colOff>123825</xdr:colOff>
      <xdr:row>32</xdr:row>
      <xdr:rowOff>38516</xdr:rowOff>
    </xdr:to>
    <xdr:sp macro="" textlink="">
      <xdr:nvSpPr>
        <xdr:cNvPr id="144" name="楕円 143"/>
        <xdr:cNvSpPr/>
      </xdr:nvSpPr>
      <xdr:spPr>
        <a:xfrm>
          <a:off x="13271500" y="61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74175</xdr:rowOff>
    </xdr:from>
    <xdr:to>
      <xdr:col>72</xdr:col>
      <xdr:colOff>73025</xdr:colOff>
      <xdr:row>31</xdr:row>
      <xdr:rowOff>159166</xdr:rowOff>
    </xdr:to>
    <xdr:cxnSp macro="">
      <xdr:nvCxnSpPr>
        <xdr:cNvPr id="145" name="直線コネクタ 144"/>
        <xdr:cNvCxnSpPr/>
      </xdr:nvCxnSpPr>
      <xdr:spPr>
        <a:xfrm flipV="1">
          <a:off x="13322300" y="5989200"/>
          <a:ext cx="762000" cy="25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171027</xdr:rowOff>
    </xdr:from>
    <xdr:to>
      <xdr:col>64</xdr:col>
      <xdr:colOff>123825</xdr:colOff>
      <xdr:row>31</xdr:row>
      <xdr:rowOff>101177</xdr:rowOff>
    </xdr:to>
    <xdr:sp macro="" textlink="">
      <xdr:nvSpPr>
        <xdr:cNvPr id="146" name="楕円 145"/>
        <xdr:cNvSpPr/>
      </xdr:nvSpPr>
      <xdr:spPr>
        <a:xfrm>
          <a:off x="12509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50377</xdr:rowOff>
    </xdr:from>
    <xdr:to>
      <xdr:col>68</xdr:col>
      <xdr:colOff>73025</xdr:colOff>
      <xdr:row>31</xdr:row>
      <xdr:rowOff>159166</xdr:rowOff>
    </xdr:to>
    <xdr:cxnSp macro="">
      <xdr:nvCxnSpPr>
        <xdr:cNvPr id="147" name="直線コネクタ 146"/>
        <xdr:cNvCxnSpPr/>
      </xdr:nvCxnSpPr>
      <xdr:spPr>
        <a:xfrm>
          <a:off x="12560300" y="6136852"/>
          <a:ext cx="762000" cy="10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120170</xdr:rowOff>
    </xdr:from>
    <xdr:to>
      <xdr:col>60</xdr:col>
      <xdr:colOff>123825</xdr:colOff>
      <xdr:row>31</xdr:row>
      <xdr:rowOff>50320</xdr:rowOff>
    </xdr:to>
    <xdr:sp macro="" textlink="">
      <xdr:nvSpPr>
        <xdr:cNvPr id="148" name="楕円 147"/>
        <xdr:cNvSpPr/>
      </xdr:nvSpPr>
      <xdr:spPr>
        <a:xfrm>
          <a:off x="11747500" y="603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170970</xdr:rowOff>
    </xdr:from>
    <xdr:to>
      <xdr:col>64</xdr:col>
      <xdr:colOff>73025</xdr:colOff>
      <xdr:row>31</xdr:row>
      <xdr:rowOff>50377</xdr:rowOff>
    </xdr:to>
    <xdr:cxnSp macro="">
      <xdr:nvCxnSpPr>
        <xdr:cNvPr id="149" name="直線コネクタ 148"/>
        <xdr:cNvCxnSpPr/>
      </xdr:nvCxnSpPr>
      <xdr:spPr>
        <a:xfrm>
          <a:off x="11798300" y="6085995"/>
          <a:ext cx="762000" cy="5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0" name="n_1aveValue債務償還比率"/>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160933</xdr:rowOff>
    </xdr:from>
    <xdr:ext cx="469744" cy="259045"/>
    <xdr:sp macro="" textlink="">
      <xdr:nvSpPr>
        <xdr:cNvPr id="151" name="n_2aveValue債務償還比率"/>
        <xdr:cNvSpPr txBox="1"/>
      </xdr:nvSpPr>
      <xdr:spPr>
        <a:xfrm>
          <a:off x="13087427" y="5733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22108</xdr:rowOff>
    </xdr:from>
    <xdr:ext cx="469744" cy="259045"/>
    <xdr:sp macro="" textlink="">
      <xdr:nvSpPr>
        <xdr:cNvPr id="152" name="n_3aveValue債務償還比率"/>
        <xdr:cNvSpPr txBox="1"/>
      </xdr:nvSpPr>
      <xdr:spPr>
        <a:xfrm>
          <a:off x="12325427" y="576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167170</xdr:rowOff>
    </xdr:from>
    <xdr:ext cx="469744" cy="259045"/>
    <xdr:sp macro="" textlink="">
      <xdr:nvSpPr>
        <xdr:cNvPr id="153" name="n_4aveValue債務償還比率"/>
        <xdr:cNvSpPr txBox="1"/>
      </xdr:nvSpPr>
      <xdr:spPr>
        <a:xfrm>
          <a:off x="11563427" y="573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116102</xdr:rowOff>
    </xdr:from>
    <xdr:ext cx="469744" cy="259045"/>
    <xdr:sp macro="" textlink="">
      <xdr:nvSpPr>
        <xdr:cNvPr id="154" name="n_1mainValue債務償還比率"/>
        <xdr:cNvSpPr txBox="1"/>
      </xdr:nvSpPr>
      <xdr:spPr>
        <a:xfrm>
          <a:off x="13836727" y="603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29643</xdr:rowOff>
    </xdr:from>
    <xdr:ext cx="469744" cy="259045"/>
    <xdr:sp macro="" textlink="">
      <xdr:nvSpPr>
        <xdr:cNvPr id="155" name="n_2mainValue債務償還比率"/>
        <xdr:cNvSpPr txBox="1"/>
      </xdr:nvSpPr>
      <xdr:spPr>
        <a:xfrm>
          <a:off x="13087427" y="628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92304</xdr:rowOff>
    </xdr:from>
    <xdr:ext cx="469744" cy="259045"/>
    <xdr:sp macro="" textlink="">
      <xdr:nvSpPr>
        <xdr:cNvPr id="156" name="n_3mainValue債務償還比率"/>
        <xdr:cNvSpPr txBox="1"/>
      </xdr:nvSpPr>
      <xdr:spPr>
        <a:xfrm>
          <a:off x="12325427" y="617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41447</xdr:rowOff>
    </xdr:from>
    <xdr:ext cx="469744" cy="259045"/>
    <xdr:sp macro="" textlink="">
      <xdr:nvSpPr>
        <xdr:cNvPr id="157" name="n_4mainValue債務償還比率"/>
        <xdr:cNvSpPr txBox="1"/>
      </xdr:nvSpPr>
      <xdr:spPr>
        <a:xfrm>
          <a:off x="11563427" y="612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33,355
33,094
197.79
26,825,079
24,633,431
584,818
10,195,720
17,356,445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57785</xdr:rowOff>
    </xdr:from>
    <xdr:to>
      <xdr:col>15</xdr:col>
      <xdr:colOff>101600</xdr:colOff>
      <xdr:row>37</xdr:row>
      <xdr:rowOff>159385</xdr:rowOff>
    </xdr:to>
    <xdr:sp macro="" textlink="">
      <xdr:nvSpPr>
        <xdr:cNvPr id="65" name="フローチャート: 判断 64"/>
        <xdr:cNvSpPr/>
      </xdr:nvSpPr>
      <xdr:spPr>
        <a:xfrm>
          <a:off x="2857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4445</xdr:rowOff>
    </xdr:from>
    <xdr:to>
      <xdr:col>6</xdr:col>
      <xdr:colOff>38100</xdr:colOff>
      <xdr:row>37</xdr:row>
      <xdr:rowOff>106045</xdr:rowOff>
    </xdr:to>
    <xdr:sp macro="" textlink="">
      <xdr:nvSpPr>
        <xdr:cNvPr id="67" name="フローチャート: 判断 66"/>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40</xdr:row>
      <xdr:rowOff>13970</xdr:rowOff>
    </xdr:from>
    <xdr:to>
      <xdr:col>15</xdr:col>
      <xdr:colOff>101600</xdr:colOff>
      <xdr:row>40</xdr:row>
      <xdr:rowOff>115570</xdr:rowOff>
    </xdr:to>
    <xdr:sp macro="" textlink="">
      <xdr:nvSpPr>
        <xdr:cNvPr id="73" name="楕円 72"/>
        <xdr:cNvSpPr/>
      </xdr:nvSpPr>
      <xdr:spPr>
        <a:xfrm>
          <a:off x="2857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139700</xdr:rowOff>
    </xdr:from>
    <xdr:to>
      <xdr:col>10</xdr:col>
      <xdr:colOff>165100</xdr:colOff>
      <xdr:row>40</xdr:row>
      <xdr:rowOff>69850</xdr:rowOff>
    </xdr:to>
    <xdr:sp macro="" textlink="">
      <xdr:nvSpPr>
        <xdr:cNvPr id="74" name="楕円 73"/>
        <xdr:cNvSpPr/>
      </xdr:nvSpPr>
      <xdr:spPr>
        <a:xfrm>
          <a:off x="196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19050</xdr:rowOff>
    </xdr:from>
    <xdr:to>
      <xdr:col>15</xdr:col>
      <xdr:colOff>50800</xdr:colOff>
      <xdr:row>40</xdr:row>
      <xdr:rowOff>64770</xdr:rowOff>
    </xdr:to>
    <xdr:cxnSp macro="">
      <xdr:nvCxnSpPr>
        <xdr:cNvPr id="75" name="直線コネクタ 74"/>
        <xdr:cNvCxnSpPr/>
      </xdr:nvCxnSpPr>
      <xdr:spPr>
        <a:xfrm>
          <a:off x="2019300" y="6877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114935</xdr:rowOff>
    </xdr:from>
    <xdr:to>
      <xdr:col>6</xdr:col>
      <xdr:colOff>38100</xdr:colOff>
      <xdr:row>40</xdr:row>
      <xdr:rowOff>45085</xdr:rowOff>
    </xdr:to>
    <xdr:sp macro="" textlink="">
      <xdr:nvSpPr>
        <xdr:cNvPr id="76" name="楕円 75"/>
        <xdr:cNvSpPr/>
      </xdr:nvSpPr>
      <xdr:spPr>
        <a:xfrm>
          <a:off x="1079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165735</xdr:rowOff>
    </xdr:from>
    <xdr:to>
      <xdr:col>10</xdr:col>
      <xdr:colOff>114300</xdr:colOff>
      <xdr:row>40</xdr:row>
      <xdr:rowOff>19050</xdr:rowOff>
    </xdr:to>
    <xdr:cxnSp macro="">
      <xdr:nvCxnSpPr>
        <xdr:cNvPr id="77" name="直線コネクタ 76"/>
        <xdr:cNvCxnSpPr/>
      </xdr:nvCxnSpPr>
      <xdr:spPr>
        <a:xfrm>
          <a:off x="1130300" y="68522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78" name="n_1aveValue【道路】&#10;有形固定資産減価償却率"/>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4462</xdr:rowOff>
    </xdr:from>
    <xdr:ext cx="405111" cy="259045"/>
    <xdr:sp macro="" textlink="">
      <xdr:nvSpPr>
        <xdr:cNvPr id="79" name="n_2aveValue【道路】&#10;有形固定資産減価償却率"/>
        <xdr:cNvSpPr txBox="1"/>
      </xdr:nvSpPr>
      <xdr:spPr>
        <a:xfrm>
          <a:off x="2705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0" name="n_3aveValue【道路】&#10;有形固定資産減価償却率"/>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122572</xdr:rowOff>
    </xdr:from>
    <xdr:ext cx="405111" cy="259045"/>
    <xdr:sp macro="" textlink="">
      <xdr:nvSpPr>
        <xdr:cNvPr id="81" name="n_4aveValue【道路】&#10;有形固定資産減価償却率"/>
        <xdr:cNvSpPr txBox="1"/>
      </xdr:nvSpPr>
      <xdr:spPr>
        <a:xfrm>
          <a:off x="927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106697</xdr:rowOff>
    </xdr:from>
    <xdr:ext cx="405111" cy="259045"/>
    <xdr:sp macro="" textlink="">
      <xdr:nvSpPr>
        <xdr:cNvPr id="82" name="n_2mainValue【道路】&#10;有形固定資産減価償却率"/>
        <xdr:cNvSpPr txBox="1"/>
      </xdr:nvSpPr>
      <xdr:spPr>
        <a:xfrm>
          <a:off x="2705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60977</xdr:rowOff>
    </xdr:from>
    <xdr:ext cx="405111" cy="259045"/>
    <xdr:sp macro="" textlink="">
      <xdr:nvSpPr>
        <xdr:cNvPr id="83" name="n_3mainValue【道路】&#10;有形固定資産減価償却率"/>
        <xdr:cNvSpPr txBox="1"/>
      </xdr:nvSpPr>
      <xdr:spPr>
        <a:xfrm>
          <a:off x="1816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36212</xdr:rowOff>
    </xdr:from>
    <xdr:ext cx="405111" cy="259045"/>
    <xdr:sp macro="" textlink="">
      <xdr:nvSpPr>
        <xdr:cNvPr id="84" name="n_4mainValue【道路】&#10;有形固定資産減価償却率"/>
        <xdr:cNvSpPr txBox="1"/>
      </xdr:nvSpPr>
      <xdr:spPr>
        <a:xfrm>
          <a:off x="927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0" name="テキスト ボックス 99"/>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2" name="テキスト ボックス 101"/>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06" name="直線コネクタ 105"/>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07" name="【道路】&#10;一人当たり延長最小値テキスト"/>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08" name="直線コネクタ 107"/>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09" name="【道路】&#10;一人当たり延長最大値テキスト"/>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0" name="直線コネクタ 109"/>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1" name="【道路】&#10;一人当たり延長平均値テキスト"/>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2" name="フローチャート: 判断 111"/>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3" name="フローチャート: 判断 112"/>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130611</xdr:rowOff>
    </xdr:from>
    <xdr:to>
      <xdr:col>46</xdr:col>
      <xdr:colOff>38100</xdr:colOff>
      <xdr:row>40</xdr:row>
      <xdr:rowOff>60761</xdr:rowOff>
    </xdr:to>
    <xdr:sp macro="" textlink="">
      <xdr:nvSpPr>
        <xdr:cNvPr id="114" name="フローチャート: 判断 113"/>
        <xdr:cNvSpPr/>
      </xdr:nvSpPr>
      <xdr:spPr>
        <a:xfrm>
          <a:off x="8699500" y="68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144281</xdr:rowOff>
    </xdr:from>
    <xdr:to>
      <xdr:col>41</xdr:col>
      <xdr:colOff>101600</xdr:colOff>
      <xdr:row>40</xdr:row>
      <xdr:rowOff>74431</xdr:rowOff>
    </xdr:to>
    <xdr:sp macro="" textlink="">
      <xdr:nvSpPr>
        <xdr:cNvPr id="115" name="フローチャート: 判断 114"/>
        <xdr:cNvSpPr/>
      </xdr:nvSpPr>
      <xdr:spPr>
        <a:xfrm>
          <a:off x="7810500" y="683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154998</xdr:rowOff>
    </xdr:from>
    <xdr:to>
      <xdr:col>36</xdr:col>
      <xdr:colOff>165100</xdr:colOff>
      <xdr:row>40</xdr:row>
      <xdr:rowOff>85148</xdr:rowOff>
    </xdr:to>
    <xdr:sp macro="" textlink="">
      <xdr:nvSpPr>
        <xdr:cNvPr id="116" name="フローチャート: 判断 115"/>
        <xdr:cNvSpPr/>
      </xdr:nvSpPr>
      <xdr:spPr>
        <a:xfrm>
          <a:off x="6921500" y="684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75308</xdr:rowOff>
    </xdr:from>
    <xdr:to>
      <xdr:col>46</xdr:col>
      <xdr:colOff>38100</xdr:colOff>
      <xdr:row>41</xdr:row>
      <xdr:rowOff>5458</xdr:rowOff>
    </xdr:to>
    <xdr:sp macro="" textlink="">
      <xdr:nvSpPr>
        <xdr:cNvPr id="122" name="楕円 121"/>
        <xdr:cNvSpPr/>
      </xdr:nvSpPr>
      <xdr:spPr>
        <a:xfrm>
          <a:off x="8699500" y="69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79999</xdr:rowOff>
    </xdr:from>
    <xdr:to>
      <xdr:col>41</xdr:col>
      <xdr:colOff>101600</xdr:colOff>
      <xdr:row>41</xdr:row>
      <xdr:rowOff>10149</xdr:rowOff>
    </xdr:to>
    <xdr:sp macro="" textlink="">
      <xdr:nvSpPr>
        <xdr:cNvPr id="123" name="楕円 122"/>
        <xdr:cNvSpPr/>
      </xdr:nvSpPr>
      <xdr:spPr>
        <a:xfrm>
          <a:off x="7810500" y="69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126108</xdr:rowOff>
    </xdr:from>
    <xdr:to>
      <xdr:col>45</xdr:col>
      <xdr:colOff>177800</xdr:colOff>
      <xdr:row>40</xdr:row>
      <xdr:rowOff>130799</xdr:rowOff>
    </xdr:to>
    <xdr:cxnSp macro="">
      <xdr:nvCxnSpPr>
        <xdr:cNvPr id="124" name="直線コネクタ 123"/>
        <xdr:cNvCxnSpPr/>
      </xdr:nvCxnSpPr>
      <xdr:spPr>
        <a:xfrm flipV="1">
          <a:off x="7861300" y="698410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83017</xdr:rowOff>
    </xdr:from>
    <xdr:to>
      <xdr:col>36</xdr:col>
      <xdr:colOff>165100</xdr:colOff>
      <xdr:row>41</xdr:row>
      <xdr:rowOff>13167</xdr:rowOff>
    </xdr:to>
    <xdr:sp macro="" textlink="">
      <xdr:nvSpPr>
        <xdr:cNvPr id="125" name="楕円 124"/>
        <xdr:cNvSpPr/>
      </xdr:nvSpPr>
      <xdr:spPr>
        <a:xfrm>
          <a:off x="6921500" y="69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130799</xdr:rowOff>
    </xdr:from>
    <xdr:to>
      <xdr:col>41</xdr:col>
      <xdr:colOff>50800</xdr:colOff>
      <xdr:row>40</xdr:row>
      <xdr:rowOff>133817</xdr:rowOff>
    </xdr:to>
    <xdr:cxnSp macro="">
      <xdr:nvCxnSpPr>
        <xdr:cNvPr id="126" name="直線コネクタ 125"/>
        <xdr:cNvCxnSpPr/>
      </xdr:nvCxnSpPr>
      <xdr:spPr>
        <a:xfrm flipV="1">
          <a:off x="6972300" y="6988799"/>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27" name="n_1aveValue【道路】&#10;一人当たり延長"/>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77288</xdr:rowOff>
    </xdr:from>
    <xdr:ext cx="534377" cy="259045"/>
    <xdr:sp macro="" textlink="">
      <xdr:nvSpPr>
        <xdr:cNvPr id="128" name="n_2aveValue【道路】&#10;一人当たり延長"/>
        <xdr:cNvSpPr txBox="1"/>
      </xdr:nvSpPr>
      <xdr:spPr>
        <a:xfrm>
          <a:off x="8483111" y="65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90958</xdr:rowOff>
    </xdr:from>
    <xdr:ext cx="534377" cy="259045"/>
    <xdr:sp macro="" textlink="">
      <xdr:nvSpPr>
        <xdr:cNvPr id="129" name="n_3aveValue【道路】&#10;一人当たり延長"/>
        <xdr:cNvSpPr txBox="1"/>
      </xdr:nvSpPr>
      <xdr:spPr>
        <a:xfrm>
          <a:off x="7594111" y="660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101675</xdr:rowOff>
    </xdr:from>
    <xdr:ext cx="534377" cy="259045"/>
    <xdr:sp macro="" textlink="">
      <xdr:nvSpPr>
        <xdr:cNvPr id="130" name="n_4aveValue【道路】&#10;一人当たり延長"/>
        <xdr:cNvSpPr txBox="1"/>
      </xdr:nvSpPr>
      <xdr:spPr>
        <a:xfrm>
          <a:off x="6705111" y="661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168035</xdr:rowOff>
    </xdr:from>
    <xdr:ext cx="534377" cy="259045"/>
    <xdr:sp macro="" textlink="">
      <xdr:nvSpPr>
        <xdr:cNvPr id="131" name="n_2mainValue【道路】&#10;一人当たり延長"/>
        <xdr:cNvSpPr txBox="1"/>
      </xdr:nvSpPr>
      <xdr:spPr>
        <a:xfrm>
          <a:off x="8483111" y="702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1276</xdr:rowOff>
    </xdr:from>
    <xdr:ext cx="534377" cy="259045"/>
    <xdr:sp macro="" textlink="">
      <xdr:nvSpPr>
        <xdr:cNvPr id="132" name="n_3mainValue【道路】&#10;一人当たり延長"/>
        <xdr:cNvSpPr txBox="1"/>
      </xdr:nvSpPr>
      <xdr:spPr>
        <a:xfrm>
          <a:off x="7594111" y="70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4294</xdr:rowOff>
    </xdr:from>
    <xdr:ext cx="534377" cy="259045"/>
    <xdr:sp macro="" textlink="">
      <xdr:nvSpPr>
        <xdr:cNvPr id="133" name="n_4mainValue【道路】&#10;一人当たり延長"/>
        <xdr:cNvSpPr txBox="1"/>
      </xdr:nvSpPr>
      <xdr:spPr>
        <a:xfrm>
          <a:off x="6705111" y="70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59" name="直線コネクタ 158"/>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60" name="【橋りょう・トンネル】&#10;有形固定資産減価償却率最小値テキスト"/>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61" name="直線コネクタ 160"/>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62" name="【橋りょう・トンネル】&#10;有形固定資産減価償却率最大値テキスト"/>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63" name="直線コネクタ 162"/>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64" name="【橋りょう・トンネル】&#10;有形固定資産減価償却率平均値テキスト"/>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65" name="フローチャート: 判断 164"/>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66" name="フローチャート: 判断 165"/>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167" name="フローチャート: 判断 166"/>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68" name="フローチャート: 判断 167"/>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69" name="フローチャート: 判断 168"/>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150041</xdr:rowOff>
    </xdr:from>
    <xdr:to>
      <xdr:col>15</xdr:col>
      <xdr:colOff>101600</xdr:colOff>
      <xdr:row>61</xdr:row>
      <xdr:rowOff>80191</xdr:rowOff>
    </xdr:to>
    <xdr:sp macro="" textlink="">
      <xdr:nvSpPr>
        <xdr:cNvPr id="175" name="楕円 174"/>
        <xdr:cNvSpPr/>
      </xdr:nvSpPr>
      <xdr:spPr>
        <a:xfrm>
          <a:off x="2857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127181</xdr:rowOff>
    </xdr:from>
    <xdr:to>
      <xdr:col>10</xdr:col>
      <xdr:colOff>165100</xdr:colOff>
      <xdr:row>61</xdr:row>
      <xdr:rowOff>57331</xdr:rowOff>
    </xdr:to>
    <xdr:sp macro="" textlink="">
      <xdr:nvSpPr>
        <xdr:cNvPr id="176" name="楕円 175"/>
        <xdr:cNvSpPr/>
      </xdr:nvSpPr>
      <xdr:spPr>
        <a:xfrm>
          <a:off x="1968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29391</xdr:rowOff>
    </xdr:to>
    <xdr:cxnSp macro="">
      <xdr:nvCxnSpPr>
        <xdr:cNvPr id="177" name="直線コネクタ 176"/>
        <xdr:cNvCxnSpPr/>
      </xdr:nvCxnSpPr>
      <xdr:spPr>
        <a:xfrm>
          <a:off x="2019300" y="104649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102688</xdr:rowOff>
    </xdr:from>
    <xdr:to>
      <xdr:col>6</xdr:col>
      <xdr:colOff>38100</xdr:colOff>
      <xdr:row>61</xdr:row>
      <xdr:rowOff>32838</xdr:rowOff>
    </xdr:to>
    <xdr:sp macro="" textlink="">
      <xdr:nvSpPr>
        <xdr:cNvPr id="178" name="楕円 177"/>
        <xdr:cNvSpPr/>
      </xdr:nvSpPr>
      <xdr:spPr>
        <a:xfrm>
          <a:off x="1079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153488</xdr:rowOff>
    </xdr:from>
    <xdr:to>
      <xdr:col>10</xdr:col>
      <xdr:colOff>114300</xdr:colOff>
      <xdr:row>61</xdr:row>
      <xdr:rowOff>6531</xdr:rowOff>
    </xdr:to>
    <xdr:cxnSp macro="">
      <xdr:nvCxnSpPr>
        <xdr:cNvPr id="179" name="直線コネクタ 178"/>
        <xdr:cNvCxnSpPr/>
      </xdr:nvCxnSpPr>
      <xdr:spPr>
        <a:xfrm>
          <a:off x="1130300" y="104404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80" name="n_1aveValue【橋りょう・トンネル】&#10;有形固定資産減価償却率"/>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181" name="n_2aveValue【橋りょう・トンネル】&#10;有形固定資産減価償却率"/>
        <xdr:cNvSpPr txBox="1"/>
      </xdr:nvSpPr>
      <xdr:spPr>
        <a:xfrm>
          <a:off x="2705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182" name="n_3aveValue【橋りょう・トンネル】&#10;有形固定資産減価償却率"/>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83" name="n_4aveValue【橋りょう・トンネル】&#10;有形固定資産減価償却率"/>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84" name="n_2mainValue【橋りょう・トンネ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85" name="n_3mainValue【橋りょう・トンネル】&#10;有形固定資産減価償却率"/>
        <xdr:cNvSpPr txBox="1"/>
      </xdr:nvSpPr>
      <xdr:spPr>
        <a:xfrm>
          <a:off x="1816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49365</xdr:rowOff>
    </xdr:from>
    <xdr:ext cx="405111" cy="259045"/>
    <xdr:sp macro="" textlink="">
      <xdr:nvSpPr>
        <xdr:cNvPr id="186" name="n_4mainValue【橋りょう・トンネル】&#10;有形固定資産減価償却率"/>
        <xdr:cNvSpPr txBox="1"/>
      </xdr:nvSpPr>
      <xdr:spPr>
        <a:xfrm>
          <a:off x="927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2" name="テキスト ボックス 20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4" name="テキスト ボックス 20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10" name="直線コネクタ 209"/>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11" name="【橋りょう・トンネル】&#10;一人当たり有形固定資産（償却資産）額最小値テキスト"/>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12" name="直線コネクタ 211"/>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13" name="【橋りょう・トンネル】&#10;一人当たり有形固定資産（償却資産）額最大値テキスト"/>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14" name="直線コネクタ 213"/>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48135</xdr:rowOff>
    </xdr:from>
    <xdr:ext cx="599010" cy="259045"/>
    <xdr:sp macro="" textlink="">
      <xdr:nvSpPr>
        <xdr:cNvPr id="215" name="【橋りょう・トンネル】&#10;一人当たり有形固定資産（償却資産）額平均値テキスト"/>
        <xdr:cNvSpPr txBox="1"/>
      </xdr:nvSpPr>
      <xdr:spPr>
        <a:xfrm>
          <a:off x="10515600" y="10678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16" name="フローチャート: 判断 215"/>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17" name="フローチャート: 判断 216"/>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108127</xdr:rowOff>
    </xdr:from>
    <xdr:to>
      <xdr:col>46</xdr:col>
      <xdr:colOff>38100</xdr:colOff>
      <xdr:row>63</xdr:row>
      <xdr:rowOff>38277</xdr:rowOff>
    </xdr:to>
    <xdr:sp macro="" textlink="">
      <xdr:nvSpPr>
        <xdr:cNvPr id="218" name="フローチャート: 判断 217"/>
        <xdr:cNvSpPr/>
      </xdr:nvSpPr>
      <xdr:spPr>
        <a:xfrm>
          <a:off x="8699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115239</xdr:rowOff>
    </xdr:from>
    <xdr:to>
      <xdr:col>41</xdr:col>
      <xdr:colOff>101600</xdr:colOff>
      <xdr:row>63</xdr:row>
      <xdr:rowOff>45389</xdr:rowOff>
    </xdr:to>
    <xdr:sp macro="" textlink="">
      <xdr:nvSpPr>
        <xdr:cNvPr id="219" name="フローチャート: 判断 218"/>
        <xdr:cNvSpPr/>
      </xdr:nvSpPr>
      <xdr:spPr>
        <a:xfrm>
          <a:off x="7810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134193</xdr:rowOff>
    </xdr:from>
    <xdr:to>
      <xdr:col>36</xdr:col>
      <xdr:colOff>165100</xdr:colOff>
      <xdr:row>63</xdr:row>
      <xdr:rowOff>64343</xdr:rowOff>
    </xdr:to>
    <xdr:sp macro="" textlink="">
      <xdr:nvSpPr>
        <xdr:cNvPr id="220" name="フローチャート: 判断 219"/>
        <xdr:cNvSpPr/>
      </xdr:nvSpPr>
      <xdr:spPr>
        <a:xfrm>
          <a:off x="6921500" y="107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74859</xdr:rowOff>
    </xdr:from>
    <xdr:to>
      <xdr:col>46</xdr:col>
      <xdr:colOff>38100</xdr:colOff>
      <xdr:row>62</xdr:row>
      <xdr:rowOff>5009</xdr:rowOff>
    </xdr:to>
    <xdr:sp macro="" textlink="">
      <xdr:nvSpPr>
        <xdr:cNvPr id="226" name="楕円 225"/>
        <xdr:cNvSpPr/>
      </xdr:nvSpPr>
      <xdr:spPr>
        <a:xfrm>
          <a:off x="8699500" y="1053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80673</xdr:rowOff>
    </xdr:from>
    <xdr:to>
      <xdr:col>41</xdr:col>
      <xdr:colOff>101600</xdr:colOff>
      <xdr:row>62</xdr:row>
      <xdr:rowOff>10823</xdr:rowOff>
    </xdr:to>
    <xdr:sp macro="" textlink="">
      <xdr:nvSpPr>
        <xdr:cNvPr id="227" name="楕円 226"/>
        <xdr:cNvSpPr/>
      </xdr:nvSpPr>
      <xdr:spPr>
        <a:xfrm>
          <a:off x="7810500" y="105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125659</xdr:rowOff>
    </xdr:from>
    <xdr:to>
      <xdr:col>45</xdr:col>
      <xdr:colOff>177800</xdr:colOff>
      <xdr:row>61</xdr:row>
      <xdr:rowOff>131473</xdr:rowOff>
    </xdr:to>
    <xdr:cxnSp macro="">
      <xdr:nvCxnSpPr>
        <xdr:cNvPr id="228" name="直線コネクタ 227"/>
        <xdr:cNvCxnSpPr/>
      </xdr:nvCxnSpPr>
      <xdr:spPr>
        <a:xfrm flipV="1">
          <a:off x="7861300" y="10584109"/>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88653</xdr:rowOff>
    </xdr:from>
    <xdr:to>
      <xdr:col>36</xdr:col>
      <xdr:colOff>165100</xdr:colOff>
      <xdr:row>62</xdr:row>
      <xdr:rowOff>18803</xdr:rowOff>
    </xdr:to>
    <xdr:sp macro="" textlink="">
      <xdr:nvSpPr>
        <xdr:cNvPr id="229" name="楕円 228"/>
        <xdr:cNvSpPr/>
      </xdr:nvSpPr>
      <xdr:spPr>
        <a:xfrm>
          <a:off x="6921500" y="105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131473</xdr:rowOff>
    </xdr:from>
    <xdr:to>
      <xdr:col>41</xdr:col>
      <xdr:colOff>50800</xdr:colOff>
      <xdr:row>61</xdr:row>
      <xdr:rowOff>139453</xdr:rowOff>
    </xdr:to>
    <xdr:cxnSp macro="">
      <xdr:nvCxnSpPr>
        <xdr:cNvPr id="230" name="直線コネクタ 229"/>
        <xdr:cNvCxnSpPr/>
      </xdr:nvCxnSpPr>
      <xdr:spPr>
        <a:xfrm flipV="1">
          <a:off x="6972300" y="10589923"/>
          <a:ext cx="889000" cy="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31" name="n_1aveValue【橋りょう・トンネル】&#10;一人当たり有形固定資産（償却資産）額"/>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29404</xdr:rowOff>
    </xdr:from>
    <xdr:ext cx="599010" cy="259045"/>
    <xdr:sp macro="" textlink="">
      <xdr:nvSpPr>
        <xdr:cNvPr id="232" name="n_2aveValue【橋りょう・トンネル】&#10;一人当たり有形固定資産（償却資産）額"/>
        <xdr:cNvSpPr txBox="1"/>
      </xdr:nvSpPr>
      <xdr:spPr>
        <a:xfrm>
          <a:off x="8450795" y="1083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36516</xdr:rowOff>
    </xdr:from>
    <xdr:ext cx="599010" cy="259045"/>
    <xdr:sp macro="" textlink="">
      <xdr:nvSpPr>
        <xdr:cNvPr id="233" name="n_3aveValue【橋りょう・トンネル】&#10;一人当たり有形固定資産（償却資産）額"/>
        <xdr:cNvSpPr txBox="1"/>
      </xdr:nvSpPr>
      <xdr:spPr>
        <a:xfrm>
          <a:off x="7561795" y="1083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55470</xdr:rowOff>
    </xdr:from>
    <xdr:ext cx="599010" cy="259045"/>
    <xdr:sp macro="" textlink="">
      <xdr:nvSpPr>
        <xdr:cNvPr id="234" name="n_4aveValue【橋りょう・トンネル】&#10;一人当たり有形固定資産（償却資産）額"/>
        <xdr:cNvSpPr txBox="1"/>
      </xdr:nvSpPr>
      <xdr:spPr>
        <a:xfrm>
          <a:off x="6672795" y="108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21536</xdr:rowOff>
    </xdr:from>
    <xdr:ext cx="599010" cy="259045"/>
    <xdr:sp macro="" textlink="">
      <xdr:nvSpPr>
        <xdr:cNvPr id="235" name="n_2mainValue【橋りょう・トンネル】&#10;一人当たり有形固定資産（償却資産）額"/>
        <xdr:cNvSpPr txBox="1"/>
      </xdr:nvSpPr>
      <xdr:spPr>
        <a:xfrm>
          <a:off x="8450795" y="103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27350</xdr:rowOff>
    </xdr:from>
    <xdr:ext cx="599010" cy="259045"/>
    <xdr:sp macro="" textlink="">
      <xdr:nvSpPr>
        <xdr:cNvPr id="236" name="n_3mainValue【橋りょう・トンネル】&#10;一人当たり有形固定資産（償却資産）額"/>
        <xdr:cNvSpPr txBox="1"/>
      </xdr:nvSpPr>
      <xdr:spPr>
        <a:xfrm>
          <a:off x="7561795" y="1031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35330</xdr:rowOff>
    </xdr:from>
    <xdr:ext cx="599010" cy="259045"/>
    <xdr:sp macro="" textlink="">
      <xdr:nvSpPr>
        <xdr:cNvPr id="237" name="n_4mainValue【橋りょう・トンネル】&#10;一人当たり有形固定資産（償却資産）額"/>
        <xdr:cNvSpPr txBox="1"/>
      </xdr:nvSpPr>
      <xdr:spPr>
        <a:xfrm>
          <a:off x="6672795" y="1032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9" name="直線コネクタ 24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0" name="テキスト ボックス 24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1" name="直線コネクタ 25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2" name="テキスト ボックス 25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3" name="直線コネクタ 25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4" name="テキスト ボックス 25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5" name="直線コネクタ 25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6" name="テキスト ボックス 25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7" name="直線コネクタ 25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8" name="テキスト ボックス 25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0" name="テキスト ボックス 25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62" name="直線コネクタ 261"/>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3"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4" name="直線コネクタ 26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65" name="【公営住宅】&#10;有形固定資産減価償却率最大値テキスト"/>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66" name="直線コネクタ 265"/>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67" name="【公営住宅】&#10;有形固定資産減価償却率平均値テキスト"/>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68" name="フローチャート: 判断 267"/>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69" name="フローチャート: 判断 26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70" name="フローチャート: 判断 269"/>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132080</xdr:rowOff>
    </xdr:from>
    <xdr:to>
      <xdr:col>10</xdr:col>
      <xdr:colOff>165100</xdr:colOff>
      <xdr:row>83</xdr:row>
      <xdr:rowOff>62230</xdr:rowOff>
    </xdr:to>
    <xdr:sp macro="" textlink="">
      <xdr:nvSpPr>
        <xdr:cNvPr id="271" name="フローチャート: 判断 270"/>
        <xdr:cNvSpPr/>
      </xdr:nvSpPr>
      <xdr:spPr>
        <a:xfrm>
          <a:off x="1968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6350</xdr:rowOff>
    </xdr:from>
    <xdr:to>
      <xdr:col>6</xdr:col>
      <xdr:colOff>38100</xdr:colOff>
      <xdr:row>83</xdr:row>
      <xdr:rowOff>107950</xdr:rowOff>
    </xdr:to>
    <xdr:sp macro="" textlink="">
      <xdr:nvSpPr>
        <xdr:cNvPr id="272" name="フローチャート: 判断 271"/>
        <xdr:cNvSpPr/>
      </xdr:nvSpPr>
      <xdr:spPr>
        <a:xfrm>
          <a:off x="107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46355</xdr:rowOff>
    </xdr:from>
    <xdr:to>
      <xdr:col>20</xdr:col>
      <xdr:colOff>38100</xdr:colOff>
      <xdr:row>80</xdr:row>
      <xdr:rowOff>147955</xdr:rowOff>
    </xdr:to>
    <xdr:sp macro="" textlink="">
      <xdr:nvSpPr>
        <xdr:cNvPr id="278" name="楕円 277"/>
        <xdr:cNvSpPr/>
      </xdr:nvSpPr>
      <xdr:spPr>
        <a:xfrm>
          <a:off x="3746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160655</xdr:rowOff>
    </xdr:from>
    <xdr:to>
      <xdr:col>15</xdr:col>
      <xdr:colOff>101600</xdr:colOff>
      <xdr:row>80</xdr:row>
      <xdr:rowOff>90805</xdr:rowOff>
    </xdr:to>
    <xdr:sp macro="" textlink="">
      <xdr:nvSpPr>
        <xdr:cNvPr id="279" name="楕円 278"/>
        <xdr:cNvSpPr/>
      </xdr:nvSpPr>
      <xdr:spPr>
        <a:xfrm>
          <a:off x="2857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40005</xdr:rowOff>
    </xdr:from>
    <xdr:to>
      <xdr:col>19</xdr:col>
      <xdr:colOff>177800</xdr:colOff>
      <xdr:row>80</xdr:row>
      <xdr:rowOff>97155</xdr:rowOff>
    </xdr:to>
    <xdr:cxnSp macro="">
      <xdr:nvCxnSpPr>
        <xdr:cNvPr id="280" name="直線コネクタ 279"/>
        <xdr:cNvCxnSpPr/>
      </xdr:nvCxnSpPr>
      <xdr:spPr>
        <a:xfrm>
          <a:off x="2908300" y="137560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86361</xdr:rowOff>
    </xdr:from>
    <xdr:to>
      <xdr:col>10</xdr:col>
      <xdr:colOff>165100</xdr:colOff>
      <xdr:row>80</xdr:row>
      <xdr:rowOff>16511</xdr:rowOff>
    </xdr:to>
    <xdr:sp macro="" textlink="">
      <xdr:nvSpPr>
        <xdr:cNvPr id="281" name="楕円 280"/>
        <xdr:cNvSpPr/>
      </xdr:nvSpPr>
      <xdr:spPr>
        <a:xfrm>
          <a:off x="1968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137161</xdr:rowOff>
    </xdr:from>
    <xdr:to>
      <xdr:col>15</xdr:col>
      <xdr:colOff>50800</xdr:colOff>
      <xdr:row>80</xdr:row>
      <xdr:rowOff>40005</xdr:rowOff>
    </xdr:to>
    <xdr:cxnSp macro="">
      <xdr:nvCxnSpPr>
        <xdr:cNvPr id="282" name="直線コネクタ 281"/>
        <xdr:cNvCxnSpPr/>
      </xdr:nvCxnSpPr>
      <xdr:spPr>
        <a:xfrm>
          <a:off x="2019300" y="136817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6350</xdr:rowOff>
    </xdr:from>
    <xdr:to>
      <xdr:col>6</xdr:col>
      <xdr:colOff>38100</xdr:colOff>
      <xdr:row>79</xdr:row>
      <xdr:rowOff>107950</xdr:rowOff>
    </xdr:to>
    <xdr:sp macro="" textlink="">
      <xdr:nvSpPr>
        <xdr:cNvPr id="283" name="楕円 282"/>
        <xdr:cNvSpPr/>
      </xdr:nvSpPr>
      <xdr:spPr>
        <a:xfrm>
          <a:off x="1079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57150</xdr:rowOff>
    </xdr:from>
    <xdr:to>
      <xdr:col>10</xdr:col>
      <xdr:colOff>114300</xdr:colOff>
      <xdr:row>79</xdr:row>
      <xdr:rowOff>137161</xdr:rowOff>
    </xdr:to>
    <xdr:cxnSp macro="">
      <xdr:nvCxnSpPr>
        <xdr:cNvPr id="284" name="直線コネクタ 283"/>
        <xdr:cNvCxnSpPr/>
      </xdr:nvCxnSpPr>
      <xdr:spPr>
        <a:xfrm>
          <a:off x="1130300" y="136017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85"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86" name="n_2aveValue【公営住宅】&#10;有形固定資産減価償却率"/>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53357</xdr:rowOff>
    </xdr:from>
    <xdr:ext cx="405111" cy="259045"/>
    <xdr:sp macro="" textlink="">
      <xdr:nvSpPr>
        <xdr:cNvPr id="287" name="n_3aveValue【公営住宅】&#10;有形固定資産減価償却率"/>
        <xdr:cNvSpPr txBox="1"/>
      </xdr:nvSpPr>
      <xdr:spPr>
        <a:xfrm>
          <a:off x="1816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99077</xdr:rowOff>
    </xdr:from>
    <xdr:ext cx="405111" cy="259045"/>
    <xdr:sp macro="" textlink="">
      <xdr:nvSpPr>
        <xdr:cNvPr id="288" name="n_4aveValue【公営住宅】&#10;有形固定資産減価償却率"/>
        <xdr:cNvSpPr txBox="1"/>
      </xdr:nvSpPr>
      <xdr:spPr>
        <a:xfrm>
          <a:off x="927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164482</xdr:rowOff>
    </xdr:from>
    <xdr:ext cx="405111" cy="259045"/>
    <xdr:sp macro="" textlink="">
      <xdr:nvSpPr>
        <xdr:cNvPr id="289" name="n_1mainValue【公営住宅】&#10;有形固定資産減価償却率"/>
        <xdr:cNvSpPr txBox="1"/>
      </xdr:nvSpPr>
      <xdr:spPr>
        <a:xfrm>
          <a:off x="35820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107332</xdr:rowOff>
    </xdr:from>
    <xdr:ext cx="405111" cy="259045"/>
    <xdr:sp macro="" textlink="">
      <xdr:nvSpPr>
        <xdr:cNvPr id="290" name="n_2mainValue【公営住宅】&#10;有形固定資産減価償却率"/>
        <xdr:cNvSpPr txBox="1"/>
      </xdr:nvSpPr>
      <xdr:spPr>
        <a:xfrm>
          <a:off x="27057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33038</xdr:rowOff>
    </xdr:from>
    <xdr:ext cx="405111" cy="259045"/>
    <xdr:sp macro="" textlink="">
      <xdr:nvSpPr>
        <xdr:cNvPr id="291" name="n_3mainValue【公営住宅】&#10;有形固定資産減価償却率"/>
        <xdr:cNvSpPr txBox="1"/>
      </xdr:nvSpPr>
      <xdr:spPr>
        <a:xfrm>
          <a:off x="1816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124477</xdr:rowOff>
    </xdr:from>
    <xdr:ext cx="405111" cy="259045"/>
    <xdr:sp macro="" textlink="">
      <xdr:nvSpPr>
        <xdr:cNvPr id="292" name="n_4mainValue【公営住宅】&#10;有形固定資産減価償却率"/>
        <xdr:cNvSpPr txBox="1"/>
      </xdr:nvSpPr>
      <xdr:spPr>
        <a:xfrm>
          <a:off x="927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3" name="直線コネクタ 30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4" name="テキスト ボックス 30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5" name="直線コネクタ 30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6" name="テキスト ボックス 305"/>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7" name="直線コネクタ 30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8" name="テキスト ボックス 307"/>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9" name="直線コネクタ 30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0" name="テキスト ボックス 309"/>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2" name="テキスト ボックス 31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14" name="直線コネクタ 313"/>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15" name="【公営住宅】&#10;一人当たり面積最小値テキスト"/>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16" name="直線コネクタ 315"/>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17" name="【公営住宅】&#10;一人当たり面積最大値テキスト"/>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18" name="直線コネクタ 317"/>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19" name="【公営住宅】&#10;一人当たり面積平均値テキスト"/>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20" name="フローチャート: 判断 319"/>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21" name="フローチャート: 判断 320"/>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116139</xdr:rowOff>
    </xdr:from>
    <xdr:to>
      <xdr:col>46</xdr:col>
      <xdr:colOff>38100</xdr:colOff>
      <xdr:row>86</xdr:row>
      <xdr:rowOff>46289</xdr:rowOff>
    </xdr:to>
    <xdr:sp macro="" textlink="">
      <xdr:nvSpPr>
        <xdr:cNvPr id="322" name="フローチャート: 判断 321"/>
        <xdr:cNvSpPr/>
      </xdr:nvSpPr>
      <xdr:spPr>
        <a:xfrm>
          <a:off x="8699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115041</xdr:rowOff>
    </xdr:from>
    <xdr:to>
      <xdr:col>41</xdr:col>
      <xdr:colOff>101600</xdr:colOff>
      <xdr:row>86</xdr:row>
      <xdr:rowOff>45191</xdr:rowOff>
    </xdr:to>
    <xdr:sp macro="" textlink="">
      <xdr:nvSpPr>
        <xdr:cNvPr id="323" name="フローチャート: 判断 322"/>
        <xdr:cNvSpPr/>
      </xdr:nvSpPr>
      <xdr:spPr>
        <a:xfrm>
          <a:off x="7810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120253</xdr:rowOff>
    </xdr:from>
    <xdr:to>
      <xdr:col>36</xdr:col>
      <xdr:colOff>165100</xdr:colOff>
      <xdr:row>86</xdr:row>
      <xdr:rowOff>50403</xdr:rowOff>
    </xdr:to>
    <xdr:sp macro="" textlink="">
      <xdr:nvSpPr>
        <xdr:cNvPr id="324" name="フローチャート: 判断 323"/>
        <xdr:cNvSpPr/>
      </xdr:nvSpPr>
      <xdr:spPr>
        <a:xfrm>
          <a:off x="6921500" y="1469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98126</xdr:rowOff>
    </xdr:from>
    <xdr:to>
      <xdr:col>50</xdr:col>
      <xdr:colOff>165100</xdr:colOff>
      <xdr:row>86</xdr:row>
      <xdr:rowOff>28276</xdr:rowOff>
    </xdr:to>
    <xdr:sp macro="" textlink="">
      <xdr:nvSpPr>
        <xdr:cNvPr id="330" name="楕円 329"/>
        <xdr:cNvSpPr/>
      </xdr:nvSpPr>
      <xdr:spPr>
        <a:xfrm>
          <a:off x="9588500" y="146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90125</xdr:rowOff>
    </xdr:from>
    <xdr:to>
      <xdr:col>46</xdr:col>
      <xdr:colOff>38100</xdr:colOff>
      <xdr:row>86</xdr:row>
      <xdr:rowOff>20275</xdr:rowOff>
    </xdr:to>
    <xdr:sp macro="" textlink="">
      <xdr:nvSpPr>
        <xdr:cNvPr id="331" name="楕円 330"/>
        <xdr:cNvSpPr/>
      </xdr:nvSpPr>
      <xdr:spPr>
        <a:xfrm>
          <a:off x="8699500" y="146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140925</xdr:rowOff>
    </xdr:from>
    <xdr:to>
      <xdr:col>50</xdr:col>
      <xdr:colOff>114300</xdr:colOff>
      <xdr:row>85</xdr:row>
      <xdr:rowOff>148926</xdr:rowOff>
    </xdr:to>
    <xdr:cxnSp macro="">
      <xdr:nvCxnSpPr>
        <xdr:cNvPr id="332" name="直線コネクタ 331"/>
        <xdr:cNvCxnSpPr/>
      </xdr:nvCxnSpPr>
      <xdr:spPr>
        <a:xfrm>
          <a:off x="8750300" y="1471417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90993</xdr:rowOff>
    </xdr:from>
    <xdr:to>
      <xdr:col>41</xdr:col>
      <xdr:colOff>101600</xdr:colOff>
      <xdr:row>86</xdr:row>
      <xdr:rowOff>21143</xdr:rowOff>
    </xdr:to>
    <xdr:sp macro="" textlink="">
      <xdr:nvSpPr>
        <xdr:cNvPr id="333" name="楕円 332"/>
        <xdr:cNvSpPr/>
      </xdr:nvSpPr>
      <xdr:spPr>
        <a:xfrm>
          <a:off x="7810500" y="146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140925</xdr:rowOff>
    </xdr:from>
    <xdr:to>
      <xdr:col>45</xdr:col>
      <xdr:colOff>177800</xdr:colOff>
      <xdr:row>85</xdr:row>
      <xdr:rowOff>141793</xdr:rowOff>
    </xdr:to>
    <xdr:cxnSp macro="">
      <xdr:nvCxnSpPr>
        <xdr:cNvPr id="334" name="直線コネクタ 333"/>
        <xdr:cNvCxnSpPr/>
      </xdr:nvCxnSpPr>
      <xdr:spPr>
        <a:xfrm flipV="1">
          <a:off x="7861300" y="14714175"/>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92182</xdr:rowOff>
    </xdr:from>
    <xdr:to>
      <xdr:col>36</xdr:col>
      <xdr:colOff>165100</xdr:colOff>
      <xdr:row>86</xdr:row>
      <xdr:rowOff>22332</xdr:rowOff>
    </xdr:to>
    <xdr:sp macro="" textlink="">
      <xdr:nvSpPr>
        <xdr:cNvPr id="335" name="楕円 334"/>
        <xdr:cNvSpPr/>
      </xdr:nvSpPr>
      <xdr:spPr>
        <a:xfrm>
          <a:off x="6921500" y="146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141793</xdr:rowOff>
    </xdr:from>
    <xdr:to>
      <xdr:col>41</xdr:col>
      <xdr:colOff>50800</xdr:colOff>
      <xdr:row>85</xdr:row>
      <xdr:rowOff>142982</xdr:rowOff>
    </xdr:to>
    <xdr:cxnSp macro="">
      <xdr:nvCxnSpPr>
        <xdr:cNvPr id="336" name="直線コネクタ 335"/>
        <xdr:cNvCxnSpPr/>
      </xdr:nvCxnSpPr>
      <xdr:spPr>
        <a:xfrm flipV="1">
          <a:off x="6972300" y="1471504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37" name="n_1aveValue【公営住宅】&#10;一人当たり面積"/>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37416</xdr:rowOff>
    </xdr:from>
    <xdr:ext cx="469744" cy="259045"/>
    <xdr:sp macro="" textlink="">
      <xdr:nvSpPr>
        <xdr:cNvPr id="338" name="n_2aveValue【公営住宅】&#10;一人当たり面積"/>
        <xdr:cNvSpPr txBox="1"/>
      </xdr:nvSpPr>
      <xdr:spPr>
        <a:xfrm>
          <a:off x="8515427" y="1478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36318</xdr:rowOff>
    </xdr:from>
    <xdr:ext cx="469744" cy="259045"/>
    <xdr:sp macro="" textlink="">
      <xdr:nvSpPr>
        <xdr:cNvPr id="339" name="n_3aveValue【公営住宅】&#10;一人当たり面積"/>
        <xdr:cNvSpPr txBox="1"/>
      </xdr:nvSpPr>
      <xdr:spPr>
        <a:xfrm>
          <a:off x="7626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41530</xdr:rowOff>
    </xdr:from>
    <xdr:ext cx="469744" cy="259045"/>
    <xdr:sp macro="" textlink="">
      <xdr:nvSpPr>
        <xdr:cNvPr id="340" name="n_4aveValue【公営住宅】&#10;一人当たり面積"/>
        <xdr:cNvSpPr txBox="1"/>
      </xdr:nvSpPr>
      <xdr:spPr>
        <a:xfrm>
          <a:off x="6737427" y="1478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44803</xdr:rowOff>
    </xdr:from>
    <xdr:ext cx="469744" cy="259045"/>
    <xdr:sp macro="" textlink="">
      <xdr:nvSpPr>
        <xdr:cNvPr id="341" name="n_1mainValue【公営住宅】&#10;一人当たり面積"/>
        <xdr:cNvSpPr txBox="1"/>
      </xdr:nvSpPr>
      <xdr:spPr>
        <a:xfrm>
          <a:off x="9391727" y="1444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36802</xdr:rowOff>
    </xdr:from>
    <xdr:ext cx="469744" cy="259045"/>
    <xdr:sp macro="" textlink="">
      <xdr:nvSpPr>
        <xdr:cNvPr id="342" name="n_2mainValue【公営住宅】&#10;一人当たり面積"/>
        <xdr:cNvSpPr txBox="1"/>
      </xdr:nvSpPr>
      <xdr:spPr>
        <a:xfrm>
          <a:off x="8515427" y="1443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37670</xdr:rowOff>
    </xdr:from>
    <xdr:ext cx="469744" cy="259045"/>
    <xdr:sp macro="" textlink="">
      <xdr:nvSpPr>
        <xdr:cNvPr id="343" name="n_3mainValue【公営住宅】&#10;一人当たり面積"/>
        <xdr:cNvSpPr txBox="1"/>
      </xdr:nvSpPr>
      <xdr:spPr>
        <a:xfrm>
          <a:off x="7626427" y="144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38859</xdr:rowOff>
    </xdr:from>
    <xdr:ext cx="469744" cy="259045"/>
    <xdr:sp macro="" textlink="">
      <xdr:nvSpPr>
        <xdr:cNvPr id="344" name="n_4mainValue【公営住宅】&#10;一人当たり面積"/>
        <xdr:cNvSpPr txBox="1"/>
      </xdr:nvSpPr>
      <xdr:spPr>
        <a:xfrm>
          <a:off x="6737427" y="1444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1" name="テキスト ボックス 37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3" name="テキスト ボックス 37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3" name="テキスト ボックス 38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386" name="直線コネクタ 385"/>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7"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8" name="直線コネクタ 38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389"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390" name="直線コネクタ 389"/>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91" name="【認定こども園・幼稚園・保育所】&#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92" name="フローチャート: 判断 391"/>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393" name="フローチャート: 判断 392"/>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394" name="フローチャート: 判断 393"/>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149497</xdr:rowOff>
    </xdr:from>
    <xdr:to>
      <xdr:col>72</xdr:col>
      <xdr:colOff>38100</xdr:colOff>
      <xdr:row>38</xdr:row>
      <xdr:rowOff>79647</xdr:rowOff>
    </xdr:to>
    <xdr:sp macro="" textlink="">
      <xdr:nvSpPr>
        <xdr:cNvPr id="395" name="フローチャート: 判断 394"/>
        <xdr:cNvSpPr/>
      </xdr:nvSpPr>
      <xdr:spPr>
        <a:xfrm>
          <a:off x="13652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396" name="フローチャート: 判断 395"/>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159294</xdr:rowOff>
    </xdr:from>
    <xdr:to>
      <xdr:col>76</xdr:col>
      <xdr:colOff>165100</xdr:colOff>
      <xdr:row>41</xdr:row>
      <xdr:rowOff>89444</xdr:rowOff>
    </xdr:to>
    <xdr:sp macro="" textlink="">
      <xdr:nvSpPr>
        <xdr:cNvPr id="402" name="楕円 401"/>
        <xdr:cNvSpPr/>
      </xdr:nvSpPr>
      <xdr:spPr>
        <a:xfrm>
          <a:off x="14541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118473</xdr:rowOff>
    </xdr:from>
    <xdr:to>
      <xdr:col>72</xdr:col>
      <xdr:colOff>38100</xdr:colOff>
      <xdr:row>41</xdr:row>
      <xdr:rowOff>48623</xdr:rowOff>
    </xdr:to>
    <xdr:sp macro="" textlink="">
      <xdr:nvSpPr>
        <xdr:cNvPr id="403" name="楕円 402"/>
        <xdr:cNvSpPr/>
      </xdr:nvSpPr>
      <xdr:spPr>
        <a:xfrm>
          <a:off x="13652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169273</xdr:rowOff>
    </xdr:from>
    <xdr:to>
      <xdr:col>76</xdr:col>
      <xdr:colOff>114300</xdr:colOff>
      <xdr:row>41</xdr:row>
      <xdr:rowOff>38644</xdr:rowOff>
    </xdr:to>
    <xdr:cxnSp macro="">
      <xdr:nvCxnSpPr>
        <xdr:cNvPr id="404" name="直線コネクタ 403"/>
        <xdr:cNvCxnSpPr/>
      </xdr:nvCxnSpPr>
      <xdr:spPr>
        <a:xfrm>
          <a:off x="13703300" y="702727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72753</xdr:rowOff>
    </xdr:from>
    <xdr:to>
      <xdr:col>67</xdr:col>
      <xdr:colOff>101600</xdr:colOff>
      <xdr:row>41</xdr:row>
      <xdr:rowOff>2903</xdr:rowOff>
    </xdr:to>
    <xdr:sp macro="" textlink="">
      <xdr:nvSpPr>
        <xdr:cNvPr id="405" name="楕円 404"/>
        <xdr:cNvSpPr/>
      </xdr:nvSpPr>
      <xdr:spPr>
        <a:xfrm>
          <a:off x="12763500" y="693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123553</xdr:rowOff>
    </xdr:from>
    <xdr:to>
      <xdr:col>71</xdr:col>
      <xdr:colOff>177800</xdr:colOff>
      <xdr:row>40</xdr:row>
      <xdr:rowOff>169273</xdr:rowOff>
    </xdr:to>
    <xdr:cxnSp macro="">
      <xdr:nvCxnSpPr>
        <xdr:cNvPr id="406" name="直線コネクタ 405"/>
        <xdr:cNvCxnSpPr/>
      </xdr:nvCxnSpPr>
      <xdr:spPr>
        <a:xfrm>
          <a:off x="12814300" y="698155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122300</xdr:rowOff>
    </xdr:from>
    <xdr:ext cx="405111" cy="259045"/>
    <xdr:sp macro="" textlink="">
      <xdr:nvSpPr>
        <xdr:cNvPr id="407" name="n_1aveValue【認定こども園・幼稚園・保育所】&#10;有形固定資産減価償却率"/>
        <xdr:cNvSpPr txBox="1"/>
      </xdr:nvSpPr>
      <xdr:spPr>
        <a:xfrm>
          <a:off x="15266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08" name="n_2aveValue【認定こども園・幼稚園・保育所】&#10;有形固定資産減価償却率"/>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96174</xdr:rowOff>
    </xdr:from>
    <xdr:ext cx="405111" cy="259045"/>
    <xdr:sp macro="" textlink="">
      <xdr:nvSpPr>
        <xdr:cNvPr id="409" name="n_3aveValue【認定こども園・幼稚園・保育所】&#10;有形固定資産減価償却率"/>
        <xdr:cNvSpPr txBox="1"/>
      </xdr:nvSpPr>
      <xdr:spPr>
        <a:xfrm>
          <a:off x="13500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macro="" textlink="">
      <xdr:nvSpPr>
        <xdr:cNvPr id="410" name="n_4aveValue【認定こども園・幼稚園・保育所】&#10;有形固定資産減価償却率"/>
        <xdr:cNvSpPr txBox="1"/>
      </xdr:nvSpPr>
      <xdr:spPr>
        <a:xfrm>
          <a:off x="12611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80571</xdr:rowOff>
    </xdr:from>
    <xdr:ext cx="405111" cy="259045"/>
    <xdr:sp macro="" textlink="">
      <xdr:nvSpPr>
        <xdr:cNvPr id="411" name="n_2mainValue【認定こども園・幼稚園・保育所】&#10;有形固定資産減価償却率"/>
        <xdr:cNvSpPr txBox="1"/>
      </xdr:nvSpPr>
      <xdr:spPr>
        <a:xfrm>
          <a:off x="14389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39750</xdr:rowOff>
    </xdr:from>
    <xdr:ext cx="405111" cy="259045"/>
    <xdr:sp macro="" textlink="">
      <xdr:nvSpPr>
        <xdr:cNvPr id="412" name="n_3mainValue【認定こども園・幼稚園・保育所】&#10;有形固定資産減価償却率"/>
        <xdr:cNvSpPr txBox="1"/>
      </xdr:nvSpPr>
      <xdr:spPr>
        <a:xfrm>
          <a:off x="135007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165480</xdr:rowOff>
    </xdr:from>
    <xdr:ext cx="405111" cy="259045"/>
    <xdr:sp macro="" textlink="">
      <xdr:nvSpPr>
        <xdr:cNvPr id="413" name="n_4mainValue【認定こども園・幼稚園・保育所】&#10;有形固定資産減価償却率"/>
        <xdr:cNvSpPr txBox="1"/>
      </xdr:nvSpPr>
      <xdr:spPr>
        <a:xfrm>
          <a:off x="12611744" y="702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4" name="直線コネクタ 42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5" name="テキスト ボックス 42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6" name="直線コネクタ 42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7" name="テキスト ボックス 42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8" name="直線コネクタ 42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9" name="テキスト ボックス 42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0" name="直線コネクタ 42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1" name="テキスト ボックス 43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3" name="テキスト ボックス 43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35" name="直線コネクタ 434"/>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36"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37" name="直線コネクタ 436"/>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38"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39" name="直線コネクタ 438"/>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40" name="【認定こども園・幼稚園・保育所】&#10;一人当たり面積平均値テキスト"/>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41" name="フローチャート: 判断 440"/>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42" name="フローチャート: 判断 441"/>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39116</xdr:rowOff>
    </xdr:from>
    <xdr:to>
      <xdr:col>107</xdr:col>
      <xdr:colOff>101600</xdr:colOff>
      <xdr:row>39</xdr:row>
      <xdr:rowOff>140716</xdr:rowOff>
    </xdr:to>
    <xdr:sp macro="" textlink="">
      <xdr:nvSpPr>
        <xdr:cNvPr id="443" name="フローチャート: 判断 442"/>
        <xdr:cNvSpPr/>
      </xdr:nvSpPr>
      <xdr:spPr>
        <a:xfrm>
          <a:off x="20383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44" name="フローチャート: 判断 443"/>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45" name="フローチャート: 判断 444"/>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6" name="テキスト ボックス 44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91694</xdr:rowOff>
    </xdr:from>
    <xdr:to>
      <xdr:col>107</xdr:col>
      <xdr:colOff>101600</xdr:colOff>
      <xdr:row>41</xdr:row>
      <xdr:rowOff>21844</xdr:rowOff>
    </xdr:to>
    <xdr:sp macro="" textlink="">
      <xdr:nvSpPr>
        <xdr:cNvPr id="451" name="楕円 450"/>
        <xdr:cNvSpPr/>
      </xdr:nvSpPr>
      <xdr:spPr>
        <a:xfrm>
          <a:off x="203835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52" name="楕円 451"/>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142494</xdr:rowOff>
    </xdr:from>
    <xdr:to>
      <xdr:col>107</xdr:col>
      <xdr:colOff>50800</xdr:colOff>
      <xdr:row>40</xdr:row>
      <xdr:rowOff>144780</xdr:rowOff>
    </xdr:to>
    <xdr:cxnSp macro="">
      <xdr:nvCxnSpPr>
        <xdr:cNvPr id="453" name="直線コネクタ 452"/>
        <xdr:cNvCxnSpPr/>
      </xdr:nvCxnSpPr>
      <xdr:spPr>
        <a:xfrm flipV="1">
          <a:off x="19545300" y="700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98552</xdr:rowOff>
    </xdr:from>
    <xdr:to>
      <xdr:col>98</xdr:col>
      <xdr:colOff>38100</xdr:colOff>
      <xdr:row>41</xdr:row>
      <xdr:rowOff>28702</xdr:rowOff>
    </xdr:to>
    <xdr:sp macro="" textlink="">
      <xdr:nvSpPr>
        <xdr:cNvPr id="454" name="楕円 453"/>
        <xdr:cNvSpPr/>
      </xdr:nvSpPr>
      <xdr:spPr>
        <a:xfrm>
          <a:off x="18605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149352</xdr:rowOff>
    </xdr:to>
    <xdr:cxnSp macro="">
      <xdr:nvCxnSpPr>
        <xdr:cNvPr id="455" name="直線コネクタ 454"/>
        <xdr:cNvCxnSpPr/>
      </xdr:nvCxnSpPr>
      <xdr:spPr>
        <a:xfrm flipV="1">
          <a:off x="18656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100093</xdr:rowOff>
    </xdr:from>
    <xdr:ext cx="469744" cy="259045"/>
    <xdr:sp macro="" textlink="">
      <xdr:nvSpPr>
        <xdr:cNvPr id="456" name="n_1aveValue【認定こども園・幼稚園・保育所】&#10;一人当たり面積"/>
        <xdr:cNvSpPr txBox="1"/>
      </xdr:nvSpPr>
      <xdr:spPr>
        <a:xfrm>
          <a:off x="210757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157243</xdr:rowOff>
    </xdr:from>
    <xdr:ext cx="469744" cy="259045"/>
    <xdr:sp macro="" textlink="">
      <xdr:nvSpPr>
        <xdr:cNvPr id="457" name="n_2aveValue【認定こども園・幼稚園・保育所】&#10;一人当たり面積"/>
        <xdr:cNvSpPr txBox="1"/>
      </xdr:nvSpPr>
      <xdr:spPr>
        <a:xfrm>
          <a:off x="201994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58"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459" name="n_4aveValue【認定こども園・幼稚園・保育所】&#10;一人当たり面積"/>
        <xdr:cNvSpPr txBox="1"/>
      </xdr:nvSpPr>
      <xdr:spPr>
        <a:xfrm>
          <a:off x="18421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12971</xdr:rowOff>
    </xdr:from>
    <xdr:ext cx="469744" cy="259045"/>
    <xdr:sp macro="" textlink="">
      <xdr:nvSpPr>
        <xdr:cNvPr id="460" name="n_2mainValue【認定こども園・幼稚園・保育所】&#10;一人当たり面積"/>
        <xdr:cNvSpPr txBox="1"/>
      </xdr:nvSpPr>
      <xdr:spPr>
        <a:xfrm>
          <a:off x="20199427" y="704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461" name="n_3mainValue【認定こども園・幼稚園・保育所】&#10;一人当たり面積"/>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19829</xdr:rowOff>
    </xdr:from>
    <xdr:ext cx="469744" cy="259045"/>
    <xdr:sp macro="" textlink="">
      <xdr:nvSpPr>
        <xdr:cNvPr id="462" name="n_4mainValue【認定こども園・幼稚園・保育所】&#10;一人当たり面積"/>
        <xdr:cNvSpPr txBox="1"/>
      </xdr:nvSpPr>
      <xdr:spPr>
        <a:xfrm>
          <a:off x="18421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3" name="テキスト ボックス 47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5" name="テキスト ボックス 47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5" name="テキスト ボックス 48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120831</xdr:rowOff>
    </xdr:from>
    <xdr:to>
      <xdr:col>85</xdr:col>
      <xdr:colOff>126364</xdr:colOff>
      <xdr:row>63</xdr:row>
      <xdr:rowOff>102870</xdr:rowOff>
    </xdr:to>
    <xdr:cxnSp macro="">
      <xdr:nvCxnSpPr>
        <xdr:cNvPr id="488" name="直線コネクタ 487"/>
        <xdr:cNvCxnSpPr/>
      </xdr:nvCxnSpPr>
      <xdr:spPr>
        <a:xfrm flipV="1">
          <a:off x="16318864" y="10064931"/>
          <a:ext cx="0" cy="83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89"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90" name="直線コネクタ 489"/>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67508</xdr:rowOff>
    </xdr:from>
    <xdr:ext cx="405111" cy="259045"/>
    <xdr:sp macro="" textlink="">
      <xdr:nvSpPr>
        <xdr:cNvPr id="491" name="【学校施設】&#10;有形固定資産減価償却率最大値テキスト"/>
        <xdr:cNvSpPr txBox="1"/>
      </xdr:nvSpPr>
      <xdr:spPr>
        <a:xfrm>
          <a:off x="16357600" y="9840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120831</xdr:rowOff>
    </xdr:from>
    <xdr:to>
      <xdr:col>86</xdr:col>
      <xdr:colOff>25400</xdr:colOff>
      <xdr:row>58</xdr:row>
      <xdr:rowOff>120831</xdr:rowOff>
    </xdr:to>
    <xdr:cxnSp macro="">
      <xdr:nvCxnSpPr>
        <xdr:cNvPr id="492" name="直線コネクタ 491"/>
        <xdr:cNvCxnSpPr/>
      </xdr:nvCxnSpPr>
      <xdr:spPr>
        <a:xfrm>
          <a:off x="16230600" y="1006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148062</xdr:rowOff>
    </xdr:from>
    <xdr:ext cx="405111" cy="259045"/>
    <xdr:sp macro="" textlink="">
      <xdr:nvSpPr>
        <xdr:cNvPr id="493" name="【学校施設】&#10;有形固定資産減価償却率平均値テキスト"/>
        <xdr:cNvSpPr txBox="1"/>
      </xdr:nvSpPr>
      <xdr:spPr>
        <a:xfrm>
          <a:off x="16357600" y="1043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169635</xdr:rowOff>
    </xdr:from>
    <xdr:to>
      <xdr:col>85</xdr:col>
      <xdr:colOff>177800</xdr:colOff>
      <xdr:row>61</xdr:row>
      <xdr:rowOff>99785</xdr:rowOff>
    </xdr:to>
    <xdr:sp macro="" textlink="">
      <xdr:nvSpPr>
        <xdr:cNvPr id="494" name="フローチャート: 判断 493"/>
        <xdr:cNvSpPr/>
      </xdr:nvSpPr>
      <xdr:spPr>
        <a:xfrm>
          <a:off x="162687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145143</xdr:rowOff>
    </xdr:from>
    <xdr:to>
      <xdr:col>81</xdr:col>
      <xdr:colOff>101600</xdr:colOff>
      <xdr:row>61</xdr:row>
      <xdr:rowOff>75293</xdr:rowOff>
    </xdr:to>
    <xdr:sp macro="" textlink="">
      <xdr:nvSpPr>
        <xdr:cNvPr id="495" name="フローチャート: 判断 494"/>
        <xdr:cNvSpPr/>
      </xdr:nvSpPr>
      <xdr:spPr>
        <a:xfrm>
          <a:off x="15430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66766</xdr:rowOff>
    </xdr:from>
    <xdr:to>
      <xdr:col>76</xdr:col>
      <xdr:colOff>165100</xdr:colOff>
      <xdr:row>60</xdr:row>
      <xdr:rowOff>168366</xdr:rowOff>
    </xdr:to>
    <xdr:sp macro="" textlink="">
      <xdr:nvSpPr>
        <xdr:cNvPr id="496" name="フローチャート: 判断 495"/>
        <xdr:cNvSpPr/>
      </xdr:nvSpPr>
      <xdr:spPr>
        <a:xfrm>
          <a:off x="14541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86360</xdr:rowOff>
    </xdr:from>
    <xdr:to>
      <xdr:col>72</xdr:col>
      <xdr:colOff>38100</xdr:colOff>
      <xdr:row>61</xdr:row>
      <xdr:rowOff>16510</xdr:rowOff>
    </xdr:to>
    <xdr:sp macro="" textlink="">
      <xdr:nvSpPr>
        <xdr:cNvPr id="497" name="フローチャート: 判断 496"/>
        <xdr:cNvSpPr/>
      </xdr:nvSpPr>
      <xdr:spPr>
        <a:xfrm>
          <a:off x="13652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114119</xdr:rowOff>
    </xdr:from>
    <xdr:to>
      <xdr:col>67</xdr:col>
      <xdr:colOff>101600</xdr:colOff>
      <xdr:row>61</xdr:row>
      <xdr:rowOff>44269</xdr:rowOff>
    </xdr:to>
    <xdr:sp macro="" textlink="">
      <xdr:nvSpPr>
        <xdr:cNvPr id="498" name="フローチャート: 判断 497"/>
        <xdr:cNvSpPr/>
      </xdr:nvSpPr>
      <xdr:spPr>
        <a:xfrm>
          <a:off x="12763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29210</xdr:rowOff>
    </xdr:from>
    <xdr:to>
      <xdr:col>81</xdr:col>
      <xdr:colOff>101600</xdr:colOff>
      <xdr:row>55</xdr:row>
      <xdr:rowOff>130810</xdr:rowOff>
    </xdr:to>
    <xdr:sp macro="" textlink="">
      <xdr:nvSpPr>
        <xdr:cNvPr id="504" name="楕円 503"/>
        <xdr:cNvSpPr/>
      </xdr:nvSpPr>
      <xdr:spPr>
        <a:xfrm>
          <a:off x="154305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87993</xdr:rowOff>
    </xdr:from>
    <xdr:to>
      <xdr:col>76</xdr:col>
      <xdr:colOff>165100</xdr:colOff>
      <xdr:row>60</xdr:row>
      <xdr:rowOff>18143</xdr:rowOff>
    </xdr:to>
    <xdr:sp macro="" textlink="">
      <xdr:nvSpPr>
        <xdr:cNvPr id="505" name="楕円 504"/>
        <xdr:cNvSpPr/>
      </xdr:nvSpPr>
      <xdr:spPr>
        <a:xfrm>
          <a:off x="14541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80010</xdr:rowOff>
    </xdr:from>
    <xdr:to>
      <xdr:col>81</xdr:col>
      <xdr:colOff>50800</xdr:colOff>
      <xdr:row>59</xdr:row>
      <xdr:rowOff>138793</xdr:rowOff>
    </xdr:to>
    <xdr:cxnSp macro="">
      <xdr:nvCxnSpPr>
        <xdr:cNvPr id="506" name="直線コネクタ 505"/>
        <xdr:cNvCxnSpPr/>
      </xdr:nvCxnSpPr>
      <xdr:spPr>
        <a:xfrm flipV="1">
          <a:off x="14592300" y="9509760"/>
          <a:ext cx="889000" cy="74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102688</xdr:rowOff>
    </xdr:from>
    <xdr:to>
      <xdr:col>72</xdr:col>
      <xdr:colOff>38100</xdr:colOff>
      <xdr:row>60</xdr:row>
      <xdr:rowOff>32838</xdr:rowOff>
    </xdr:to>
    <xdr:sp macro="" textlink="">
      <xdr:nvSpPr>
        <xdr:cNvPr id="507" name="楕円 506"/>
        <xdr:cNvSpPr/>
      </xdr:nvSpPr>
      <xdr:spPr>
        <a:xfrm>
          <a:off x="13652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138793</xdr:rowOff>
    </xdr:from>
    <xdr:to>
      <xdr:col>76</xdr:col>
      <xdr:colOff>114300</xdr:colOff>
      <xdr:row>59</xdr:row>
      <xdr:rowOff>153488</xdr:rowOff>
    </xdr:to>
    <xdr:cxnSp macro="">
      <xdr:nvCxnSpPr>
        <xdr:cNvPr id="508" name="直線コネクタ 507"/>
        <xdr:cNvCxnSpPr/>
      </xdr:nvCxnSpPr>
      <xdr:spPr>
        <a:xfrm flipV="1">
          <a:off x="13703300" y="102543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50437</xdr:rowOff>
    </xdr:from>
    <xdr:to>
      <xdr:col>67</xdr:col>
      <xdr:colOff>101600</xdr:colOff>
      <xdr:row>59</xdr:row>
      <xdr:rowOff>152037</xdr:rowOff>
    </xdr:to>
    <xdr:sp macro="" textlink="">
      <xdr:nvSpPr>
        <xdr:cNvPr id="509" name="楕円 508"/>
        <xdr:cNvSpPr/>
      </xdr:nvSpPr>
      <xdr:spPr>
        <a:xfrm>
          <a:off x="12763500" y="101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101237</xdr:rowOff>
    </xdr:from>
    <xdr:to>
      <xdr:col>71</xdr:col>
      <xdr:colOff>177800</xdr:colOff>
      <xdr:row>59</xdr:row>
      <xdr:rowOff>153488</xdr:rowOff>
    </xdr:to>
    <xdr:cxnSp macro="">
      <xdr:nvCxnSpPr>
        <xdr:cNvPr id="510" name="直線コネクタ 509"/>
        <xdr:cNvCxnSpPr/>
      </xdr:nvCxnSpPr>
      <xdr:spPr>
        <a:xfrm>
          <a:off x="12814300" y="1021678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66420</xdr:rowOff>
    </xdr:from>
    <xdr:ext cx="405111" cy="259045"/>
    <xdr:sp macro="" textlink="">
      <xdr:nvSpPr>
        <xdr:cNvPr id="511" name="n_1aveValue【学校施設】&#10;有形固定資産減価償却率"/>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512" name="n_2aveValue【学校施設】&#10;有形固定資産減価償却率"/>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513" name="n_3aveValue【学校施設】&#10;有形固定資産減価償却率"/>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35396</xdr:rowOff>
    </xdr:from>
    <xdr:ext cx="405111" cy="259045"/>
    <xdr:sp macro="" textlink="">
      <xdr:nvSpPr>
        <xdr:cNvPr id="514" name="n_4aveValue【学校施設】&#10;有形固定資産減価償却率"/>
        <xdr:cNvSpPr txBox="1"/>
      </xdr:nvSpPr>
      <xdr:spPr>
        <a:xfrm>
          <a:off x="12611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53</xdr:row>
      <xdr:rowOff>147337</xdr:rowOff>
    </xdr:from>
    <xdr:ext cx="340478" cy="259045"/>
    <xdr:sp macro="" textlink="">
      <xdr:nvSpPr>
        <xdr:cNvPr id="515" name="n_1mainValue【学校施設】&#10;有形固定資産減価償却率"/>
        <xdr:cNvSpPr txBox="1"/>
      </xdr:nvSpPr>
      <xdr:spPr>
        <a:xfrm>
          <a:off x="15298361" y="92341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34670</xdr:rowOff>
    </xdr:from>
    <xdr:ext cx="405111" cy="259045"/>
    <xdr:sp macro="" textlink="">
      <xdr:nvSpPr>
        <xdr:cNvPr id="516" name="n_2mainValue【学校施設】&#10;有形固定資産減価償却率"/>
        <xdr:cNvSpPr txBox="1"/>
      </xdr:nvSpPr>
      <xdr:spPr>
        <a:xfrm>
          <a:off x="14389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49365</xdr:rowOff>
    </xdr:from>
    <xdr:ext cx="405111" cy="259045"/>
    <xdr:sp macro="" textlink="">
      <xdr:nvSpPr>
        <xdr:cNvPr id="517" name="n_3mainValue【学校施設】&#10;有形固定資産減価償却率"/>
        <xdr:cNvSpPr txBox="1"/>
      </xdr:nvSpPr>
      <xdr:spPr>
        <a:xfrm>
          <a:off x="13500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168564</xdr:rowOff>
    </xdr:from>
    <xdr:ext cx="405111" cy="259045"/>
    <xdr:sp macro="" textlink="">
      <xdr:nvSpPr>
        <xdr:cNvPr id="518" name="n_4mainValue【学校施設】&#10;有形固定資産減価償却率"/>
        <xdr:cNvSpPr txBox="1"/>
      </xdr:nvSpPr>
      <xdr:spPr>
        <a:xfrm>
          <a:off x="12611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0" name="テキスト ボックス 53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42" name="直線コネクタ 541"/>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43" name="【学校施設】&#10;一人当たり面積最小値テキスト"/>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44" name="直線コネクタ 543"/>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45" name="【学校施設】&#10;一人当たり面積最大値テキスト"/>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46" name="直線コネクタ 545"/>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47" name="【学校施設】&#10;一人当たり面積平均値テキスト"/>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48" name="フローチャート: 判断 547"/>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49" name="フローチャート: 判断 548"/>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96456</xdr:rowOff>
    </xdr:from>
    <xdr:to>
      <xdr:col>107</xdr:col>
      <xdr:colOff>101600</xdr:colOff>
      <xdr:row>62</xdr:row>
      <xdr:rowOff>26606</xdr:rowOff>
    </xdr:to>
    <xdr:sp macro="" textlink="">
      <xdr:nvSpPr>
        <xdr:cNvPr id="550" name="フローチャート: 判断 549"/>
        <xdr:cNvSpPr/>
      </xdr:nvSpPr>
      <xdr:spPr>
        <a:xfrm>
          <a:off x="20383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98933</xdr:rowOff>
    </xdr:from>
    <xdr:to>
      <xdr:col>102</xdr:col>
      <xdr:colOff>165100</xdr:colOff>
      <xdr:row>62</xdr:row>
      <xdr:rowOff>29083</xdr:rowOff>
    </xdr:to>
    <xdr:sp macro="" textlink="">
      <xdr:nvSpPr>
        <xdr:cNvPr id="551" name="フローチャート: 判断 550"/>
        <xdr:cNvSpPr/>
      </xdr:nvSpPr>
      <xdr:spPr>
        <a:xfrm>
          <a:off x="19494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116459</xdr:rowOff>
    </xdr:from>
    <xdr:to>
      <xdr:col>98</xdr:col>
      <xdr:colOff>38100</xdr:colOff>
      <xdr:row>62</xdr:row>
      <xdr:rowOff>46609</xdr:rowOff>
    </xdr:to>
    <xdr:sp macro="" textlink="">
      <xdr:nvSpPr>
        <xdr:cNvPr id="552" name="フローチャート: 判断 551"/>
        <xdr:cNvSpPr/>
      </xdr:nvSpPr>
      <xdr:spPr>
        <a:xfrm>
          <a:off x="18605500" y="1057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38735</xdr:rowOff>
    </xdr:from>
    <xdr:to>
      <xdr:col>112</xdr:col>
      <xdr:colOff>38100</xdr:colOff>
      <xdr:row>63</xdr:row>
      <xdr:rowOff>140335</xdr:rowOff>
    </xdr:to>
    <xdr:sp macro="" textlink="">
      <xdr:nvSpPr>
        <xdr:cNvPr id="558" name="楕円 557"/>
        <xdr:cNvSpPr/>
      </xdr:nvSpPr>
      <xdr:spPr>
        <a:xfrm>
          <a:off x="21272500" y="1084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167132</xdr:rowOff>
    </xdr:from>
    <xdr:to>
      <xdr:col>107</xdr:col>
      <xdr:colOff>101600</xdr:colOff>
      <xdr:row>62</xdr:row>
      <xdr:rowOff>97282</xdr:rowOff>
    </xdr:to>
    <xdr:sp macro="" textlink="">
      <xdr:nvSpPr>
        <xdr:cNvPr id="559" name="楕円 558"/>
        <xdr:cNvSpPr/>
      </xdr:nvSpPr>
      <xdr:spPr>
        <a:xfrm>
          <a:off x="20383500" y="106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46482</xdr:rowOff>
    </xdr:from>
    <xdr:to>
      <xdr:col>111</xdr:col>
      <xdr:colOff>177800</xdr:colOff>
      <xdr:row>63</xdr:row>
      <xdr:rowOff>89535</xdr:rowOff>
    </xdr:to>
    <xdr:cxnSp macro="">
      <xdr:nvCxnSpPr>
        <xdr:cNvPr id="560" name="直線コネクタ 559"/>
        <xdr:cNvCxnSpPr/>
      </xdr:nvCxnSpPr>
      <xdr:spPr>
        <a:xfrm>
          <a:off x="20434300" y="10676382"/>
          <a:ext cx="889000" cy="2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xdr:rowOff>
    </xdr:from>
    <xdr:to>
      <xdr:col>102</xdr:col>
      <xdr:colOff>165100</xdr:colOff>
      <xdr:row>62</xdr:row>
      <xdr:rowOff>101854</xdr:rowOff>
    </xdr:to>
    <xdr:sp macro="" textlink="">
      <xdr:nvSpPr>
        <xdr:cNvPr id="561" name="楕円 560"/>
        <xdr:cNvSpPr/>
      </xdr:nvSpPr>
      <xdr:spPr>
        <a:xfrm>
          <a:off x="19494500" y="106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46482</xdr:rowOff>
    </xdr:from>
    <xdr:to>
      <xdr:col>107</xdr:col>
      <xdr:colOff>50800</xdr:colOff>
      <xdr:row>62</xdr:row>
      <xdr:rowOff>51054</xdr:rowOff>
    </xdr:to>
    <xdr:cxnSp macro="">
      <xdr:nvCxnSpPr>
        <xdr:cNvPr id="562" name="直線コネクタ 561"/>
        <xdr:cNvCxnSpPr/>
      </xdr:nvCxnSpPr>
      <xdr:spPr>
        <a:xfrm flipV="1">
          <a:off x="19545300" y="106763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6731</xdr:rowOff>
    </xdr:from>
    <xdr:to>
      <xdr:col>98</xdr:col>
      <xdr:colOff>38100</xdr:colOff>
      <xdr:row>62</xdr:row>
      <xdr:rowOff>108331</xdr:rowOff>
    </xdr:to>
    <xdr:sp macro="" textlink="">
      <xdr:nvSpPr>
        <xdr:cNvPr id="563" name="楕円 562"/>
        <xdr:cNvSpPr/>
      </xdr:nvSpPr>
      <xdr:spPr>
        <a:xfrm>
          <a:off x="18605500" y="106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51054</xdr:rowOff>
    </xdr:from>
    <xdr:to>
      <xdr:col>102</xdr:col>
      <xdr:colOff>114300</xdr:colOff>
      <xdr:row>62</xdr:row>
      <xdr:rowOff>57531</xdr:rowOff>
    </xdr:to>
    <xdr:cxnSp macro="">
      <xdr:nvCxnSpPr>
        <xdr:cNvPr id="564" name="直線コネクタ 563"/>
        <xdr:cNvCxnSpPr/>
      </xdr:nvCxnSpPr>
      <xdr:spPr>
        <a:xfrm flipV="1">
          <a:off x="18656300" y="1068095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565" name="n_1aveValue【学校施設】&#10;一人当たり面積"/>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43133</xdr:rowOff>
    </xdr:from>
    <xdr:ext cx="469744" cy="259045"/>
    <xdr:sp macro="" textlink="">
      <xdr:nvSpPr>
        <xdr:cNvPr id="566" name="n_2aveValue【学校施設】&#10;一人当たり面積"/>
        <xdr:cNvSpPr txBox="1"/>
      </xdr:nvSpPr>
      <xdr:spPr>
        <a:xfrm>
          <a:off x="20199427"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45610</xdr:rowOff>
    </xdr:from>
    <xdr:ext cx="469744" cy="259045"/>
    <xdr:sp macro="" textlink="">
      <xdr:nvSpPr>
        <xdr:cNvPr id="567" name="n_3aveValue【学校施設】&#10;一人当たり面積"/>
        <xdr:cNvSpPr txBox="1"/>
      </xdr:nvSpPr>
      <xdr:spPr>
        <a:xfrm>
          <a:off x="19310427"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63136</xdr:rowOff>
    </xdr:from>
    <xdr:ext cx="469744" cy="259045"/>
    <xdr:sp macro="" textlink="">
      <xdr:nvSpPr>
        <xdr:cNvPr id="568" name="n_4aveValue【学校施設】&#10;一人当たり面積"/>
        <xdr:cNvSpPr txBox="1"/>
      </xdr:nvSpPr>
      <xdr:spPr>
        <a:xfrm>
          <a:off x="18421427" y="103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131462</xdr:rowOff>
    </xdr:from>
    <xdr:ext cx="469744" cy="259045"/>
    <xdr:sp macro="" textlink="">
      <xdr:nvSpPr>
        <xdr:cNvPr id="569" name="n_1mainValue【学校施設】&#10;一人当たり面積"/>
        <xdr:cNvSpPr txBox="1"/>
      </xdr:nvSpPr>
      <xdr:spPr>
        <a:xfrm>
          <a:off x="21075727" y="1093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88409</xdr:rowOff>
    </xdr:from>
    <xdr:ext cx="469744" cy="259045"/>
    <xdr:sp macro="" textlink="">
      <xdr:nvSpPr>
        <xdr:cNvPr id="570" name="n_2mainValue【学校施設】&#10;一人当たり面積"/>
        <xdr:cNvSpPr txBox="1"/>
      </xdr:nvSpPr>
      <xdr:spPr>
        <a:xfrm>
          <a:off x="20199427"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92981</xdr:rowOff>
    </xdr:from>
    <xdr:ext cx="469744" cy="259045"/>
    <xdr:sp macro="" textlink="">
      <xdr:nvSpPr>
        <xdr:cNvPr id="571" name="n_3mainValue【学校施設】&#10;一人当たり面積"/>
        <xdr:cNvSpPr txBox="1"/>
      </xdr:nvSpPr>
      <xdr:spPr>
        <a:xfrm>
          <a:off x="19310427"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99458</xdr:rowOff>
    </xdr:from>
    <xdr:ext cx="469744" cy="259045"/>
    <xdr:sp macro="" textlink="">
      <xdr:nvSpPr>
        <xdr:cNvPr id="572" name="n_4mainValue【学校施設】&#10;一人当たり面積"/>
        <xdr:cNvSpPr txBox="1"/>
      </xdr:nvSpPr>
      <xdr:spPr>
        <a:xfrm>
          <a:off x="18421427" y="107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3" name="テキスト ボックス 58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5" name="テキスト ボックス 58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5" name="テキスト ボックス 59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598" name="直線コネクタ 597"/>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99"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00" name="直線コネクタ 59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01" name="【児童館】&#10;有形固定資産減価償却率最大値テキスト"/>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02" name="直線コネクタ 601"/>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03" name="【児童館】&#10;有形固定資産減価償却率平均値テキスト"/>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04" name="フローチャート: 判断 603"/>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05" name="フローチャート: 判断 604"/>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606" name="フローチャート: 判断 605"/>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19957</xdr:rowOff>
    </xdr:from>
    <xdr:to>
      <xdr:col>72</xdr:col>
      <xdr:colOff>38100</xdr:colOff>
      <xdr:row>83</xdr:row>
      <xdr:rowOff>121557</xdr:rowOff>
    </xdr:to>
    <xdr:sp macro="" textlink="">
      <xdr:nvSpPr>
        <xdr:cNvPr id="607" name="フローチャート: 判断 606"/>
        <xdr:cNvSpPr/>
      </xdr:nvSpPr>
      <xdr:spPr>
        <a:xfrm>
          <a:off x="13652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08" name="フローチャート: 判断 607"/>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85</xdr:row>
      <xdr:rowOff>77107</xdr:rowOff>
    </xdr:from>
    <xdr:to>
      <xdr:col>76</xdr:col>
      <xdr:colOff>165100</xdr:colOff>
      <xdr:row>86</xdr:row>
      <xdr:rowOff>7257</xdr:rowOff>
    </xdr:to>
    <xdr:sp macro="" textlink="">
      <xdr:nvSpPr>
        <xdr:cNvPr id="614" name="楕円 613"/>
        <xdr:cNvSpPr/>
      </xdr:nvSpPr>
      <xdr:spPr>
        <a:xfrm>
          <a:off x="14541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85</xdr:row>
      <xdr:rowOff>64044</xdr:rowOff>
    </xdr:from>
    <xdr:to>
      <xdr:col>72</xdr:col>
      <xdr:colOff>38100</xdr:colOff>
      <xdr:row>85</xdr:row>
      <xdr:rowOff>165644</xdr:rowOff>
    </xdr:to>
    <xdr:sp macro="" textlink="">
      <xdr:nvSpPr>
        <xdr:cNvPr id="615" name="楕円 614"/>
        <xdr:cNvSpPr/>
      </xdr:nvSpPr>
      <xdr:spPr>
        <a:xfrm>
          <a:off x="13652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114844</xdr:rowOff>
    </xdr:from>
    <xdr:to>
      <xdr:col>76</xdr:col>
      <xdr:colOff>114300</xdr:colOff>
      <xdr:row>85</xdr:row>
      <xdr:rowOff>127907</xdr:rowOff>
    </xdr:to>
    <xdr:cxnSp macro="">
      <xdr:nvCxnSpPr>
        <xdr:cNvPr id="616" name="直線コネクタ 615"/>
        <xdr:cNvCxnSpPr/>
      </xdr:nvCxnSpPr>
      <xdr:spPr>
        <a:xfrm>
          <a:off x="13703300" y="14688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50981</xdr:rowOff>
    </xdr:from>
    <xdr:to>
      <xdr:col>67</xdr:col>
      <xdr:colOff>101600</xdr:colOff>
      <xdr:row>85</xdr:row>
      <xdr:rowOff>152581</xdr:rowOff>
    </xdr:to>
    <xdr:sp macro="" textlink="">
      <xdr:nvSpPr>
        <xdr:cNvPr id="617" name="楕円 616"/>
        <xdr:cNvSpPr/>
      </xdr:nvSpPr>
      <xdr:spPr>
        <a:xfrm>
          <a:off x="12763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101781</xdr:rowOff>
    </xdr:from>
    <xdr:to>
      <xdr:col>71</xdr:col>
      <xdr:colOff>177800</xdr:colOff>
      <xdr:row>85</xdr:row>
      <xdr:rowOff>114844</xdr:rowOff>
    </xdr:to>
    <xdr:cxnSp macro="">
      <xdr:nvCxnSpPr>
        <xdr:cNvPr id="618" name="直線コネクタ 617"/>
        <xdr:cNvCxnSpPr/>
      </xdr:nvCxnSpPr>
      <xdr:spPr>
        <a:xfrm>
          <a:off x="12814300" y="146750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19"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620" name="n_2aveValue【児童館】&#10;有形固定資産減価償却率"/>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138084</xdr:rowOff>
    </xdr:from>
    <xdr:ext cx="405111" cy="259045"/>
    <xdr:sp macro="" textlink="">
      <xdr:nvSpPr>
        <xdr:cNvPr id="621" name="n_3aveValue【児童館】&#10;有形固定資産減価償却率"/>
        <xdr:cNvSpPr txBox="1"/>
      </xdr:nvSpPr>
      <xdr:spPr>
        <a:xfrm>
          <a:off x="13500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622" name="n_4aveValue【児童館】&#10;有形固定資産減価償却率"/>
        <xdr:cNvSpPr txBox="1"/>
      </xdr:nvSpPr>
      <xdr:spPr>
        <a:xfrm>
          <a:off x="12611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169834</xdr:rowOff>
    </xdr:from>
    <xdr:ext cx="405111" cy="259045"/>
    <xdr:sp macro="" textlink="">
      <xdr:nvSpPr>
        <xdr:cNvPr id="623" name="n_2mainValue【児童館】&#10;有形固定資産減価償却率"/>
        <xdr:cNvSpPr txBox="1"/>
      </xdr:nvSpPr>
      <xdr:spPr>
        <a:xfrm>
          <a:off x="143897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156771</xdr:rowOff>
    </xdr:from>
    <xdr:ext cx="405111" cy="259045"/>
    <xdr:sp macro="" textlink="">
      <xdr:nvSpPr>
        <xdr:cNvPr id="624" name="n_3mainValue【児童館】&#10;有形固定資産減価償却率"/>
        <xdr:cNvSpPr txBox="1"/>
      </xdr:nvSpPr>
      <xdr:spPr>
        <a:xfrm>
          <a:off x="13500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143708</xdr:rowOff>
    </xdr:from>
    <xdr:ext cx="405111" cy="259045"/>
    <xdr:sp macro="" textlink="">
      <xdr:nvSpPr>
        <xdr:cNvPr id="625" name="n_4mainValue【児童館】&#10;有形固定資産減価償却率"/>
        <xdr:cNvSpPr txBox="1"/>
      </xdr:nvSpPr>
      <xdr:spPr>
        <a:xfrm>
          <a:off x="12611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6" name="直線コネクタ 63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7" name="テキスト ボックス 63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8" name="直線コネクタ 63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9" name="テキスト ボックス 63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0" name="直線コネクタ 63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1" name="テキスト ボックス 64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2" name="直線コネクタ 64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3" name="テキスト ボックス 64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4" name="直線コネクタ 64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5" name="テキスト ボックス 64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6" name="直線コネクタ 64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7" name="テキスト ボックス 64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651" name="直線コネクタ 650"/>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652"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653" name="直線コネクタ 652"/>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54"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55" name="直線コネクタ 654"/>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656" name="【児童館】&#10;一人当たり面積平均値テキスト"/>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657" name="フローチャート: 判断 656"/>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658" name="フローチャート: 判断 657"/>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39007</xdr:rowOff>
    </xdr:from>
    <xdr:to>
      <xdr:col>107</xdr:col>
      <xdr:colOff>101600</xdr:colOff>
      <xdr:row>85</xdr:row>
      <xdr:rowOff>140607</xdr:rowOff>
    </xdr:to>
    <xdr:sp macro="" textlink="">
      <xdr:nvSpPr>
        <xdr:cNvPr id="659" name="フローチャート: 判断 658"/>
        <xdr:cNvSpPr/>
      </xdr:nvSpPr>
      <xdr:spPr>
        <a:xfrm>
          <a:off x="20383500" y="146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49893</xdr:rowOff>
    </xdr:from>
    <xdr:to>
      <xdr:col>102</xdr:col>
      <xdr:colOff>165100</xdr:colOff>
      <xdr:row>85</xdr:row>
      <xdr:rowOff>151493</xdr:rowOff>
    </xdr:to>
    <xdr:sp macro="" textlink="">
      <xdr:nvSpPr>
        <xdr:cNvPr id="660" name="フローチャート: 判断 659"/>
        <xdr:cNvSpPr/>
      </xdr:nvSpPr>
      <xdr:spPr>
        <a:xfrm>
          <a:off x="19494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28121</xdr:rowOff>
    </xdr:from>
    <xdr:to>
      <xdr:col>98</xdr:col>
      <xdr:colOff>38100</xdr:colOff>
      <xdr:row>85</xdr:row>
      <xdr:rowOff>129721</xdr:rowOff>
    </xdr:to>
    <xdr:sp macro="" textlink="">
      <xdr:nvSpPr>
        <xdr:cNvPr id="661" name="フローチャート: 判断 660"/>
        <xdr:cNvSpPr/>
      </xdr:nvSpPr>
      <xdr:spPr>
        <a:xfrm>
          <a:off x="18605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6350</xdr:rowOff>
    </xdr:from>
    <xdr:to>
      <xdr:col>107</xdr:col>
      <xdr:colOff>101600</xdr:colOff>
      <xdr:row>85</xdr:row>
      <xdr:rowOff>107950</xdr:rowOff>
    </xdr:to>
    <xdr:sp macro="" textlink="">
      <xdr:nvSpPr>
        <xdr:cNvPr id="667" name="楕円 666"/>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68" name="楕円 667"/>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69" name="直線コネクタ 668"/>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17236</xdr:rowOff>
    </xdr:from>
    <xdr:to>
      <xdr:col>98</xdr:col>
      <xdr:colOff>38100</xdr:colOff>
      <xdr:row>85</xdr:row>
      <xdr:rowOff>118836</xdr:rowOff>
    </xdr:to>
    <xdr:sp macro="" textlink="">
      <xdr:nvSpPr>
        <xdr:cNvPr id="670" name="楕円 669"/>
        <xdr:cNvSpPr/>
      </xdr:nvSpPr>
      <xdr:spPr>
        <a:xfrm>
          <a:off x="18605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68036</xdr:rowOff>
    </xdr:to>
    <xdr:cxnSp macro="">
      <xdr:nvCxnSpPr>
        <xdr:cNvPr id="671" name="直線コネクタ 670"/>
        <xdr:cNvCxnSpPr/>
      </xdr:nvCxnSpPr>
      <xdr:spPr>
        <a:xfrm flipV="1">
          <a:off x="18656300" y="146304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102706</xdr:rowOff>
    </xdr:from>
    <xdr:ext cx="469744" cy="259045"/>
    <xdr:sp macro="" textlink="">
      <xdr:nvSpPr>
        <xdr:cNvPr id="672" name="n_1aveValue【児童館】&#10;一人当たり面積"/>
        <xdr:cNvSpPr txBox="1"/>
      </xdr:nvSpPr>
      <xdr:spPr>
        <a:xfrm>
          <a:off x="21075727" y="1433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131734</xdr:rowOff>
    </xdr:from>
    <xdr:ext cx="469744" cy="259045"/>
    <xdr:sp macro="" textlink="">
      <xdr:nvSpPr>
        <xdr:cNvPr id="673" name="n_2aveValue【児童館】&#10;一人当たり面積"/>
        <xdr:cNvSpPr txBox="1"/>
      </xdr:nvSpPr>
      <xdr:spPr>
        <a:xfrm>
          <a:off x="201994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142620</xdr:rowOff>
    </xdr:from>
    <xdr:ext cx="469744" cy="259045"/>
    <xdr:sp macro="" textlink="">
      <xdr:nvSpPr>
        <xdr:cNvPr id="674" name="n_3aveValue【児童館】&#10;一人当たり面積"/>
        <xdr:cNvSpPr txBox="1"/>
      </xdr:nvSpPr>
      <xdr:spPr>
        <a:xfrm>
          <a:off x="19310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120848</xdr:rowOff>
    </xdr:from>
    <xdr:ext cx="469744" cy="259045"/>
    <xdr:sp macro="" textlink="">
      <xdr:nvSpPr>
        <xdr:cNvPr id="675" name="n_4aveValue【児童館】&#10;一人当たり面積"/>
        <xdr:cNvSpPr txBox="1"/>
      </xdr:nvSpPr>
      <xdr:spPr>
        <a:xfrm>
          <a:off x="18421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676" name="n_2mainValue【児童館】&#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677" name="n_3mainValue【児童館】&#10;一人当たり面積"/>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135363</xdr:rowOff>
    </xdr:from>
    <xdr:ext cx="469744" cy="259045"/>
    <xdr:sp macro="" textlink="">
      <xdr:nvSpPr>
        <xdr:cNvPr id="678" name="n_4mainValue【児童館】&#10;一人当たり面積"/>
        <xdr:cNvSpPr txBox="1"/>
      </xdr:nvSpPr>
      <xdr:spPr>
        <a:xfrm>
          <a:off x="18421427" y="143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7" name="テキスト ボックス 6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8" name="直線コネクタ 6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9" name="テキスト ボックス 68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0" name="直線コネクタ 68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1" name="テキスト ボックス 690"/>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2" name="直線コネクタ 69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3" name="テキスト ボックス 69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4" name="直線コネクタ 69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5" name="テキスト ボックス 69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6" name="直線コネクタ 69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7" name="テキスト ボックス 69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8" name="直線コネクタ 69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99" name="テキスト ボックス 69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0" name="直線コネクタ 6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1" name="テキスト ボックス 700"/>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03" name="直線コネクタ 702"/>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04"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05" name="直線コネクタ 704"/>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06" name="【公民館】&#10;有形固定資産減価償却率最大値テキスト"/>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07" name="直線コネクタ 706"/>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708" name="【公民館】&#10;有形固定資産減価償却率平均値テキスト"/>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09" name="フローチャート: 判断 708"/>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10" name="フローチャート: 判断 709"/>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52070</xdr:rowOff>
    </xdr:from>
    <xdr:to>
      <xdr:col>76</xdr:col>
      <xdr:colOff>165100</xdr:colOff>
      <xdr:row>104</xdr:row>
      <xdr:rowOff>153670</xdr:rowOff>
    </xdr:to>
    <xdr:sp macro="" textlink="">
      <xdr:nvSpPr>
        <xdr:cNvPr id="711" name="フローチャート: 判断 710"/>
        <xdr:cNvSpPr/>
      </xdr:nvSpPr>
      <xdr:spPr>
        <a:xfrm>
          <a:off x="14541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12" name="フローチャート: 判断 711"/>
        <xdr:cNvSpPr/>
      </xdr:nvSpPr>
      <xdr:spPr>
        <a:xfrm>
          <a:off x="13652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713" name="フローチャート: 判断 712"/>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27305</xdr:rowOff>
    </xdr:from>
    <xdr:to>
      <xdr:col>81</xdr:col>
      <xdr:colOff>101600</xdr:colOff>
      <xdr:row>104</xdr:row>
      <xdr:rowOff>128905</xdr:rowOff>
    </xdr:to>
    <xdr:sp macro="" textlink="">
      <xdr:nvSpPr>
        <xdr:cNvPr id="719" name="楕円 718"/>
        <xdr:cNvSpPr/>
      </xdr:nvSpPr>
      <xdr:spPr>
        <a:xfrm>
          <a:off x="15430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122555</xdr:rowOff>
    </xdr:from>
    <xdr:to>
      <xdr:col>76</xdr:col>
      <xdr:colOff>165100</xdr:colOff>
      <xdr:row>103</xdr:row>
      <xdr:rowOff>52705</xdr:rowOff>
    </xdr:to>
    <xdr:sp macro="" textlink="">
      <xdr:nvSpPr>
        <xdr:cNvPr id="720" name="楕円 719"/>
        <xdr:cNvSpPr/>
      </xdr:nvSpPr>
      <xdr:spPr>
        <a:xfrm>
          <a:off x="14541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xdr:rowOff>
    </xdr:from>
    <xdr:to>
      <xdr:col>81</xdr:col>
      <xdr:colOff>50800</xdr:colOff>
      <xdr:row>104</xdr:row>
      <xdr:rowOff>78105</xdr:rowOff>
    </xdr:to>
    <xdr:cxnSp macro="">
      <xdr:nvCxnSpPr>
        <xdr:cNvPr id="721" name="直線コネクタ 720"/>
        <xdr:cNvCxnSpPr/>
      </xdr:nvCxnSpPr>
      <xdr:spPr>
        <a:xfrm>
          <a:off x="14592300" y="1766125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71120</xdr:rowOff>
    </xdr:from>
    <xdr:to>
      <xdr:col>72</xdr:col>
      <xdr:colOff>38100</xdr:colOff>
      <xdr:row>103</xdr:row>
      <xdr:rowOff>1270</xdr:rowOff>
    </xdr:to>
    <xdr:sp macro="" textlink="">
      <xdr:nvSpPr>
        <xdr:cNvPr id="722" name="楕円 721"/>
        <xdr:cNvSpPr/>
      </xdr:nvSpPr>
      <xdr:spPr>
        <a:xfrm>
          <a:off x="1365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103</xdr:row>
      <xdr:rowOff>1905</xdr:rowOff>
    </xdr:to>
    <xdr:cxnSp macro="">
      <xdr:nvCxnSpPr>
        <xdr:cNvPr id="723" name="直線コネクタ 722"/>
        <xdr:cNvCxnSpPr/>
      </xdr:nvCxnSpPr>
      <xdr:spPr>
        <a:xfrm>
          <a:off x="13703300" y="176098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19686</xdr:rowOff>
    </xdr:from>
    <xdr:to>
      <xdr:col>67</xdr:col>
      <xdr:colOff>101600</xdr:colOff>
      <xdr:row>102</xdr:row>
      <xdr:rowOff>121286</xdr:rowOff>
    </xdr:to>
    <xdr:sp macro="" textlink="">
      <xdr:nvSpPr>
        <xdr:cNvPr id="724" name="楕円 723"/>
        <xdr:cNvSpPr/>
      </xdr:nvSpPr>
      <xdr:spPr>
        <a:xfrm>
          <a:off x="12763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70486</xdr:rowOff>
    </xdr:from>
    <xdr:to>
      <xdr:col>71</xdr:col>
      <xdr:colOff>177800</xdr:colOff>
      <xdr:row>102</xdr:row>
      <xdr:rowOff>121920</xdr:rowOff>
    </xdr:to>
    <xdr:cxnSp macro="">
      <xdr:nvCxnSpPr>
        <xdr:cNvPr id="725" name="直線コネクタ 724"/>
        <xdr:cNvCxnSpPr/>
      </xdr:nvCxnSpPr>
      <xdr:spPr>
        <a:xfrm>
          <a:off x="12814300" y="175583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726"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144797</xdr:rowOff>
    </xdr:from>
    <xdr:ext cx="405111" cy="259045"/>
    <xdr:sp macro="" textlink="">
      <xdr:nvSpPr>
        <xdr:cNvPr id="727" name="n_2aveValue【公民館】&#10;有形固定資産減価償却率"/>
        <xdr:cNvSpPr txBox="1"/>
      </xdr:nvSpPr>
      <xdr:spPr>
        <a:xfrm>
          <a:off x="14389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28" name="n_3aveValue【公民館】&#10;有形固定資産減価償却率"/>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3827</xdr:rowOff>
    </xdr:from>
    <xdr:ext cx="405111" cy="259045"/>
    <xdr:sp macro="" textlink="">
      <xdr:nvSpPr>
        <xdr:cNvPr id="729" name="n_4aveValue【公民館】&#10;有形固定資産減価償却率"/>
        <xdr:cNvSpPr txBox="1"/>
      </xdr:nvSpPr>
      <xdr:spPr>
        <a:xfrm>
          <a:off x="12611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145432</xdr:rowOff>
    </xdr:from>
    <xdr:ext cx="405111" cy="259045"/>
    <xdr:sp macro="" textlink="">
      <xdr:nvSpPr>
        <xdr:cNvPr id="730" name="n_1mainValue【公民館】&#10;有形固定資産減価償却率"/>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69232</xdr:rowOff>
    </xdr:from>
    <xdr:ext cx="405111" cy="259045"/>
    <xdr:sp macro="" textlink="">
      <xdr:nvSpPr>
        <xdr:cNvPr id="731" name="n_2mainValue【公民館】&#10;有形固定資産減価償却率"/>
        <xdr:cNvSpPr txBox="1"/>
      </xdr:nvSpPr>
      <xdr:spPr>
        <a:xfrm>
          <a:off x="14389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17797</xdr:rowOff>
    </xdr:from>
    <xdr:ext cx="405111" cy="259045"/>
    <xdr:sp macro="" textlink="">
      <xdr:nvSpPr>
        <xdr:cNvPr id="732" name="n_3mainValue【公民館】&#10;有形固定資産減価償却率"/>
        <xdr:cNvSpPr txBox="1"/>
      </xdr:nvSpPr>
      <xdr:spPr>
        <a:xfrm>
          <a:off x="13500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137813</xdr:rowOff>
    </xdr:from>
    <xdr:ext cx="405111" cy="259045"/>
    <xdr:sp macro="" textlink="">
      <xdr:nvSpPr>
        <xdr:cNvPr id="733" name="n_4mainValue【公民館】&#10;有形固定資産減価償却率"/>
        <xdr:cNvSpPr txBox="1"/>
      </xdr:nvSpPr>
      <xdr:spPr>
        <a:xfrm>
          <a:off x="126117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4" name="直線コネクタ 74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5" name="テキスト ボックス 74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6" name="直線コネクタ 74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7" name="テキスト ボックス 74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8" name="直線コネクタ 74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9" name="テキスト ボックス 74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0" name="直線コネクタ 74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1" name="テキスト ボックス 75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2" name="直線コネクタ 75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3" name="テキスト ボックス 75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4" name="直線コネクタ 75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5" name="テキスト ボックス 75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6" name="直線コネクタ 7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7" name="テキスト ボックス 7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759" name="直線コネクタ 758"/>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60"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61" name="直線コネクタ 760"/>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762"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763" name="直線コネクタ 762"/>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764" name="【公民館】&#10;一人当たり面積平均値テキスト"/>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65" name="フローチャート: 判断 764"/>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766" name="フローチャート: 判断 765"/>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105411</xdr:rowOff>
    </xdr:from>
    <xdr:to>
      <xdr:col>107</xdr:col>
      <xdr:colOff>101600</xdr:colOff>
      <xdr:row>107</xdr:row>
      <xdr:rowOff>35561</xdr:rowOff>
    </xdr:to>
    <xdr:sp macro="" textlink="">
      <xdr:nvSpPr>
        <xdr:cNvPr id="767" name="フローチャート: 判断 766"/>
        <xdr:cNvSpPr/>
      </xdr:nvSpPr>
      <xdr:spPr>
        <a:xfrm>
          <a:off x="20383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79284</xdr:rowOff>
    </xdr:from>
    <xdr:to>
      <xdr:col>102</xdr:col>
      <xdr:colOff>165100</xdr:colOff>
      <xdr:row>107</xdr:row>
      <xdr:rowOff>9434</xdr:rowOff>
    </xdr:to>
    <xdr:sp macro="" textlink="">
      <xdr:nvSpPr>
        <xdr:cNvPr id="768" name="フローチャート: 判断 767"/>
        <xdr:cNvSpPr/>
      </xdr:nvSpPr>
      <xdr:spPr>
        <a:xfrm>
          <a:off x="19494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69" name="フローチャート: 判断 768"/>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0" name="テキスト ボックス 7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1" name="テキスト ボックス 7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2" name="テキスト ボックス 7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3" name="テキスト ボックス 7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4" name="テキスト ボックス 7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154395</xdr:rowOff>
    </xdr:from>
    <xdr:to>
      <xdr:col>112</xdr:col>
      <xdr:colOff>38100</xdr:colOff>
      <xdr:row>108</xdr:row>
      <xdr:rowOff>84545</xdr:rowOff>
    </xdr:to>
    <xdr:sp macro="" textlink="">
      <xdr:nvSpPr>
        <xdr:cNvPr id="775" name="楕円 774"/>
        <xdr:cNvSpPr/>
      </xdr:nvSpPr>
      <xdr:spPr>
        <a:xfrm>
          <a:off x="2127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111942</xdr:rowOff>
    </xdr:from>
    <xdr:to>
      <xdr:col>107</xdr:col>
      <xdr:colOff>101600</xdr:colOff>
      <xdr:row>108</xdr:row>
      <xdr:rowOff>42092</xdr:rowOff>
    </xdr:to>
    <xdr:sp macro="" textlink="">
      <xdr:nvSpPr>
        <xdr:cNvPr id="776" name="楕円 775"/>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108</xdr:row>
      <xdr:rowOff>33745</xdr:rowOff>
    </xdr:to>
    <xdr:cxnSp macro="">
      <xdr:nvCxnSpPr>
        <xdr:cNvPr id="777" name="直線コネクタ 776"/>
        <xdr:cNvCxnSpPr/>
      </xdr:nvCxnSpPr>
      <xdr:spPr>
        <a:xfrm>
          <a:off x="20434300" y="185078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113574</xdr:rowOff>
    </xdr:from>
    <xdr:to>
      <xdr:col>102</xdr:col>
      <xdr:colOff>165100</xdr:colOff>
      <xdr:row>108</xdr:row>
      <xdr:rowOff>43724</xdr:rowOff>
    </xdr:to>
    <xdr:sp macro="" textlink="">
      <xdr:nvSpPr>
        <xdr:cNvPr id="778" name="楕円 777"/>
        <xdr:cNvSpPr/>
      </xdr:nvSpPr>
      <xdr:spPr>
        <a:xfrm>
          <a:off x="19494500" y="184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164374</xdr:rowOff>
    </xdr:to>
    <xdr:cxnSp macro="">
      <xdr:nvCxnSpPr>
        <xdr:cNvPr id="779" name="直線コネクタ 778"/>
        <xdr:cNvCxnSpPr/>
      </xdr:nvCxnSpPr>
      <xdr:spPr>
        <a:xfrm flipV="1">
          <a:off x="19545300" y="185078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116839</xdr:rowOff>
    </xdr:from>
    <xdr:to>
      <xdr:col>98</xdr:col>
      <xdr:colOff>38100</xdr:colOff>
      <xdr:row>108</xdr:row>
      <xdr:rowOff>46989</xdr:rowOff>
    </xdr:to>
    <xdr:sp macro="" textlink="">
      <xdr:nvSpPr>
        <xdr:cNvPr id="780" name="楕円 779"/>
        <xdr:cNvSpPr/>
      </xdr:nvSpPr>
      <xdr:spPr>
        <a:xfrm>
          <a:off x="18605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164374</xdr:rowOff>
    </xdr:from>
    <xdr:to>
      <xdr:col>102</xdr:col>
      <xdr:colOff>114300</xdr:colOff>
      <xdr:row>107</xdr:row>
      <xdr:rowOff>167639</xdr:rowOff>
    </xdr:to>
    <xdr:cxnSp macro="">
      <xdr:nvCxnSpPr>
        <xdr:cNvPr id="781" name="直線コネクタ 780"/>
        <xdr:cNvCxnSpPr/>
      </xdr:nvCxnSpPr>
      <xdr:spPr>
        <a:xfrm flipV="1">
          <a:off x="18656300" y="1850952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88009</xdr:rowOff>
    </xdr:from>
    <xdr:ext cx="469744" cy="259045"/>
    <xdr:sp macro="" textlink="">
      <xdr:nvSpPr>
        <xdr:cNvPr id="782" name="n_1aveValue【公民館】&#10;一人当たり面積"/>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52088</xdr:rowOff>
    </xdr:from>
    <xdr:ext cx="469744" cy="259045"/>
    <xdr:sp macro="" textlink="">
      <xdr:nvSpPr>
        <xdr:cNvPr id="783" name="n_2aveValue【公民館】&#10;一人当たり面積"/>
        <xdr:cNvSpPr txBox="1"/>
      </xdr:nvSpPr>
      <xdr:spPr>
        <a:xfrm>
          <a:off x="20199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25961</xdr:rowOff>
    </xdr:from>
    <xdr:ext cx="469744" cy="259045"/>
    <xdr:sp macro="" textlink="">
      <xdr:nvSpPr>
        <xdr:cNvPr id="784" name="n_3aveValue【公民館】&#10;一人当たり面積"/>
        <xdr:cNvSpPr txBox="1"/>
      </xdr:nvSpPr>
      <xdr:spPr>
        <a:xfrm>
          <a:off x="19310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85" name="n_4aveValue【公民館】&#10;一人当たり面積"/>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75672</xdr:rowOff>
    </xdr:from>
    <xdr:ext cx="469744" cy="259045"/>
    <xdr:sp macro="" textlink="">
      <xdr:nvSpPr>
        <xdr:cNvPr id="786" name="n_1mainValue【公民館】&#10;一人当たり面積"/>
        <xdr:cNvSpPr txBox="1"/>
      </xdr:nvSpPr>
      <xdr:spPr>
        <a:xfrm>
          <a:off x="21075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787" name="n_2mainValue【公民館】&#10;一人当たり面積"/>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34851</xdr:rowOff>
    </xdr:from>
    <xdr:ext cx="469744" cy="259045"/>
    <xdr:sp macro="" textlink="">
      <xdr:nvSpPr>
        <xdr:cNvPr id="788" name="n_3mainValue【公民館】&#10;一人当たり面積"/>
        <xdr:cNvSpPr txBox="1"/>
      </xdr:nvSpPr>
      <xdr:spPr>
        <a:xfrm>
          <a:off x="19310427" y="1855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38116</xdr:rowOff>
    </xdr:from>
    <xdr:ext cx="469744" cy="259045"/>
    <xdr:sp macro="" textlink="">
      <xdr:nvSpPr>
        <xdr:cNvPr id="789" name="n_4mainValue【公民館】&#10;一人当たり面積"/>
        <xdr:cNvSpPr txBox="1"/>
      </xdr:nvSpPr>
      <xdr:spPr>
        <a:xfrm>
          <a:off x="18421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0" name="正方形/長方形 7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1" name="正方形/長方形 7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2" name="テキスト ボックス 7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33,355
33,094
197.79
26,825,079
24,633,431
584,818
10,195,720
17,356,445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73" name="直線コネクタ 72"/>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76" name="【体育館・プール】&#10;有形固定資産減価償却率最大値テキスト"/>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77" name="直線コネクタ 76"/>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78" name="【体育館・プール】&#10;有形固定資産減価償却率平均値テキスト"/>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80" name="フローチャート: 判断 79"/>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81" name="フローチャート: 判断 80"/>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149225</xdr:rowOff>
    </xdr:from>
    <xdr:to>
      <xdr:col>6</xdr:col>
      <xdr:colOff>38100</xdr:colOff>
      <xdr:row>60</xdr:row>
      <xdr:rowOff>79375</xdr:rowOff>
    </xdr:to>
    <xdr:sp macro="" textlink="">
      <xdr:nvSpPr>
        <xdr:cNvPr id="83" name="フローチャート: 判断 82"/>
        <xdr:cNvSpPr/>
      </xdr:nvSpPr>
      <xdr:spPr>
        <a:xfrm>
          <a:off x="1079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164465</xdr:rowOff>
    </xdr:from>
    <xdr:to>
      <xdr:col>20</xdr:col>
      <xdr:colOff>38100</xdr:colOff>
      <xdr:row>56</xdr:row>
      <xdr:rowOff>94615</xdr:rowOff>
    </xdr:to>
    <xdr:sp macro="" textlink="">
      <xdr:nvSpPr>
        <xdr:cNvPr id="89" name="楕円 88"/>
        <xdr:cNvSpPr/>
      </xdr:nvSpPr>
      <xdr:spPr>
        <a:xfrm>
          <a:off x="3746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162560</xdr:rowOff>
    </xdr:from>
    <xdr:to>
      <xdr:col>15</xdr:col>
      <xdr:colOff>101600</xdr:colOff>
      <xdr:row>56</xdr:row>
      <xdr:rowOff>92710</xdr:rowOff>
    </xdr:to>
    <xdr:sp macro="" textlink="">
      <xdr:nvSpPr>
        <xdr:cNvPr id="90" name="楕円 89"/>
        <xdr:cNvSpPr/>
      </xdr:nvSpPr>
      <xdr:spPr>
        <a:xfrm>
          <a:off x="2857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41910</xdr:rowOff>
    </xdr:from>
    <xdr:to>
      <xdr:col>19</xdr:col>
      <xdr:colOff>177800</xdr:colOff>
      <xdr:row>56</xdr:row>
      <xdr:rowOff>43815</xdr:rowOff>
    </xdr:to>
    <xdr:cxnSp macro="">
      <xdr:nvCxnSpPr>
        <xdr:cNvPr id="91" name="直線コネクタ 90"/>
        <xdr:cNvCxnSpPr/>
      </xdr:nvCxnSpPr>
      <xdr:spPr>
        <a:xfrm>
          <a:off x="2908300" y="9643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118745</xdr:rowOff>
    </xdr:from>
    <xdr:to>
      <xdr:col>10</xdr:col>
      <xdr:colOff>165100</xdr:colOff>
      <xdr:row>56</xdr:row>
      <xdr:rowOff>48895</xdr:rowOff>
    </xdr:to>
    <xdr:sp macro="" textlink="">
      <xdr:nvSpPr>
        <xdr:cNvPr id="92" name="楕円 91"/>
        <xdr:cNvSpPr/>
      </xdr:nvSpPr>
      <xdr:spPr>
        <a:xfrm>
          <a:off x="1968500" y="95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169545</xdr:rowOff>
    </xdr:from>
    <xdr:to>
      <xdr:col>15</xdr:col>
      <xdr:colOff>50800</xdr:colOff>
      <xdr:row>56</xdr:row>
      <xdr:rowOff>41910</xdr:rowOff>
    </xdr:to>
    <xdr:cxnSp macro="">
      <xdr:nvCxnSpPr>
        <xdr:cNvPr id="93" name="直線コネクタ 92"/>
        <xdr:cNvCxnSpPr/>
      </xdr:nvCxnSpPr>
      <xdr:spPr>
        <a:xfrm>
          <a:off x="2019300" y="95992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170180</xdr:rowOff>
    </xdr:from>
    <xdr:to>
      <xdr:col>6</xdr:col>
      <xdr:colOff>38100</xdr:colOff>
      <xdr:row>56</xdr:row>
      <xdr:rowOff>100330</xdr:rowOff>
    </xdr:to>
    <xdr:sp macro="" textlink="">
      <xdr:nvSpPr>
        <xdr:cNvPr id="94" name="楕円 93"/>
        <xdr:cNvSpPr/>
      </xdr:nvSpPr>
      <xdr:spPr>
        <a:xfrm>
          <a:off x="1079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169545</xdr:rowOff>
    </xdr:from>
    <xdr:to>
      <xdr:col>10</xdr:col>
      <xdr:colOff>114300</xdr:colOff>
      <xdr:row>56</xdr:row>
      <xdr:rowOff>49530</xdr:rowOff>
    </xdr:to>
    <xdr:cxnSp macro="">
      <xdr:nvCxnSpPr>
        <xdr:cNvPr id="95" name="直線コネクタ 94"/>
        <xdr:cNvCxnSpPr/>
      </xdr:nvCxnSpPr>
      <xdr:spPr>
        <a:xfrm flipV="1">
          <a:off x="1130300" y="9599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96" name="n_1aveValue【体育館・プール】&#10;有形固定資産減価償却率"/>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97"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98" name="n_3aveValue【体育館・プール】&#10;有形固定資産減価償却率"/>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70502</xdr:rowOff>
    </xdr:from>
    <xdr:ext cx="405111" cy="259045"/>
    <xdr:sp macro="" textlink="">
      <xdr:nvSpPr>
        <xdr:cNvPr id="99" name="n_4aveValue【体育館・プール】&#10;有形固定資産減価償却率"/>
        <xdr:cNvSpPr txBox="1"/>
      </xdr:nvSpPr>
      <xdr:spPr>
        <a:xfrm>
          <a:off x="927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111142</xdr:rowOff>
    </xdr:from>
    <xdr:ext cx="405111" cy="259045"/>
    <xdr:sp macro="" textlink="">
      <xdr:nvSpPr>
        <xdr:cNvPr id="100" name="n_1mainValue【体育館・プール】&#10;有形固定資産減価償却率"/>
        <xdr:cNvSpPr txBox="1"/>
      </xdr:nvSpPr>
      <xdr:spPr>
        <a:xfrm>
          <a:off x="3582044" y="936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109237</xdr:rowOff>
    </xdr:from>
    <xdr:ext cx="405111" cy="259045"/>
    <xdr:sp macro="" textlink="">
      <xdr:nvSpPr>
        <xdr:cNvPr id="101" name="n_2mainValue【体育館・プール】&#10;有形固定資産減価償却率"/>
        <xdr:cNvSpPr txBox="1"/>
      </xdr:nvSpPr>
      <xdr:spPr>
        <a:xfrm>
          <a:off x="27057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65422</xdr:rowOff>
    </xdr:from>
    <xdr:ext cx="405111" cy="259045"/>
    <xdr:sp macro="" textlink="">
      <xdr:nvSpPr>
        <xdr:cNvPr id="102" name="n_3mainValue【体育館・プール】&#10;有形固定資産減価償却率"/>
        <xdr:cNvSpPr txBox="1"/>
      </xdr:nvSpPr>
      <xdr:spPr>
        <a:xfrm>
          <a:off x="1816744" y="932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116857</xdr:rowOff>
    </xdr:from>
    <xdr:ext cx="405111" cy="259045"/>
    <xdr:sp macro="" textlink="">
      <xdr:nvSpPr>
        <xdr:cNvPr id="103" name="n_4mainValue【体育館・プール】&#10;有形固定資産減価償却率"/>
        <xdr:cNvSpPr txBox="1"/>
      </xdr:nvSpPr>
      <xdr:spPr>
        <a:xfrm>
          <a:off x="9277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127" name="直線コネクタ 126"/>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28"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29" name="直線コネクタ 128"/>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130" name="【体育館・プール】&#10;一人当たり面積最大値テキスト"/>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131" name="直線コネクタ 130"/>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132" name="【体育館・プール】&#10;一人当たり面積平均値テキスト"/>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133" name="フローチャート: 判断 132"/>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134" name="フローチャート: 判断 133"/>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61595</xdr:rowOff>
    </xdr:from>
    <xdr:to>
      <xdr:col>46</xdr:col>
      <xdr:colOff>38100</xdr:colOff>
      <xdr:row>63</xdr:row>
      <xdr:rowOff>163195</xdr:rowOff>
    </xdr:to>
    <xdr:sp macro="" textlink="">
      <xdr:nvSpPr>
        <xdr:cNvPr id="135" name="フローチャート: 判断 134"/>
        <xdr:cNvSpPr/>
      </xdr:nvSpPr>
      <xdr:spPr>
        <a:xfrm>
          <a:off x="8699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57404</xdr:rowOff>
    </xdr:from>
    <xdr:to>
      <xdr:col>41</xdr:col>
      <xdr:colOff>101600</xdr:colOff>
      <xdr:row>63</xdr:row>
      <xdr:rowOff>159004</xdr:rowOff>
    </xdr:to>
    <xdr:sp macro="" textlink="">
      <xdr:nvSpPr>
        <xdr:cNvPr id="136" name="フローチャート: 判断 135"/>
        <xdr:cNvSpPr/>
      </xdr:nvSpPr>
      <xdr:spPr>
        <a:xfrm>
          <a:off x="7810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66167</xdr:rowOff>
    </xdr:from>
    <xdr:to>
      <xdr:col>36</xdr:col>
      <xdr:colOff>165100</xdr:colOff>
      <xdr:row>63</xdr:row>
      <xdr:rowOff>167767</xdr:rowOff>
    </xdr:to>
    <xdr:sp macro="" textlink="">
      <xdr:nvSpPr>
        <xdr:cNvPr id="137" name="フローチャート: 判断 136"/>
        <xdr:cNvSpPr/>
      </xdr:nvSpPr>
      <xdr:spPr>
        <a:xfrm>
          <a:off x="6921500" y="1086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129794</xdr:rowOff>
    </xdr:from>
    <xdr:to>
      <xdr:col>50</xdr:col>
      <xdr:colOff>165100</xdr:colOff>
      <xdr:row>64</xdr:row>
      <xdr:rowOff>59944</xdr:rowOff>
    </xdr:to>
    <xdr:sp macro="" textlink="">
      <xdr:nvSpPr>
        <xdr:cNvPr id="143" name="楕円 142"/>
        <xdr:cNvSpPr/>
      </xdr:nvSpPr>
      <xdr:spPr>
        <a:xfrm>
          <a:off x="9588500" y="109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101981</xdr:rowOff>
    </xdr:from>
    <xdr:to>
      <xdr:col>46</xdr:col>
      <xdr:colOff>38100</xdr:colOff>
      <xdr:row>64</xdr:row>
      <xdr:rowOff>32131</xdr:rowOff>
    </xdr:to>
    <xdr:sp macro="" textlink="">
      <xdr:nvSpPr>
        <xdr:cNvPr id="144" name="楕円 143"/>
        <xdr:cNvSpPr/>
      </xdr:nvSpPr>
      <xdr:spPr>
        <a:xfrm>
          <a:off x="8699500" y="109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152781</xdr:rowOff>
    </xdr:from>
    <xdr:to>
      <xdr:col>50</xdr:col>
      <xdr:colOff>114300</xdr:colOff>
      <xdr:row>64</xdr:row>
      <xdr:rowOff>9144</xdr:rowOff>
    </xdr:to>
    <xdr:cxnSp macro="">
      <xdr:nvCxnSpPr>
        <xdr:cNvPr id="145" name="直線コネクタ 144"/>
        <xdr:cNvCxnSpPr/>
      </xdr:nvCxnSpPr>
      <xdr:spPr>
        <a:xfrm>
          <a:off x="8750300" y="10954131"/>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103124</xdr:rowOff>
    </xdr:from>
    <xdr:to>
      <xdr:col>41</xdr:col>
      <xdr:colOff>101600</xdr:colOff>
      <xdr:row>64</xdr:row>
      <xdr:rowOff>33274</xdr:rowOff>
    </xdr:to>
    <xdr:sp macro="" textlink="">
      <xdr:nvSpPr>
        <xdr:cNvPr id="146" name="楕円 145"/>
        <xdr:cNvSpPr/>
      </xdr:nvSpPr>
      <xdr:spPr>
        <a:xfrm>
          <a:off x="7810500" y="10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152781</xdr:rowOff>
    </xdr:from>
    <xdr:to>
      <xdr:col>45</xdr:col>
      <xdr:colOff>177800</xdr:colOff>
      <xdr:row>63</xdr:row>
      <xdr:rowOff>153924</xdr:rowOff>
    </xdr:to>
    <xdr:cxnSp macro="">
      <xdr:nvCxnSpPr>
        <xdr:cNvPr id="147" name="直線コネクタ 146"/>
        <xdr:cNvCxnSpPr/>
      </xdr:nvCxnSpPr>
      <xdr:spPr>
        <a:xfrm flipV="1">
          <a:off x="7861300" y="1095413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121031</xdr:rowOff>
    </xdr:from>
    <xdr:to>
      <xdr:col>36</xdr:col>
      <xdr:colOff>165100</xdr:colOff>
      <xdr:row>64</xdr:row>
      <xdr:rowOff>51181</xdr:rowOff>
    </xdr:to>
    <xdr:sp macro="" textlink="">
      <xdr:nvSpPr>
        <xdr:cNvPr id="148" name="楕円 147"/>
        <xdr:cNvSpPr/>
      </xdr:nvSpPr>
      <xdr:spPr>
        <a:xfrm>
          <a:off x="6921500" y="109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153924</xdr:rowOff>
    </xdr:from>
    <xdr:to>
      <xdr:col>41</xdr:col>
      <xdr:colOff>50800</xdr:colOff>
      <xdr:row>64</xdr:row>
      <xdr:rowOff>381</xdr:rowOff>
    </xdr:to>
    <xdr:cxnSp macro="">
      <xdr:nvCxnSpPr>
        <xdr:cNvPr id="149" name="直線コネクタ 148"/>
        <xdr:cNvCxnSpPr/>
      </xdr:nvCxnSpPr>
      <xdr:spPr>
        <a:xfrm flipV="1">
          <a:off x="6972300" y="1095527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160672</xdr:rowOff>
    </xdr:from>
    <xdr:ext cx="469744" cy="259045"/>
    <xdr:sp macro="" textlink="">
      <xdr:nvSpPr>
        <xdr:cNvPr id="150" name="n_1aveValue【体育館・プール】&#10;一人当たり面積"/>
        <xdr:cNvSpPr txBox="1"/>
      </xdr:nvSpPr>
      <xdr:spPr>
        <a:xfrm>
          <a:off x="93917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8272</xdr:rowOff>
    </xdr:from>
    <xdr:ext cx="469744" cy="259045"/>
    <xdr:sp macro="" textlink="">
      <xdr:nvSpPr>
        <xdr:cNvPr id="151" name="n_2aveValue【体育館・プール】&#10;一人当たり面積"/>
        <xdr:cNvSpPr txBox="1"/>
      </xdr:nvSpPr>
      <xdr:spPr>
        <a:xfrm>
          <a:off x="85154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4081</xdr:rowOff>
    </xdr:from>
    <xdr:ext cx="469744" cy="259045"/>
    <xdr:sp macro="" textlink="">
      <xdr:nvSpPr>
        <xdr:cNvPr id="152" name="n_3aveValue【体育館・プール】&#10;一人当たり面積"/>
        <xdr:cNvSpPr txBox="1"/>
      </xdr:nvSpPr>
      <xdr:spPr>
        <a:xfrm>
          <a:off x="7626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12844</xdr:rowOff>
    </xdr:from>
    <xdr:ext cx="469744" cy="259045"/>
    <xdr:sp macro="" textlink="">
      <xdr:nvSpPr>
        <xdr:cNvPr id="153" name="n_4aveValue【体育館・プール】&#10;一人当たり面積"/>
        <xdr:cNvSpPr txBox="1"/>
      </xdr:nvSpPr>
      <xdr:spPr>
        <a:xfrm>
          <a:off x="6737427" y="1064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51071</xdr:rowOff>
    </xdr:from>
    <xdr:ext cx="469744" cy="259045"/>
    <xdr:sp macro="" textlink="">
      <xdr:nvSpPr>
        <xdr:cNvPr id="154" name="n_1mainValue【体育館・プール】&#10;一人当たり面積"/>
        <xdr:cNvSpPr txBox="1"/>
      </xdr:nvSpPr>
      <xdr:spPr>
        <a:xfrm>
          <a:off x="9391727"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23258</xdr:rowOff>
    </xdr:from>
    <xdr:ext cx="469744" cy="259045"/>
    <xdr:sp macro="" textlink="">
      <xdr:nvSpPr>
        <xdr:cNvPr id="155" name="n_2mainValue【体育館・プール】&#10;一人当たり面積"/>
        <xdr:cNvSpPr txBox="1"/>
      </xdr:nvSpPr>
      <xdr:spPr>
        <a:xfrm>
          <a:off x="8515427"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24401</xdr:rowOff>
    </xdr:from>
    <xdr:ext cx="469744" cy="259045"/>
    <xdr:sp macro="" textlink="">
      <xdr:nvSpPr>
        <xdr:cNvPr id="156" name="n_3mainValue【体育館・プール】&#10;一人当たり面積"/>
        <xdr:cNvSpPr txBox="1"/>
      </xdr:nvSpPr>
      <xdr:spPr>
        <a:xfrm>
          <a:off x="7626427" y="1099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42308</xdr:rowOff>
    </xdr:from>
    <xdr:ext cx="469744" cy="259045"/>
    <xdr:sp macro="" textlink="">
      <xdr:nvSpPr>
        <xdr:cNvPr id="157" name="n_4mainValue【体育館・プール】&#10;一人当たり面積"/>
        <xdr:cNvSpPr txBox="1"/>
      </xdr:nvSpPr>
      <xdr:spPr>
        <a:xfrm>
          <a:off x="6737427" y="1101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69" name="直線コネクタ 16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0" name="テキスト ボックス 16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1" name="直線コネクタ 17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2" name="テキスト ボックス 17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3" name="直線コネクタ 17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4" name="テキスト ボックス 17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5" name="直線コネクタ 17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6" name="テキスト ボックス 17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7" name="直線コネクタ 17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8" name="テキスト ボックス 17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9" name="直線コネクタ 17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0" name="テキスト ボックス 17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183" name="直線コネクタ 182"/>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5" name="直線コネクタ 18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186" name="【福祉施設】&#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187" name="直線コネクタ 186"/>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188" name="【福祉施設】&#10;有形固定資産減価償却率平均値テキスト"/>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189" name="フローチャート: 判断 188"/>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190" name="フローチャート: 判断 189"/>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59145</xdr:rowOff>
    </xdr:from>
    <xdr:to>
      <xdr:col>15</xdr:col>
      <xdr:colOff>101600</xdr:colOff>
      <xdr:row>83</xdr:row>
      <xdr:rowOff>160745</xdr:rowOff>
    </xdr:to>
    <xdr:sp macro="" textlink="">
      <xdr:nvSpPr>
        <xdr:cNvPr id="191" name="フローチャート: 判断 190"/>
        <xdr:cNvSpPr/>
      </xdr:nvSpPr>
      <xdr:spPr>
        <a:xfrm>
          <a:off x="2857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192" name="フローチャート: 判断 191"/>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19957</xdr:rowOff>
    </xdr:from>
    <xdr:to>
      <xdr:col>6</xdr:col>
      <xdr:colOff>38100</xdr:colOff>
      <xdr:row>83</xdr:row>
      <xdr:rowOff>121557</xdr:rowOff>
    </xdr:to>
    <xdr:sp macro="" textlink="">
      <xdr:nvSpPr>
        <xdr:cNvPr id="193" name="フローチャート: 判断 192"/>
        <xdr:cNvSpPr/>
      </xdr:nvSpPr>
      <xdr:spPr>
        <a:xfrm>
          <a:off x="1079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199" name="楕円 198"/>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24509</xdr:rowOff>
    </xdr:from>
    <xdr:ext cx="405111" cy="259045"/>
    <xdr:sp macro="" textlink="">
      <xdr:nvSpPr>
        <xdr:cNvPr id="200" name="n_1aveValue【福祉施設】&#10;有形固定資産減価償却率"/>
        <xdr:cNvSpPr txBox="1"/>
      </xdr:nvSpPr>
      <xdr:spPr>
        <a:xfrm>
          <a:off x="3582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5822</xdr:rowOff>
    </xdr:from>
    <xdr:ext cx="405111" cy="259045"/>
    <xdr:sp macro="" textlink="">
      <xdr:nvSpPr>
        <xdr:cNvPr id="201" name="n_2aveValue【福祉施設】&#10;有形固定資産減価償却率"/>
        <xdr:cNvSpPr txBox="1"/>
      </xdr:nvSpPr>
      <xdr:spPr>
        <a:xfrm>
          <a:off x="2705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202" name="n_3aveValue【福祉施設】&#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138084</xdr:rowOff>
    </xdr:from>
    <xdr:ext cx="405111" cy="259045"/>
    <xdr:sp macro="" textlink="">
      <xdr:nvSpPr>
        <xdr:cNvPr id="203" name="n_4aveValue【福祉施設】&#10;有形固定資産減価償却率"/>
        <xdr:cNvSpPr txBox="1"/>
      </xdr:nvSpPr>
      <xdr:spPr>
        <a:xfrm>
          <a:off x="927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93997</xdr:rowOff>
    </xdr:from>
    <xdr:ext cx="405111" cy="259045"/>
    <xdr:sp macro="" textlink="">
      <xdr:nvSpPr>
        <xdr:cNvPr id="204" name="n_1mainValue【福祉施設】&#10;有形固定資産減価償却率"/>
        <xdr:cNvSpPr txBox="1"/>
      </xdr:nvSpPr>
      <xdr:spPr>
        <a:xfrm>
          <a:off x="3582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5" name="直線コネクタ 2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6" name="テキスト ボックス 2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7" name="直線コネクタ 2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8" name="テキスト ボックス 21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9" name="直線コネクタ 2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0" name="テキスト ボックス 21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1" name="直線コネクタ 2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2" name="テキスト ボックス 22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226" name="直線コネクタ 225"/>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27"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28" name="直線コネクタ 227"/>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229" name="【福祉施設】&#10;一人当たり面積最大値テキスト"/>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230" name="直線コネクタ 229"/>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231" name="【福祉施設】&#10;一人当たり面積平均値テキスト"/>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232" name="フローチャート: 判断 231"/>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233" name="フローチャート: 判断 232"/>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34" name="フローチャート: 判断 233"/>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235" name="フローチャート: 判断 234"/>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60452</xdr:rowOff>
    </xdr:from>
    <xdr:to>
      <xdr:col>36</xdr:col>
      <xdr:colOff>165100</xdr:colOff>
      <xdr:row>84</xdr:row>
      <xdr:rowOff>162052</xdr:rowOff>
    </xdr:to>
    <xdr:sp macro="" textlink="">
      <xdr:nvSpPr>
        <xdr:cNvPr id="236" name="フローチャート: 判断 235"/>
        <xdr:cNvSpPr/>
      </xdr:nvSpPr>
      <xdr:spPr>
        <a:xfrm>
          <a:off x="6921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7" name="テキスト ボックス 2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8" name="テキスト ボックス 2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9" name="テキスト ボックス 2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0" name="テキスト ボックス 2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1" name="テキスト ボックス 2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35306</xdr:rowOff>
    </xdr:from>
    <xdr:to>
      <xdr:col>50</xdr:col>
      <xdr:colOff>165100</xdr:colOff>
      <xdr:row>84</xdr:row>
      <xdr:rowOff>136906</xdr:rowOff>
    </xdr:to>
    <xdr:sp macro="" textlink="">
      <xdr:nvSpPr>
        <xdr:cNvPr id="242" name="楕円 241"/>
        <xdr:cNvSpPr/>
      </xdr:nvSpPr>
      <xdr:spPr>
        <a:xfrm>
          <a:off x="9588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112285</xdr:rowOff>
    </xdr:from>
    <xdr:ext cx="469744" cy="259045"/>
    <xdr:sp macro="" textlink="">
      <xdr:nvSpPr>
        <xdr:cNvPr id="243" name="n_1aveValue【福祉施設】&#10;一人当たり面積"/>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244" name="n_2aveValue【福祉施設】&#10;一人当たり面積"/>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245" name="n_3aveValue【福祉施設】&#10;一人当たり面積"/>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7129</xdr:rowOff>
    </xdr:from>
    <xdr:ext cx="469744" cy="259045"/>
    <xdr:sp macro="" textlink="">
      <xdr:nvSpPr>
        <xdr:cNvPr id="246" name="n_4aveValue【福祉施設】&#10;一人当たり面積"/>
        <xdr:cNvSpPr txBox="1"/>
      </xdr:nvSpPr>
      <xdr:spPr>
        <a:xfrm>
          <a:off x="6737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128033</xdr:rowOff>
    </xdr:from>
    <xdr:ext cx="469744" cy="259045"/>
    <xdr:sp macro="" textlink="">
      <xdr:nvSpPr>
        <xdr:cNvPr id="247" name="n_1mainValue【福祉施設】&#10;一人当たり面積"/>
        <xdr:cNvSpPr txBox="1"/>
      </xdr:nvSpPr>
      <xdr:spPr>
        <a:xfrm>
          <a:off x="93917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8" name="正方形/長方形 2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9" name="正方形/長方形 2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0" name="正方形/長方形 2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1" name="正方形/長方形 2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2" name="正方形/長方形 2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3" name="正方形/長方形 2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4" name="正方形/長方形 2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5" name="正方形/長方形 2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6" name="テキスト ボックス 2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7" name="直線コネクタ 2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58" name="テキスト ボックス 25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59" name="直線コネクタ 2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0" name="テキスト ボックス 25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1" name="直線コネクタ 2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2" name="テキスト ボックス 2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3" name="直線コネクタ 2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4" name="テキスト ボックス 2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5" name="直線コネクタ 2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6" name="テキスト ボックス 2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7" name="直線コネクタ 2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8" name="テキスト ボックス 2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9" name="直線コネクタ 2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0" name="テキスト ボックス 26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1" name="直線コネクタ 2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273" name="直線コネクタ 272"/>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7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75" name="直線コネクタ 27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276"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277" name="直線コネクタ 276"/>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278" name="【市民会館】&#10;有形固定資産減価償却率平均値テキスト"/>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279" name="フローチャート: 判断 278"/>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280" name="フローチャート: 判断 279"/>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35198</xdr:rowOff>
    </xdr:from>
    <xdr:to>
      <xdr:col>15</xdr:col>
      <xdr:colOff>101600</xdr:colOff>
      <xdr:row>104</xdr:row>
      <xdr:rowOff>136798</xdr:rowOff>
    </xdr:to>
    <xdr:sp macro="" textlink="">
      <xdr:nvSpPr>
        <xdr:cNvPr id="281" name="フローチャート: 判断 280"/>
        <xdr:cNvSpPr/>
      </xdr:nvSpPr>
      <xdr:spPr>
        <a:xfrm>
          <a:off x="2857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282" name="フローチャート: 判断 281"/>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71120</xdr:rowOff>
    </xdr:from>
    <xdr:to>
      <xdr:col>6</xdr:col>
      <xdr:colOff>38100</xdr:colOff>
      <xdr:row>105</xdr:row>
      <xdr:rowOff>1270</xdr:rowOff>
    </xdr:to>
    <xdr:sp macro="" textlink="">
      <xdr:nvSpPr>
        <xdr:cNvPr id="283" name="フローチャート: 判断 282"/>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4" name="テキスト ボックス 2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5" name="テキスト ボックス 2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6" name="テキスト ボックス 2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7" name="テキスト ボックス 2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8" name="テキスト ボックス 2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28666</xdr:rowOff>
    </xdr:from>
    <xdr:to>
      <xdr:col>20</xdr:col>
      <xdr:colOff>38100</xdr:colOff>
      <xdr:row>101</xdr:row>
      <xdr:rowOff>130266</xdr:rowOff>
    </xdr:to>
    <xdr:sp macro="" textlink="">
      <xdr:nvSpPr>
        <xdr:cNvPr id="289" name="楕円 288"/>
        <xdr:cNvSpPr/>
      </xdr:nvSpPr>
      <xdr:spPr>
        <a:xfrm>
          <a:off x="3746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164193</xdr:rowOff>
    </xdr:from>
    <xdr:to>
      <xdr:col>15</xdr:col>
      <xdr:colOff>101600</xdr:colOff>
      <xdr:row>101</xdr:row>
      <xdr:rowOff>94343</xdr:rowOff>
    </xdr:to>
    <xdr:sp macro="" textlink="">
      <xdr:nvSpPr>
        <xdr:cNvPr id="290" name="楕円 289"/>
        <xdr:cNvSpPr/>
      </xdr:nvSpPr>
      <xdr:spPr>
        <a:xfrm>
          <a:off x="2857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43543</xdr:rowOff>
    </xdr:from>
    <xdr:to>
      <xdr:col>19</xdr:col>
      <xdr:colOff>177800</xdr:colOff>
      <xdr:row>101</xdr:row>
      <xdr:rowOff>79466</xdr:rowOff>
    </xdr:to>
    <xdr:cxnSp macro="">
      <xdr:nvCxnSpPr>
        <xdr:cNvPr id="291" name="直線コネクタ 290"/>
        <xdr:cNvCxnSpPr/>
      </xdr:nvCxnSpPr>
      <xdr:spPr>
        <a:xfrm>
          <a:off x="2908300" y="173599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128270</xdr:rowOff>
    </xdr:from>
    <xdr:to>
      <xdr:col>10</xdr:col>
      <xdr:colOff>165100</xdr:colOff>
      <xdr:row>101</xdr:row>
      <xdr:rowOff>58420</xdr:rowOff>
    </xdr:to>
    <xdr:sp macro="" textlink="">
      <xdr:nvSpPr>
        <xdr:cNvPr id="292" name="楕円 291"/>
        <xdr:cNvSpPr/>
      </xdr:nvSpPr>
      <xdr:spPr>
        <a:xfrm>
          <a:off x="1968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7620</xdr:rowOff>
    </xdr:from>
    <xdr:to>
      <xdr:col>15</xdr:col>
      <xdr:colOff>50800</xdr:colOff>
      <xdr:row>101</xdr:row>
      <xdr:rowOff>43543</xdr:rowOff>
    </xdr:to>
    <xdr:cxnSp macro="">
      <xdr:nvCxnSpPr>
        <xdr:cNvPr id="293" name="直線コネクタ 292"/>
        <xdr:cNvCxnSpPr/>
      </xdr:nvCxnSpPr>
      <xdr:spPr>
        <a:xfrm>
          <a:off x="2019300" y="173240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92348</xdr:rowOff>
    </xdr:from>
    <xdr:to>
      <xdr:col>6</xdr:col>
      <xdr:colOff>38100</xdr:colOff>
      <xdr:row>101</xdr:row>
      <xdr:rowOff>22498</xdr:rowOff>
    </xdr:to>
    <xdr:sp macro="" textlink="">
      <xdr:nvSpPr>
        <xdr:cNvPr id="294" name="楕円 293"/>
        <xdr:cNvSpPr/>
      </xdr:nvSpPr>
      <xdr:spPr>
        <a:xfrm>
          <a:off x="10795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143148</xdr:rowOff>
    </xdr:from>
    <xdr:to>
      <xdr:col>10</xdr:col>
      <xdr:colOff>114300</xdr:colOff>
      <xdr:row>101</xdr:row>
      <xdr:rowOff>7620</xdr:rowOff>
    </xdr:to>
    <xdr:cxnSp macro="">
      <xdr:nvCxnSpPr>
        <xdr:cNvPr id="295" name="直線コネクタ 294"/>
        <xdr:cNvCxnSpPr/>
      </xdr:nvCxnSpPr>
      <xdr:spPr>
        <a:xfrm>
          <a:off x="1130300" y="172881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296" name="n_1aveValue【市民会館】&#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127925</xdr:rowOff>
    </xdr:from>
    <xdr:ext cx="405111" cy="259045"/>
    <xdr:sp macro="" textlink="">
      <xdr:nvSpPr>
        <xdr:cNvPr id="297" name="n_2aveValue【市民会館】&#10;有形固定資産減価償却率"/>
        <xdr:cNvSpPr txBox="1"/>
      </xdr:nvSpPr>
      <xdr:spPr>
        <a:xfrm>
          <a:off x="2705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298" name="n_3aveValue【市民会館】&#10;有形固定資産減価償却率"/>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163847</xdr:rowOff>
    </xdr:from>
    <xdr:ext cx="405111" cy="259045"/>
    <xdr:sp macro="" textlink="">
      <xdr:nvSpPr>
        <xdr:cNvPr id="299" name="n_4aveValue【市民会館】&#10;有形固定資産減価償却率"/>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146793</xdr:rowOff>
    </xdr:from>
    <xdr:ext cx="405111" cy="259045"/>
    <xdr:sp macro="" textlink="">
      <xdr:nvSpPr>
        <xdr:cNvPr id="300" name="n_1mainValue【市民会館】&#10;有形固定資産減価償却率"/>
        <xdr:cNvSpPr txBox="1"/>
      </xdr:nvSpPr>
      <xdr:spPr>
        <a:xfrm>
          <a:off x="35820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110870</xdr:rowOff>
    </xdr:from>
    <xdr:ext cx="405111" cy="259045"/>
    <xdr:sp macro="" textlink="">
      <xdr:nvSpPr>
        <xdr:cNvPr id="301" name="n_2mainValue【市民会館】&#10;有形固定資産減価償却率"/>
        <xdr:cNvSpPr txBox="1"/>
      </xdr:nvSpPr>
      <xdr:spPr>
        <a:xfrm>
          <a:off x="2705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74947</xdr:rowOff>
    </xdr:from>
    <xdr:ext cx="405111" cy="259045"/>
    <xdr:sp macro="" textlink="">
      <xdr:nvSpPr>
        <xdr:cNvPr id="302" name="n_3mainValue【市民会館】&#10;有形固定資産減価償却率"/>
        <xdr:cNvSpPr txBox="1"/>
      </xdr:nvSpPr>
      <xdr:spPr>
        <a:xfrm>
          <a:off x="1816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39025</xdr:rowOff>
    </xdr:from>
    <xdr:ext cx="405111" cy="259045"/>
    <xdr:sp macro="" textlink="">
      <xdr:nvSpPr>
        <xdr:cNvPr id="303" name="n_4mainValue【市民会館】&#10;有形固定資産減価償却率"/>
        <xdr:cNvSpPr txBox="1"/>
      </xdr:nvSpPr>
      <xdr:spPr>
        <a:xfrm>
          <a:off x="927744"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2" name="テキスト ボックス 3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3" name="直線コネクタ 3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4" name="直線コネクタ 31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5" name="テキスト ボックス 31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6" name="直線コネクタ 31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7" name="テキスト ボックス 31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8" name="直線コネクタ 31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9" name="テキスト ボックス 31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0" name="直線コネクタ 31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1" name="テキスト ボックス 32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2" name="直線コネクタ 32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3" name="テキスト ボックス 32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4" name="直線コネクタ 32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5" name="テキスト ボックス 32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327" name="直線コネクタ 326"/>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28"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29" name="直線コネクタ 328"/>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330" name="【市民会館】&#10;一人当たり面積最大値テキスト"/>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331" name="直線コネクタ 330"/>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332" name="【市民会館】&#10;一人当たり面積平均値テキスト"/>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333" name="フローチャート: 判断 332"/>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34" name="フローチャート: 判断 333"/>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132080</xdr:rowOff>
    </xdr:from>
    <xdr:to>
      <xdr:col>46</xdr:col>
      <xdr:colOff>38100</xdr:colOff>
      <xdr:row>107</xdr:row>
      <xdr:rowOff>62230</xdr:rowOff>
    </xdr:to>
    <xdr:sp macro="" textlink="">
      <xdr:nvSpPr>
        <xdr:cNvPr id="335" name="フローチャート: 判断 334"/>
        <xdr:cNvSpPr/>
      </xdr:nvSpPr>
      <xdr:spPr>
        <a:xfrm>
          <a:off x="8699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133986</xdr:rowOff>
    </xdr:from>
    <xdr:to>
      <xdr:col>41</xdr:col>
      <xdr:colOff>101600</xdr:colOff>
      <xdr:row>107</xdr:row>
      <xdr:rowOff>64136</xdr:rowOff>
    </xdr:to>
    <xdr:sp macro="" textlink="">
      <xdr:nvSpPr>
        <xdr:cNvPr id="336" name="フローチャート: 判断 335"/>
        <xdr:cNvSpPr/>
      </xdr:nvSpPr>
      <xdr:spPr>
        <a:xfrm>
          <a:off x="7810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636</xdr:rowOff>
    </xdr:from>
    <xdr:to>
      <xdr:col>36</xdr:col>
      <xdr:colOff>165100</xdr:colOff>
      <xdr:row>107</xdr:row>
      <xdr:rowOff>102236</xdr:rowOff>
    </xdr:to>
    <xdr:sp macro="" textlink="">
      <xdr:nvSpPr>
        <xdr:cNvPr id="337" name="フローチャート: 判断 336"/>
        <xdr:cNvSpPr/>
      </xdr:nvSpPr>
      <xdr:spPr>
        <a:xfrm>
          <a:off x="6921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8" name="テキスト ボックス 3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9" name="テキスト ボックス 3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0" name="テキスト ボックス 3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1" name="テキスト ボックス 3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2" name="テキスト ボックス 3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48261</xdr:rowOff>
    </xdr:from>
    <xdr:to>
      <xdr:col>50</xdr:col>
      <xdr:colOff>165100</xdr:colOff>
      <xdr:row>107</xdr:row>
      <xdr:rowOff>149861</xdr:rowOff>
    </xdr:to>
    <xdr:sp macro="" textlink="">
      <xdr:nvSpPr>
        <xdr:cNvPr id="343" name="楕円 342"/>
        <xdr:cNvSpPr/>
      </xdr:nvSpPr>
      <xdr:spPr>
        <a:xfrm>
          <a:off x="958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50164</xdr:rowOff>
    </xdr:from>
    <xdr:to>
      <xdr:col>46</xdr:col>
      <xdr:colOff>38100</xdr:colOff>
      <xdr:row>107</xdr:row>
      <xdr:rowOff>151764</xdr:rowOff>
    </xdr:to>
    <xdr:sp macro="" textlink="">
      <xdr:nvSpPr>
        <xdr:cNvPr id="344" name="楕円 343"/>
        <xdr:cNvSpPr/>
      </xdr:nvSpPr>
      <xdr:spPr>
        <a:xfrm>
          <a:off x="8699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99061</xdr:rowOff>
    </xdr:from>
    <xdr:to>
      <xdr:col>50</xdr:col>
      <xdr:colOff>114300</xdr:colOff>
      <xdr:row>107</xdr:row>
      <xdr:rowOff>100964</xdr:rowOff>
    </xdr:to>
    <xdr:cxnSp macro="">
      <xdr:nvCxnSpPr>
        <xdr:cNvPr id="345" name="直線コネクタ 344"/>
        <xdr:cNvCxnSpPr/>
      </xdr:nvCxnSpPr>
      <xdr:spPr>
        <a:xfrm flipV="1">
          <a:off x="8750300" y="184442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53975</xdr:rowOff>
    </xdr:from>
    <xdr:to>
      <xdr:col>41</xdr:col>
      <xdr:colOff>101600</xdr:colOff>
      <xdr:row>107</xdr:row>
      <xdr:rowOff>155575</xdr:rowOff>
    </xdr:to>
    <xdr:sp macro="" textlink="">
      <xdr:nvSpPr>
        <xdr:cNvPr id="346" name="楕円 345"/>
        <xdr:cNvSpPr/>
      </xdr:nvSpPr>
      <xdr:spPr>
        <a:xfrm>
          <a:off x="781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100964</xdr:rowOff>
    </xdr:from>
    <xdr:to>
      <xdr:col>45</xdr:col>
      <xdr:colOff>177800</xdr:colOff>
      <xdr:row>107</xdr:row>
      <xdr:rowOff>104775</xdr:rowOff>
    </xdr:to>
    <xdr:cxnSp macro="">
      <xdr:nvCxnSpPr>
        <xdr:cNvPr id="347" name="直線コネクタ 346"/>
        <xdr:cNvCxnSpPr/>
      </xdr:nvCxnSpPr>
      <xdr:spPr>
        <a:xfrm flipV="1">
          <a:off x="7861300" y="184461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57786</xdr:rowOff>
    </xdr:from>
    <xdr:to>
      <xdr:col>36</xdr:col>
      <xdr:colOff>165100</xdr:colOff>
      <xdr:row>107</xdr:row>
      <xdr:rowOff>159386</xdr:rowOff>
    </xdr:to>
    <xdr:sp macro="" textlink="">
      <xdr:nvSpPr>
        <xdr:cNvPr id="348" name="楕円 347"/>
        <xdr:cNvSpPr/>
      </xdr:nvSpPr>
      <xdr:spPr>
        <a:xfrm>
          <a:off x="6921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104775</xdr:rowOff>
    </xdr:from>
    <xdr:to>
      <xdr:col>41</xdr:col>
      <xdr:colOff>50800</xdr:colOff>
      <xdr:row>107</xdr:row>
      <xdr:rowOff>108586</xdr:rowOff>
    </xdr:to>
    <xdr:cxnSp macro="">
      <xdr:nvCxnSpPr>
        <xdr:cNvPr id="349" name="直線コネクタ 348"/>
        <xdr:cNvCxnSpPr/>
      </xdr:nvCxnSpPr>
      <xdr:spPr>
        <a:xfrm flipV="1">
          <a:off x="6972300" y="184499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350" name="n_1aveValue【市民会館】&#10;一人当たり面積"/>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78757</xdr:rowOff>
    </xdr:from>
    <xdr:ext cx="469744" cy="259045"/>
    <xdr:sp macro="" textlink="">
      <xdr:nvSpPr>
        <xdr:cNvPr id="351" name="n_2aveValue【市民会館】&#10;一人当たり面積"/>
        <xdr:cNvSpPr txBox="1"/>
      </xdr:nvSpPr>
      <xdr:spPr>
        <a:xfrm>
          <a:off x="8515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80663</xdr:rowOff>
    </xdr:from>
    <xdr:ext cx="469744" cy="259045"/>
    <xdr:sp macro="" textlink="">
      <xdr:nvSpPr>
        <xdr:cNvPr id="352" name="n_3aveValue【市民会館】&#10;一人当たり面積"/>
        <xdr:cNvSpPr txBox="1"/>
      </xdr:nvSpPr>
      <xdr:spPr>
        <a:xfrm>
          <a:off x="7626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118763</xdr:rowOff>
    </xdr:from>
    <xdr:ext cx="469744" cy="259045"/>
    <xdr:sp macro="" textlink="">
      <xdr:nvSpPr>
        <xdr:cNvPr id="353" name="n_4aveValue【市民会館】&#10;一人当たり面積"/>
        <xdr:cNvSpPr txBox="1"/>
      </xdr:nvSpPr>
      <xdr:spPr>
        <a:xfrm>
          <a:off x="6737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140988</xdr:rowOff>
    </xdr:from>
    <xdr:ext cx="469744" cy="259045"/>
    <xdr:sp macro="" textlink="">
      <xdr:nvSpPr>
        <xdr:cNvPr id="354" name="n_1mainValue【市民会館】&#10;一人当たり面積"/>
        <xdr:cNvSpPr txBox="1"/>
      </xdr:nvSpPr>
      <xdr:spPr>
        <a:xfrm>
          <a:off x="9391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142891</xdr:rowOff>
    </xdr:from>
    <xdr:ext cx="469744" cy="259045"/>
    <xdr:sp macro="" textlink="">
      <xdr:nvSpPr>
        <xdr:cNvPr id="355" name="n_2mainValue【市民会館】&#10;一人当たり面積"/>
        <xdr:cNvSpPr txBox="1"/>
      </xdr:nvSpPr>
      <xdr:spPr>
        <a:xfrm>
          <a:off x="8515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356" name="n_3mainValue【市民会館】&#10;一人当たり面積"/>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150513</xdr:rowOff>
    </xdr:from>
    <xdr:ext cx="469744" cy="259045"/>
    <xdr:sp macro="" textlink="">
      <xdr:nvSpPr>
        <xdr:cNvPr id="357" name="n_4mainValue【市民会館】&#10;一人当たり面積"/>
        <xdr:cNvSpPr txBox="1"/>
      </xdr:nvSpPr>
      <xdr:spPr>
        <a:xfrm>
          <a:off x="67374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0" name="テキスト ボックス 36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0" name="テキスト ボックス 37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383" name="直線コネクタ 382"/>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384" name="【一般廃棄物処理施設】&#10;有形固定資産減価償却率最小値テキスト"/>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5" name="直線コネクタ 384"/>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386" name="【一般廃棄物処理施設】&#10;有形固定資産減価償却率最大値テキスト"/>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387" name="直線コネクタ 386"/>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88" name="【一般廃棄物処理施設】&#10;有形固定資産減価償却率平均値テキスト"/>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89" name="フローチャート: 判断 388"/>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390" name="フローチャート: 判断 389"/>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391" name="フローチャート: 判断 390"/>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136434</xdr:rowOff>
    </xdr:from>
    <xdr:to>
      <xdr:col>72</xdr:col>
      <xdr:colOff>38100</xdr:colOff>
      <xdr:row>39</xdr:row>
      <xdr:rowOff>66584</xdr:rowOff>
    </xdr:to>
    <xdr:sp macro="" textlink="">
      <xdr:nvSpPr>
        <xdr:cNvPr id="392" name="フローチャート: 判断 391"/>
        <xdr:cNvSpPr/>
      </xdr:nvSpPr>
      <xdr:spPr>
        <a:xfrm>
          <a:off x="13652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393" name="フローチャート: 判断 392"/>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28666</xdr:rowOff>
    </xdr:from>
    <xdr:to>
      <xdr:col>81</xdr:col>
      <xdr:colOff>101600</xdr:colOff>
      <xdr:row>42</xdr:row>
      <xdr:rowOff>130266</xdr:rowOff>
    </xdr:to>
    <xdr:sp macro="" textlink="">
      <xdr:nvSpPr>
        <xdr:cNvPr id="399" name="楕円 398"/>
        <xdr:cNvSpPr/>
      </xdr:nvSpPr>
      <xdr:spPr>
        <a:xfrm>
          <a:off x="154305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42</xdr:row>
      <xdr:rowOff>4173</xdr:rowOff>
    </xdr:from>
    <xdr:to>
      <xdr:col>76</xdr:col>
      <xdr:colOff>165100</xdr:colOff>
      <xdr:row>42</xdr:row>
      <xdr:rowOff>105773</xdr:rowOff>
    </xdr:to>
    <xdr:sp macro="" textlink="">
      <xdr:nvSpPr>
        <xdr:cNvPr id="400" name="楕円 399"/>
        <xdr:cNvSpPr/>
      </xdr:nvSpPr>
      <xdr:spPr>
        <a:xfrm>
          <a:off x="14541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54973</xdr:rowOff>
    </xdr:from>
    <xdr:to>
      <xdr:col>81</xdr:col>
      <xdr:colOff>50800</xdr:colOff>
      <xdr:row>42</xdr:row>
      <xdr:rowOff>79466</xdr:rowOff>
    </xdr:to>
    <xdr:cxnSp macro="">
      <xdr:nvCxnSpPr>
        <xdr:cNvPr id="401" name="直線コネクタ 400"/>
        <xdr:cNvCxnSpPr/>
      </xdr:nvCxnSpPr>
      <xdr:spPr>
        <a:xfrm>
          <a:off x="14592300" y="72558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134801</xdr:rowOff>
    </xdr:from>
    <xdr:to>
      <xdr:col>72</xdr:col>
      <xdr:colOff>38100</xdr:colOff>
      <xdr:row>42</xdr:row>
      <xdr:rowOff>64951</xdr:rowOff>
    </xdr:to>
    <xdr:sp macro="" textlink="">
      <xdr:nvSpPr>
        <xdr:cNvPr id="402" name="楕円 401"/>
        <xdr:cNvSpPr/>
      </xdr:nvSpPr>
      <xdr:spPr>
        <a:xfrm>
          <a:off x="13652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14151</xdr:rowOff>
    </xdr:from>
    <xdr:to>
      <xdr:col>76</xdr:col>
      <xdr:colOff>114300</xdr:colOff>
      <xdr:row>42</xdr:row>
      <xdr:rowOff>54973</xdr:rowOff>
    </xdr:to>
    <xdr:cxnSp macro="">
      <xdr:nvCxnSpPr>
        <xdr:cNvPr id="403" name="直線コネクタ 402"/>
        <xdr:cNvCxnSpPr/>
      </xdr:nvCxnSpPr>
      <xdr:spPr>
        <a:xfrm>
          <a:off x="13703300" y="72150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95613</xdr:rowOff>
    </xdr:from>
    <xdr:to>
      <xdr:col>67</xdr:col>
      <xdr:colOff>101600</xdr:colOff>
      <xdr:row>42</xdr:row>
      <xdr:rowOff>25763</xdr:rowOff>
    </xdr:to>
    <xdr:sp macro="" textlink="">
      <xdr:nvSpPr>
        <xdr:cNvPr id="404" name="楕円 403"/>
        <xdr:cNvSpPr/>
      </xdr:nvSpPr>
      <xdr:spPr>
        <a:xfrm>
          <a:off x="12763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146413</xdr:rowOff>
    </xdr:from>
    <xdr:to>
      <xdr:col>71</xdr:col>
      <xdr:colOff>177800</xdr:colOff>
      <xdr:row>42</xdr:row>
      <xdr:rowOff>14151</xdr:rowOff>
    </xdr:to>
    <xdr:cxnSp macro="">
      <xdr:nvCxnSpPr>
        <xdr:cNvPr id="405" name="直線コネクタ 404"/>
        <xdr:cNvCxnSpPr/>
      </xdr:nvCxnSpPr>
      <xdr:spPr>
        <a:xfrm>
          <a:off x="12814300" y="71758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06" name="n_1aveValue【一般廃棄物処理施設】&#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407" name="n_2aveValue【一般廃棄物処理施設】&#10;有形固定資産減価償却率"/>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83111</xdr:rowOff>
    </xdr:from>
    <xdr:ext cx="405111" cy="259045"/>
    <xdr:sp macro="" textlink="">
      <xdr:nvSpPr>
        <xdr:cNvPr id="408" name="n_3aveValue【一般廃棄物処理施設】&#10;有形固定資産減価償却率"/>
        <xdr:cNvSpPr txBox="1"/>
      </xdr:nvSpPr>
      <xdr:spPr>
        <a:xfrm>
          <a:off x="13500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409" name="n_4aveValue【一般廃棄物処理施設】&#10;有形固定資産減価償却率"/>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121393</xdr:rowOff>
    </xdr:from>
    <xdr:ext cx="405111" cy="259045"/>
    <xdr:sp macro="" textlink="">
      <xdr:nvSpPr>
        <xdr:cNvPr id="410" name="n_1mainValue【一般廃棄物処理施設】&#10;有形固定資産減価償却率"/>
        <xdr:cNvSpPr txBox="1"/>
      </xdr:nvSpPr>
      <xdr:spPr>
        <a:xfrm>
          <a:off x="15266044" y="732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96900</xdr:rowOff>
    </xdr:from>
    <xdr:ext cx="405111" cy="259045"/>
    <xdr:sp macro="" textlink="">
      <xdr:nvSpPr>
        <xdr:cNvPr id="411" name="n_2mainValue【一般廃棄物処理施設】&#10;有形固定資産減価償却率"/>
        <xdr:cNvSpPr txBox="1"/>
      </xdr:nvSpPr>
      <xdr:spPr>
        <a:xfrm>
          <a:off x="14389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56078</xdr:rowOff>
    </xdr:from>
    <xdr:ext cx="405111" cy="259045"/>
    <xdr:sp macro="" textlink="">
      <xdr:nvSpPr>
        <xdr:cNvPr id="412" name="n_3mainValue【一般廃棄物処理施設】&#10;有形固定資産減価償却率"/>
        <xdr:cNvSpPr txBox="1"/>
      </xdr:nvSpPr>
      <xdr:spPr>
        <a:xfrm>
          <a:off x="13500744"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16890</xdr:rowOff>
    </xdr:from>
    <xdr:ext cx="405111" cy="259045"/>
    <xdr:sp macro="" textlink="">
      <xdr:nvSpPr>
        <xdr:cNvPr id="413" name="n_4mainValue【一般廃棄物処理施設】&#10;有形固定資産減価償却率"/>
        <xdr:cNvSpPr txBox="1"/>
      </xdr:nvSpPr>
      <xdr:spPr>
        <a:xfrm>
          <a:off x="126117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4" name="直線コネクタ 42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5" name="テキスト ボックス 42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6" name="直線コネクタ 42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7" name="テキスト ボックス 42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8" name="直線コネクタ 42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9" name="テキスト ボックス 42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0" name="直線コネクタ 42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1" name="テキスト ボックス 43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2" name="直線コネクタ 43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3" name="テキスト ボックス 43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5" name="テキスト ボックス 43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437" name="直線コネクタ 436"/>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438" name="【一般廃棄物処理施設】&#10;一人当たり有形固定資産（償却資産）額最小値テキスト"/>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439" name="直線コネクタ 438"/>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440" name="【一般廃棄物処理施設】&#10;一人当たり有形固定資産（償却資産）額最大値テキスト"/>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441" name="直線コネクタ 440"/>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442" name="【一般廃棄物処理施設】&#10;一人当たり有形固定資産（償却資産）額平均値テキスト"/>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443" name="フローチャート: 判断 442"/>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444" name="フローチャート: 判断 443"/>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121526</xdr:rowOff>
    </xdr:from>
    <xdr:to>
      <xdr:col>107</xdr:col>
      <xdr:colOff>101600</xdr:colOff>
      <xdr:row>40</xdr:row>
      <xdr:rowOff>51676</xdr:rowOff>
    </xdr:to>
    <xdr:sp macro="" textlink="">
      <xdr:nvSpPr>
        <xdr:cNvPr id="445" name="フローチャート: 判断 444"/>
        <xdr:cNvSpPr/>
      </xdr:nvSpPr>
      <xdr:spPr>
        <a:xfrm>
          <a:off x="20383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105646</xdr:rowOff>
    </xdr:from>
    <xdr:to>
      <xdr:col>102</xdr:col>
      <xdr:colOff>165100</xdr:colOff>
      <xdr:row>40</xdr:row>
      <xdr:rowOff>35796</xdr:rowOff>
    </xdr:to>
    <xdr:sp macro="" textlink="">
      <xdr:nvSpPr>
        <xdr:cNvPr id="446" name="フローチャート: 判断 445"/>
        <xdr:cNvSpPr/>
      </xdr:nvSpPr>
      <xdr:spPr>
        <a:xfrm>
          <a:off x="19494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121111</xdr:rowOff>
    </xdr:from>
    <xdr:to>
      <xdr:col>98</xdr:col>
      <xdr:colOff>38100</xdr:colOff>
      <xdr:row>40</xdr:row>
      <xdr:rowOff>51261</xdr:rowOff>
    </xdr:to>
    <xdr:sp macro="" textlink="">
      <xdr:nvSpPr>
        <xdr:cNvPr id="447" name="フローチャート: 判断 446"/>
        <xdr:cNvSpPr/>
      </xdr:nvSpPr>
      <xdr:spPr>
        <a:xfrm>
          <a:off x="18605500" y="68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8" name="テキスト ボックス 44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9" name="テキスト ボックス 44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0" name="テキスト ボックス 44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1" name="テキスト ボックス 45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2" name="テキスト ボックス 45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152388</xdr:rowOff>
    </xdr:from>
    <xdr:to>
      <xdr:col>112</xdr:col>
      <xdr:colOff>38100</xdr:colOff>
      <xdr:row>42</xdr:row>
      <xdr:rowOff>82538</xdr:rowOff>
    </xdr:to>
    <xdr:sp macro="" textlink="">
      <xdr:nvSpPr>
        <xdr:cNvPr id="453" name="楕円 452"/>
        <xdr:cNvSpPr/>
      </xdr:nvSpPr>
      <xdr:spPr>
        <a:xfrm>
          <a:off x="21272500" y="718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152707</xdr:rowOff>
    </xdr:from>
    <xdr:to>
      <xdr:col>107</xdr:col>
      <xdr:colOff>101600</xdr:colOff>
      <xdr:row>42</xdr:row>
      <xdr:rowOff>82857</xdr:rowOff>
    </xdr:to>
    <xdr:sp macro="" textlink="">
      <xdr:nvSpPr>
        <xdr:cNvPr id="454" name="楕円 453"/>
        <xdr:cNvSpPr/>
      </xdr:nvSpPr>
      <xdr:spPr>
        <a:xfrm>
          <a:off x="20383500" y="71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31738</xdr:rowOff>
    </xdr:from>
    <xdr:to>
      <xdr:col>111</xdr:col>
      <xdr:colOff>177800</xdr:colOff>
      <xdr:row>42</xdr:row>
      <xdr:rowOff>32057</xdr:rowOff>
    </xdr:to>
    <xdr:cxnSp macro="">
      <xdr:nvCxnSpPr>
        <xdr:cNvPr id="455" name="直線コネクタ 454"/>
        <xdr:cNvCxnSpPr/>
      </xdr:nvCxnSpPr>
      <xdr:spPr>
        <a:xfrm flipV="1">
          <a:off x="20434300" y="7232638"/>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152784</xdr:rowOff>
    </xdr:from>
    <xdr:to>
      <xdr:col>102</xdr:col>
      <xdr:colOff>165100</xdr:colOff>
      <xdr:row>42</xdr:row>
      <xdr:rowOff>82934</xdr:rowOff>
    </xdr:to>
    <xdr:sp macro="" textlink="">
      <xdr:nvSpPr>
        <xdr:cNvPr id="456" name="楕円 455"/>
        <xdr:cNvSpPr/>
      </xdr:nvSpPr>
      <xdr:spPr>
        <a:xfrm>
          <a:off x="19494500" y="71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32057</xdr:rowOff>
    </xdr:from>
    <xdr:to>
      <xdr:col>107</xdr:col>
      <xdr:colOff>50800</xdr:colOff>
      <xdr:row>42</xdr:row>
      <xdr:rowOff>32134</xdr:rowOff>
    </xdr:to>
    <xdr:cxnSp macro="">
      <xdr:nvCxnSpPr>
        <xdr:cNvPr id="457" name="直線コネクタ 456"/>
        <xdr:cNvCxnSpPr/>
      </xdr:nvCxnSpPr>
      <xdr:spPr>
        <a:xfrm flipV="1">
          <a:off x="19545300" y="7232957"/>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152887</xdr:rowOff>
    </xdr:from>
    <xdr:to>
      <xdr:col>98</xdr:col>
      <xdr:colOff>38100</xdr:colOff>
      <xdr:row>42</xdr:row>
      <xdr:rowOff>83037</xdr:rowOff>
    </xdr:to>
    <xdr:sp macro="" textlink="">
      <xdr:nvSpPr>
        <xdr:cNvPr id="458" name="楕円 457"/>
        <xdr:cNvSpPr/>
      </xdr:nvSpPr>
      <xdr:spPr>
        <a:xfrm>
          <a:off x="18605500" y="718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32134</xdr:rowOff>
    </xdr:from>
    <xdr:to>
      <xdr:col>102</xdr:col>
      <xdr:colOff>114300</xdr:colOff>
      <xdr:row>42</xdr:row>
      <xdr:rowOff>32237</xdr:rowOff>
    </xdr:to>
    <xdr:cxnSp macro="">
      <xdr:nvCxnSpPr>
        <xdr:cNvPr id="459" name="直線コネクタ 458"/>
        <xdr:cNvCxnSpPr/>
      </xdr:nvCxnSpPr>
      <xdr:spPr>
        <a:xfrm flipV="1">
          <a:off x="18656300" y="7233034"/>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460" name="n_1aveValue【一般廃棄物処理施設】&#10;一人当たり有形固定資産（償却資産）額"/>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68203</xdr:rowOff>
    </xdr:from>
    <xdr:ext cx="534377" cy="259045"/>
    <xdr:sp macro="" textlink="">
      <xdr:nvSpPr>
        <xdr:cNvPr id="461" name="n_2aveValue【一般廃棄物処理施設】&#10;一人当たり有形固定資産（償却資産）額"/>
        <xdr:cNvSpPr txBox="1"/>
      </xdr:nvSpPr>
      <xdr:spPr>
        <a:xfrm>
          <a:off x="20167111" y="658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52323</xdr:rowOff>
    </xdr:from>
    <xdr:ext cx="599010" cy="259045"/>
    <xdr:sp macro="" textlink="">
      <xdr:nvSpPr>
        <xdr:cNvPr id="462" name="n_3aveValue【一般廃棄物処理施設】&#10;一人当たり有形固定資産（償却資産）額"/>
        <xdr:cNvSpPr txBox="1"/>
      </xdr:nvSpPr>
      <xdr:spPr>
        <a:xfrm>
          <a:off x="19245795" y="656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67788</xdr:rowOff>
    </xdr:from>
    <xdr:ext cx="534377" cy="259045"/>
    <xdr:sp macro="" textlink="">
      <xdr:nvSpPr>
        <xdr:cNvPr id="463" name="n_4aveValue【一般廃棄物処理施設】&#10;一人当たり有形固定資産（償却資産）額"/>
        <xdr:cNvSpPr txBox="1"/>
      </xdr:nvSpPr>
      <xdr:spPr>
        <a:xfrm>
          <a:off x="18389111" y="658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73665</xdr:rowOff>
    </xdr:from>
    <xdr:ext cx="469744" cy="259045"/>
    <xdr:sp macro="" textlink="">
      <xdr:nvSpPr>
        <xdr:cNvPr id="464" name="n_1mainValue【一般廃棄物処理施設】&#10;一人当たり有形固定資産（償却資産）額"/>
        <xdr:cNvSpPr txBox="1"/>
      </xdr:nvSpPr>
      <xdr:spPr>
        <a:xfrm>
          <a:off x="21075728" y="727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73984</xdr:rowOff>
    </xdr:from>
    <xdr:ext cx="469744" cy="259045"/>
    <xdr:sp macro="" textlink="">
      <xdr:nvSpPr>
        <xdr:cNvPr id="465" name="n_2mainValue【一般廃棄物処理施設】&#10;一人当たり有形固定資産（償却資産）額"/>
        <xdr:cNvSpPr txBox="1"/>
      </xdr:nvSpPr>
      <xdr:spPr>
        <a:xfrm>
          <a:off x="20199428" y="727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74061</xdr:rowOff>
    </xdr:from>
    <xdr:ext cx="469744" cy="259045"/>
    <xdr:sp macro="" textlink="">
      <xdr:nvSpPr>
        <xdr:cNvPr id="466" name="n_3mainValue【一般廃棄物処理施設】&#10;一人当たり有形固定資産（償却資産）額"/>
        <xdr:cNvSpPr txBox="1"/>
      </xdr:nvSpPr>
      <xdr:spPr>
        <a:xfrm>
          <a:off x="19310428" y="72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74164</xdr:rowOff>
    </xdr:from>
    <xdr:ext cx="469744" cy="259045"/>
    <xdr:sp macro="" textlink="">
      <xdr:nvSpPr>
        <xdr:cNvPr id="467" name="n_4mainValue【一般廃棄物処理施設】&#10;一人当たり有形固定資産（償却資産）額"/>
        <xdr:cNvSpPr txBox="1"/>
      </xdr:nvSpPr>
      <xdr:spPr>
        <a:xfrm>
          <a:off x="18421428" y="727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8" name="テキスト ボックス 47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9" name="直線コネクタ 47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0" name="テキスト ボックス 47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1" name="直線コネクタ 48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2" name="テキスト ボックス 48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3" name="直線コネクタ 48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4" name="テキスト ボックス 48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5" name="直線コネクタ 48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6" name="テキスト ボックス 48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7" name="直線コネクタ 48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8" name="テキスト ボックス 48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9" name="直線コネクタ 4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0" name="テキスト ボックス 48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492" name="直線コネクタ 491"/>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9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94" name="直線コネクタ 49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495" name="【保健センター・保健所】&#10;有形固定資産減価償却率最大値テキスト"/>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496" name="直線コネクタ 495"/>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152417</xdr:rowOff>
    </xdr:from>
    <xdr:ext cx="405111" cy="259045"/>
    <xdr:sp macro="" textlink="">
      <xdr:nvSpPr>
        <xdr:cNvPr id="497" name="【保健センター・保健所】&#10;有形固定資産減価償却率平均値テキスト"/>
        <xdr:cNvSpPr txBox="1"/>
      </xdr:nvSpPr>
      <xdr:spPr>
        <a:xfrm>
          <a:off x="16357600" y="1009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498" name="フローチャート: 判断 497"/>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99" name="フローチャート: 判断 498"/>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65405</xdr:rowOff>
    </xdr:from>
    <xdr:to>
      <xdr:col>76</xdr:col>
      <xdr:colOff>165100</xdr:colOff>
      <xdr:row>58</xdr:row>
      <xdr:rowOff>167005</xdr:rowOff>
    </xdr:to>
    <xdr:sp macro="" textlink="">
      <xdr:nvSpPr>
        <xdr:cNvPr id="500" name="フローチャート: 判断 499"/>
        <xdr:cNvSpPr/>
      </xdr:nvSpPr>
      <xdr:spPr>
        <a:xfrm>
          <a:off x="14541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31115</xdr:rowOff>
    </xdr:from>
    <xdr:to>
      <xdr:col>72</xdr:col>
      <xdr:colOff>38100</xdr:colOff>
      <xdr:row>58</xdr:row>
      <xdr:rowOff>132715</xdr:rowOff>
    </xdr:to>
    <xdr:sp macro="" textlink="">
      <xdr:nvSpPr>
        <xdr:cNvPr id="501" name="フローチャート: 判断 500"/>
        <xdr:cNvSpPr/>
      </xdr:nvSpPr>
      <xdr:spPr>
        <a:xfrm>
          <a:off x="13652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02" name="フローチャート: 判断 501"/>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105410</xdr:rowOff>
    </xdr:from>
    <xdr:to>
      <xdr:col>81</xdr:col>
      <xdr:colOff>101600</xdr:colOff>
      <xdr:row>61</xdr:row>
      <xdr:rowOff>35560</xdr:rowOff>
    </xdr:to>
    <xdr:sp macro="" textlink="">
      <xdr:nvSpPr>
        <xdr:cNvPr id="508" name="楕円 507"/>
        <xdr:cNvSpPr/>
      </xdr:nvSpPr>
      <xdr:spPr>
        <a:xfrm>
          <a:off x="15430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09" name="楕円 508"/>
        <xdr:cNvSpPr/>
      </xdr:nvSpPr>
      <xdr:spPr>
        <a:xfrm>
          <a:off x="14541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118110</xdr:rowOff>
    </xdr:from>
    <xdr:to>
      <xdr:col>81</xdr:col>
      <xdr:colOff>50800</xdr:colOff>
      <xdr:row>60</xdr:row>
      <xdr:rowOff>156210</xdr:rowOff>
    </xdr:to>
    <xdr:cxnSp macro="">
      <xdr:nvCxnSpPr>
        <xdr:cNvPr id="510" name="直線コネクタ 509"/>
        <xdr:cNvCxnSpPr/>
      </xdr:nvCxnSpPr>
      <xdr:spPr>
        <a:xfrm>
          <a:off x="14592300" y="104051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11" name="楕円 510"/>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118110</xdr:rowOff>
    </xdr:to>
    <xdr:cxnSp macro="">
      <xdr:nvCxnSpPr>
        <xdr:cNvPr id="512" name="直線コネクタ 511"/>
        <xdr:cNvCxnSpPr/>
      </xdr:nvCxnSpPr>
      <xdr:spPr>
        <a:xfrm>
          <a:off x="13703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513" name="楕円 512"/>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80010</xdr:rowOff>
    </xdr:to>
    <xdr:cxnSp macro="">
      <xdr:nvCxnSpPr>
        <xdr:cNvPr id="514" name="直線コネクタ 513"/>
        <xdr:cNvCxnSpPr/>
      </xdr:nvCxnSpPr>
      <xdr:spPr>
        <a:xfrm>
          <a:off x="12814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515" name="n_1aveValue【保健センター・保健所】&#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12082</xdr:rowOff>
    </xdr:from>
    <xdr:ext cx="405111" cy="259045"/>
    <xdr:sp macro="" textlink="">
      <xdr:nvSpPr>
        <xdr:cNvPr id="516" name="n_2aveValue【保健センター・保健所】&#10;有形固定資産減価償却率"/>
        <xdr:cNvSpPr txBox="1"/>
      </xdr:nvSpPr>
      <xdr:spPr>
        <a:xfrm>
          <a:off x="14389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517" name="n_3aveValue【保健センター・保健所】&#10;有形固定資産減価償却率"/>
        <xdr:cNvSpPr txBox="1"/>
      </xdr:nvSpPr>
      <xdr:spPr>
        <a:xfrm>
          <a:off x="13500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18" name="n_4aveValue【保健センター・保健所】&#10;有形固定資産減価償却率"/>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26687</xdr:rowOff>
    </xdr:from>
    <xdr:ext cx="405111" cy="259045"/>
    <xdr:sp macro="" textlink="">
      <xdr:nvSpPr>
        <xdr:cNvPr id="519" name="n_1mainValue【保健センター・保健所】&#10;有形固定資産減価償却率"/>
        <xdr:cNvSpPr txBox="1"/>
      </xdr:nvSpPr>
      <xdr:spPr>
        <a:xfrm>
          <a:off x="15266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520" name="n_2mainValue【保健センター・保健所】&#10;有形固定資産減価償却率"/>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521" name="n_3mainValue【保健センター・保健所】&#10;有形固定資産減価償却率"/>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22" name="n_4mainValue【保健センター・保健所】&#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546" name="直線コネクタ 545"/>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47"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48" name="直線コネクタ 547"/>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49"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50" name="直線コネクタ 549"/>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551" name="【保健センター・保健所】&#10;一人当たり面積平均値テキスト"/>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552" name="フローチャート: 判断 551"/>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553" name="フローチャート: 判断 552"/>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44450</xdr:rowOff>
    </xdr:from>
    <xdr:to>
      <xdr:col>107</xdr:col>
      <xdr:colOff>101600</xdr:colOff>
      <xdr:row>62</xdr:row>
      <xdr:rowOff>146050</xdr:rowOff>
    </xdr:to>
    <xdr:sp macro="" textlink="">
      <xdr:nvSpPr>
        <xdr:cNvPr id="554" name="フローチャート: 判断 553"/>
        <xdr:cNvSpPr/>
      </xdr:nvSpPr>
      <xdr:spPr>
        <a:xfrm>
          <a:off x="20383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55" name="フローチャート: 判断 554"/>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113030</xdr:rowOff>
    </xdr:from>
    <xdr:to>
      <xdr:col>98</xdr:col>
      <xdr:colOff>38100</xdr:colOff>
      <xdr:row>63</xdr:row>
      <xdr:rowOff>43180</xdr:rowOff>
    </xdr:to>
    <xdr:sp macro="" textlink="">
      <xdr:nvSpPr>
        <xdr:cNvPr id="556" name="フローチャート: 判断 555"/>
        <xdr:cNvSpPr/>
      </xdr:nvSpPr>
      <xdr:spPr>
        <a:xfrm>
          <a:off x="18605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562" name="楕円 561"/>
        <xdr:cNvSpPr/>
      </xdr:nvSpPr>
      <xdr:spPr>
        <a:xfrm>
          <a:off x="21272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90170</xdr:rowOff>
    </xdr:from>
    <xdr:to>
      <xdr:col>107</xdr:col>
      <xdr:colOff>101600</xdr:colOff>
      <xdr:row>64</xdr:row>
      <xdr:rowOff>20320</xdr:rowOff>
    </xdr:to>
    <xdr:sp macro="" textlink="">
      <xdr:nvSpPr>
        <xdr:cNvPr id="563" name="楕円 562"/>
        <xdr:cNvSpPr/>
      </xdr:nvSpPr>
      <xdr:spPr>
        <a:xfrm>
          <a:off x="20383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140970</xdr:rowOff>
    </xdr:to>
    <xdr:cxnSp macro="">
      <xdr:nvCxnSpPr>
        <xdr:cNvPr id="564" name="直線コネクタ 563"/>
        <xdr:cNvCxnSpPr/>
      </xdr:nvCxnSpPr>
      <xdr:spPr>
        <a:xfrm>
          <a:off x="20434300" y="10942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565" name="楕円 564"/>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140970</xdr:rowOff>
    </xdr:from>
    <xdr:to>
      <xdr:col>107</xdr:col>
      <xdr:colOff>50800</xdr:colOff>
      <xdr:row>63</xdr:row>
      <xdr:rowOff>144780</xdr:rowOff>
    </xdr:to>
    <xdr:cxnSp macro="">
      <xdr:nvCxnSpPr>
        <xdr:cNvPr id="566" name="直線コネクタ 565"/>
        <xdr:cNvCxnSpPr/>
      </xdr:nvCxnSpPr>
      <xdr:spPr>
        <a:xfrm flipV="1">
          <a:off x="19545300" y="1094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567" name="楕円 566"/>
        <xdr:cNvSpPr/>
      </xdr:nvSpPr>
      <xdr:spPr>
        <a:xfrm>
          <a:off x="18605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144780</xdr:rowOff>
    </xdr:to>
    <xdr:cxnSp macro="">
      <xdr:nvCxnSpPr>
        <xdr:cNvPr id="568" name="直線コネクタ 567"/>
        <xdr:cNvCxnSpPr/>
      </xdr:nvCxnSpPr>
      <xdr:spPr>
        <a:xfrm>
          <a:off x="18656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569" name="n_1aveValue【保健センター・保健所】&#10;一人当たり面積"/>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162577</xdr:rowOff>
    </xdr:from>
    <xdr:ext cx="469744" cy="259045"/>
    <xdr:sp macro="" textlink="">
      <xdr:nvSpPr>
        <xdr:cNvPr id="570" name="n_2aveValue【保健センター・保健所】&#10;一人当たり面積"/>
        <xdr:cNvSpPr txBox="1"/>
      </xdr:nvSpPr>
      <xdr:spPr>
        <a:xfrm>
          <a:off x="20199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571" name="n_3aveValue【保健センター・保健所】&#10;一人当たり面積"/>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59707</xdr:rowOff>
    </xdr:from>
    <xdr:ext cx="469744" cy="259045"/>
    <xdr:sp macro="" textlink="">
      <xdr:nvSpPr>
        <xdr:cNvPr id="572" name="n_4aveValue【保健センター・保健所】&#10;一人当たり面積"/>
        <xdr:cNvSpPr txBox="1"/>
      </xdr:nvSpPr>
      <xdr:spPr>
        <a:xfrm>
          <a:off x="184214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11447</xdr:rowOff>
    </xdr:from>
    <xdr:ext cx="469744" cy="259045"/>
    <xdr:sp macro="" textlink="">
      <xdr:nvSpPr>
        <xdr:cNvPr id="573" name="n_1mainValue【保健センター・保健所】&#10;一人当たり面積"/>
        <xdr:cNvSpPr txBox="1"/>
      </xdr:nvSpPr>
      <xdr:spPr>
        <a:xfrm>
          <a:off x="21075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11447</xdr:rowOff>
    </xdr:from>
    <xdr:ext cx="469744" cy="259045"/>
    <xdr:sp macro="" textlink="">
      <xdr:nvSpPr>
        <xdr:cNvPr id="574" name="n_2mainValue【保健センター・保健所】&#10;一人当たり面積"/>
        <xdr:cNvSpPr txBox="1"/>
      </xdr:nvSpPr>
      <xdr:spPr>
        <a:xfrm>
          <a:off x="20199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575" name="n_3mainValue【保健センター・保健所】&#10;一人当たり面積"/>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576" name="n_4mainValue【保健センター・保健所】&#10;一人当たり面積"/>
        <xdr:cNvSpPr txBox="1"/>
      </xdr:nvSpPr>
      <xdr:spPr>
        <a:xfrm>
          <a:off x="18421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7" name="テキスト ボックス 58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8" name="直線コネクタ 58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9" name="テキスト ボックス 58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0" name="直線コネクタ 58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1" name="テキスト ボックス 59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2" name="直線コネクタ 59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3" name="テキスト ボックス 59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4" name="直線コネクタ 59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5" name="テキスト ボックス 59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6" name="直線コネクタ 59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97" name="テキスト ボックス 596"/>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8" name="直線コネクタ 59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00" name="直線コネクタ 599"/>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01"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02" name="直線コネクタ 601"/>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03"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4" name="直線コネクタ 60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605" name="【消防施設】&#10;有形固定資産減価償却率平均値テキスト"/>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06" name="フローチャート: 判断 605"/>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07" name="フローチャート: 判断 606"/>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08" name="フローチャート: 判断 607"/>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162561</xdr:rowOff>
    </xdr:from>
    <xdr:to>
      <xdr:col>72</xdr:col>
      <xdr:colOff>38100</xdr:colOff>
      <xdr:row>82</xdr:row>
      <xdr:rowOff>92711</xdr:rowOff>
    </xdr:to>
    <xdr:sp macro="" textlink="">
      <xdr:nvSpPr>
        <xdr:cNvPr id="609" name="フローチャート: 判断 608"/>
        <xdr:cNvSpPr/>
      </xdr:nvSpPr>
      <xdr:spPr>
        <a:xfrm>
          <a:off x="13652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10" name="フローチャート: 判断 609"/>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95250</xdr:rowOff>
    </xdr:from>
    <xdr:to>
      <xdr:col>81</xdr:col>
      <xdr:colOff>101600</xdr:colOff>
      <xdr:row>80</xdr:row>
      <xdr:rowOff>25400</xdr:rowOff>
    </xdr:to>
    <xdr:sp macro="" textlink="">
      <xdr:nvSpPr>
        <xdr:cNvPr id="616" name="楕円 615"/>
        <xdr:cNvSpPr/>
      </xdr:nvSpPr>
      <xdr:spPr>
        <a:xfrm>
          <a:off x="15430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68580</xdr:rowOff>
    </xdr:from>
    <xdr:to>
      <xdr:col>76</xdr:col>
      <xdr:colOff>165100</xdr:colOff>
      <xdr:row>79</xdr:row>
      <xdr:rowOff>170180</xdr:rowOff>
    </xdr:to>
    <xdr:sp macro="" textlink="">
      <xdr:nvSpPr>
        <xdr:cNvPr id="617" name="楕円 616"/>
        <xdr:cNvSpPr/>
      </xdr:nvSpPr>
      <xdr:spPr>
        <a:xfrm>
          <a:off x="145415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119380</xdr:rowOff>
    </xdr:from>
    <xdr:to>
      <xdr:col>81</xdr:col>
      <xdr:colOff>50800</xdr:colOff>
      <xdr:row>79</xdr:row>
      <xdr:rowOff>146050</xdr:rowOff>
    </xdr:to>
    <xdr:cxnSp macro="">
      <xdr:nvCxnSpPr>
        <xdr:cNvPr id="618" name="直線コネクタ 617"/>
        <xdr:cNvCxnSpPr/>
      </xdr:nvCxnSpPr>
      <xdr:spPr>
        <a:xfrm>
          <a:off x="14592300" y="13663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43180</xdr:rowOff>
    </xdr:from>
    <xdr:to>
      <xdr:col>72</xdr:col>
      <xdr:colOff>38100</xdr:colOff>
      <xdr:row>79</xdr:row>
      <xdr:rowOff>144780</xdr:rowOff>
    </xdr:to>
    <xdr:sp macro="" textlink="">
      <xdr:nvSpPr>
        <xdr:cNvPr id="619" name="楕円 618"/>
        <xdr:cNvSpPr/>
      </xdr:nvSpPr>
      <xdr:spPr>
        <a:xfrm>
          <a:off x="13652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93980</xdr:rowOff>
    </xdr:from>
    <xdr:to>
      <xdr:col>76</xdr:col>
      <xdr:colOff>114300</xdr:colOff>
      <xdr:row>79</xdr:row>
      <xdr:rowOff>119380</xdr:rowOff>
    </xdr:to>
    <xdr:cxnSp macro="">
      <xdr:nvCxnSpPr>
        <xdr:cNvPr id="620" name="直線コネクタ 619"/>
        <xdr:cNvCxnSpPr/>
      </xdr:nvCxnSpPr>
      <xdr:spPr>
        <a:xfrm>
          <a:off x="13703300" y="136385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16511</xdr:rowOff>
    </xdr:from>
    <xdr:to>
      <xdr:col>67</xdr:col>
      <xdr:colOff>101600</xdr:colOff>
      <xdr:row>79</xdr:row>
      <xdr:rowOff>118111</xdr:rowOff>
    </xdr:to>
    <xdr:sp macro="" textlink="">
      <xdr:nvSpPr>
        <xdr:cNvPr id="621" name="楕円 620"/>
        <xdr:cNvSpPr/>
      </xdr:nvSpPr>
      <xdr:spPr>
        <a:xfrm>
          <a:off x="12763500" y="135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67311</xdr:rowOff>
    </xdr:from>
    <xdr:to>
      <xdr:col>71</xdr:col>
      <xdr:colOff>177800</xdr:colOff>
      <xdr:row>79</xdr:row>
      <xdr:rowOff>93980</xdr:rowOff>
    </xdr:to>
    <xdr:cxnSp macro="">
      <xdr:nvCxnSpPr>
        <xdr:cNvPr id="622" name="直線コネクタ 621"/>
        <xdr:cNvCxnSpPr/>
      </xdr:nvCxnSpPr>
      <xdr:spPr>
        <a:xfrm>
          <a:off x="12814300" y="136118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23" name="n_1aveValue【消防施設】&#10;有形固定資産減価償却率"/>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86377</xdr:rowOff>
    </xdr:from>
    <xdr:ext cx="405111" cy="259045"/>
    <xdr:sp macro="" textlink="">
      <xdr:nvSpPr>
        <xdr:cNvPr id="624" name="n_2aveValue【消防施設】&#10;有形固定資産減価償却率"/>
        <xdr:cNvSpPr txBox="1"/>
      </xdr:nvSpPr>
      <xdr:spPr>
        <a:xfrm>
          <a:off x="14389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83838</xdr:rowOff>
    </xdr:from>
    <xdr:ext cx="405111" cy="259045"/>
    <xdr:sp macro="" textlink="">
      <xdr:nvSpPr>
        <xdr:cNvPr id="625" name="n_3aveValue【消防施設】&#10;有形固定資産減価償却率"/>
        <xdr:cNvSpPr txBox="1"/>
      </xdr:nvSpPr>
      <xdr:spPr>
        <a:xfrm>
          <a:off x="13500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45738</xdr:rowOff>
    </xdr:from>
    <xdr:ext cx="405111" cy="259045"/>
    <xdr:sp macro="" textlink="">
      <xdr:nvSpPr>
        <xdr:cNvPr id="626" name="n_4aveValue【消防施設】&#10;有形固定資産減価償却率"/>
        <xdr:cNvSpPr txBox="1"/>
      </xdr:nvSpPr>
      <xdr:spPr>
        <a:xfrm>
          <a:off x="12611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41927</xdr:rowOff>
    </xdr:from>
    <xdr:ext cx="405111" cy="259045"/>
    <xdr:sp macro="" textlink="">
      <xdr:nvSpPr>
        <xdr:cNvPr id="627" name="n_1mainValue【消防施設】&#10;有形固定資産減価償却率"/>
        <xdr:cNvSpPr txBox="1"/>
      </xdr:nvSpPr>
      <xdr:spPr>
        <a:xfrm>
          <a:off x="15266044" y="1341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15257</xdr:rowOff>
    </xdr:from>
    <xdr:ext cx="405111" cy="259045"/>
    <xdr:sp macro="" textlink="">
      <xdr:nvSpPr>
        <xdr:cNvPr id="628" name="n_2mainValue【消防施設】&#10;有形固定資産減価償却率"/>
        <xdr:cNvSpPr txBox="1"/>
      </xdr:nvSpPr>
      <xdr:spPr>
        <a:xfrm>
          <a:off x="14389744" y="1338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161307</xdr:rowOff>
    </xdr:from>
    <xdr:ext cx="405111" cy="259045"/>
    <xdr:sp macro="" textlink="">
      <xdr:nvSpPr>
        <xdr:cNvPr id="629" name="n_3mainValue【消防施設】&#10;有形固定資産減価償却率"/>
        <xdr:cNvSpPr txBox="1"/>
      </xdr:nvSpPr>
      <xdr:spPr>
        <a:xfrm>
          <a:off x="13500744" y="1336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134638</xdr:rowOff>
    </xdr:from>
    <xdr:ext cx="405111" cy="259045"/>
    <xdr:sp macro="" textlink="">
      <xdr:nvSpPr>
        <xdr:cNvPr id="630" name="n_4mainValue【消防施設】&#10;有形固定資産減価償却率"/>
        <xdr:cNvSpPr txBox="1"/>
      </xdr:nvSpPr>
      <xdr:spPr>
        <a:xfrm>
          <a:off x="126117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9" name="テキスト ボックス 63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0" name="直線コネクタ 63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1" name="直線コネクタ 64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2" name="テキスト ボックス 64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3" name="直線コネクタ 64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4" name="テキスト ボックス 64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5" name="直線コネクタ 64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6" name="テキスト ボックス 64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47" name="直線コネクタ 64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8" name="テキスト ボックス 64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9" name="直線コネクタ 64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0" name="テキスト ボックス 64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1" name="直線コネクタ 65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2" name="テキスト ボックス 65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3" name="直線コネクタ 6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4" name="テキスト ボックス 6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132806</xdr:rowOff>
    </xdr:to>
    <xdr:cxnSp macro="">
      <xdr:nvCxnSpPr>
        <xdr:cNvPr id="656" name="直線コネクタ 655"/>
        <xdr:cNvCxnSpPr/>
      </xdr:nvCxnSpPr>
      <xdr:spPr>
        <a:xfrm flipV="1">
          <a:off x="22160864" y="1336221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136633</xdr:rowOff>
    </xdr:from>
    <xdr:ext cx="469744" cy="259045"/>
    <xdr:sp macro="" textlink="">
      <xdr:nvSpPr>
        <xdr:cNvPr id="657" name="【消防施設】&#10;一人当たり面積最小値テキスト"/>
        <xdr:cNvSpPr txBox="1"/>
      </xdr:nvSpPr>
      <xdr:spPr>
        <a:xfrm>
          <a:off x="22199600" y="1488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132806</xdr:rowOff>
    </xdr:from>
    <xdr:to>
      <xdr:col>116</xdr:col>
      <xdr:colOff>152400</xdr:colOff>
      <xdr:row>86</xdr:row>
      <xdr:rowOff>132806</xdr:rowOff>
    </xdr:to>
    <xdr:cxnSp macro="">
      <xdr:nvCxnSpPr>
        <xdr:cNvPr id="658" name="直線コネクタ 657"/>
        <xdr:cNvCxnSpPr/>
      </xdr:nvCxnSpPr>
      <xdr:spPr>
        <a:xfrm>
          <a:off x="22072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659" name="【消防施設】&#10;一人当たり面積最大値テキスト"/>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660" name="直線コネクタ 659"/>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3283</xdr:rowOff>
    </xdr:from>
    <xdr:ext cx="469744" cy="259045"/>
    <xdr:sp macro="" textlink="">
      <xdr:nvSpPr>
        <xdr:cNvPr id="661" name="【消防施設】&#10;一人当たり面積平均値テキスト"/>
        <xdr:cNvSpPr txBox="1"/>
      </xdr:nvSpPr>
      <xdr:spPr>
        <a:xfrm>
          <a:off x="22199600" y="14576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24856</xdr:rowOff>
    </xdr:from>
    <xdr:to>
      <xdr:col>116</xdr:col>
      <xdr:colOff>114300</xdr:colOff>
      <xdr:row>85</xdr:row>
      <xdr:rowOff>126456</xdr:rowOff>
    </xdr:to>
    <xdr:sp macro="" textlink="">
      <xdr:nvSpPr>
        <xdr:cNvPr id="662" name="フローチャート: 判断 661"/>
        <xdr:cNvSpPr/>
      </xdr:nvSpPr>
      <xdr:spPr>
        <a:xfrm>
          <a:off x="22110700" y="145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28121</xdr:rowOff>
    </xdr:from>
    <xdr:to>
      <xdr:col>112</xdr:col>
      <xdr:colOff>38100</xdr:colOff>
      <xdr:row>85</xdr:row>
      <xdr:rowOff>129721</xdr:rowOff>
    </xdr:to>
    <xdr:sp macro="" textlink="">
      <xdr:nvSpPr>
        <xdr:cNvPr id="663" name="フローチャート: 判断 662"/>
        <xdr:cNvSpPr/>
      </xdr:nvSpPr>
      <xdr:spPr>
        <a:xfrm>
          <a:off x="21272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150586</xdr:rowOff>
    </xdr:from>
    <xdr:to>
      <xdr:col>107</xdr:col>
      <xdr:colOff>101600</xdr:colOff>
      <xdr:row>85</xdr:row>
      <xdr:rowOff>80736</xdr:rowOff>
    </xdr:to>
    <xdr:sp macro="" textlink="">
      <xdr:nvSpPr>
        <xdr:cNvPr id="664" name="フローチャート: 判断 663"/>
        <xdr:cNvSpPr/>
      </xdr:nvSpPr>
      <xdr:spPr>
        <a:xfrm>
          <a:off x="20383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65" name="フローチャート: 判断 66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11793</xdr:rowOff>
    </xdr:from>
    <xdr:to>
      <xdr:col>98</xdr:col>
      <xdr:colOff>38100</xdr:colOff>
      <xdr:row>85</xdr:row>
      <xdr:rowOff>113393</xdr:rowOff>
    </xdr:to>
    <xdr:sp macro="" textlink="">
      <xdr:nvSpPr>
        <xdr:cNvPr id="666" name="フローチャート: 判断 665"/>
        <xdr:cNvSpPr/>
      </xdr:nvSpPr>
      <xdr:spPr>
        <a:xfrm>
          <a:off x="18605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7" name="テキスト ボックス 6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8" name="テキスト ボックス 6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9" name="テキスト ボックス 6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0" name="テキスト ボックス 6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1" name="テキスト ボックス 6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41184</xdr:rowOff>
    </xdr:from>
    <xdr:to>
      <xdr:col>112</xdr:col>
      <xdr:colOff>38100</xdr:colOff>
      <xdr:row>86</xdr:row>
      <xdr:rowOff>142784</xdr:rowOff>
    </xdr:to>
    <xdr:sp macro="" textlink="">
      <xdr:nvSpPr>
        <xdr:cNvPr id="672" name="楕円 671"/>
        <xdr:cNvSpPr/>
      </xdr:nvSpPr>
      <xdr:spPr>
        <a:xfrm>
          <a:off x="21272500" y="1478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42818</xdr:rowOff>
    </xdr:from>
    <xdr:to>
      <xdr:col>107</xdr:col>
      <xdr:colOff>101600</xdr:colOff>
      <xdr:row>86</xdr:row>
      <xdr:rowOff>144418</xdr:rowOff>
    </xdr:to>
    <xdr:sp macro="" textlink="">
      <xdr:nvSpPr>
        <xdr:cNvPr id="673" name="楕円 672"/>
        <xdr:cNvSpPr/>
      </xdr:nvSpPr>
      <xdr:spPr>
        <a:xfrm>
          <a:off x="20383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91984</xdr:rowOff>
    </xdr:from>
    <xdr:to>
      <xdr:col>111</xdr:col>
      <xdr:colOff>177800</xdr:colOff>
      <xdr:row>86</xdr:row>
      <xdr:rowOff>93618</xdr:rowOff>
    </xdr:to>
    <xdr:cxnSp macro="">
      <xdr:nvCxnSpPr>
        <xdr:cNvPr id="674" name="直線コネクタ 673"/>
        <xdr:cNvCxnSpPr/>
      </xdr:nvCxnSpPr>
      <xdr:spPr>
        <a:xfrm flipV="1">
          <a:off x="20434300" y="1483668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42818</xdr:rowOff>
    </xdr:from>
    <xdr:to>
      <xdr:col>102</xdr:col>
      <xdr:colOff>165100</xdr:colOff>
      <xdr:row>86</xdr:row>
      <xdr:rowOff>144418</xdr:rowOff>
    </xdr:to>
    <xdr:sp macro="" textlink="">
      <xdr:nvSpPr>
        <xdr:cNvPr id="675" name="楕円 674"/>
        <xdr:cNvSpPr/>
      </xdr:nvSpPr>
      <xdr:spPr>
        <a:xfrm>
          <a:off x="19494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93618</xdr:rowOff>
    </xdr:from>
    <xdr:to>
      <xdr:col>107</xdr:col>
      <xdr:colOff>50800</xdr:colOff>
      <xdr:row>86</xdr:row>
      <xdr:rowOff>93618</xdr:rowOff>
    </xdr:to>
    <xdr:cxnSp macro="">
      <xdr:nvCxnSpPr>
        <xdr:cNvPr id="676" name="直線コネクタ 675"/>
        <xdr:cNvCxnSpPr/>
      </xdr:nvCxnSpPr>
      <xdr:spPr>
        <a:xfrm>
          <a:off x="19545300" y="1483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677" name="楕円 676"/>
        <xdr:cNvSpPr/>
      </xdr:nvSpPr>
      <xdr:spPr>
        <a:xfrm>
          <a:off x="18605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93618</xdr:rowOff>
    </xdr:from>
    <xdr:to>
      <xdr:col>102</xdr:col>
      <xdr:colOff>114300</xdr:colOff>
      <xdr:row>86</xdr:row>
      <xdr:rowOff>95250</xdr:rowOff>
    </xdr:to>
    <xdr:cxnSp macro="">
      <xdr:nvCxnSpPr>
        <xdr:cNvPr id="678" name="直線コネクタ 677"/>
        <xdr:cNvCxnSpPr/>
      </xdr:nvCxnSpPr>
      <xdr:spPr>
        <a:xfrm flipV="1">
          <a:off x="18656300" y="1483831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146248</xdr:rowOff>
    </xdr:from>
    <xdr:ext cx="469744" cy="259045"/>
    <xdr:sp macro="" textlink="">
      <xdr:nvSpPr>
        <xdr:cNvPr id="679" name="n_1aveValue【消防施設】&#10;一人当たり面積"/>
        <xdr:cNvSpPr txBox="1"/>
      </xdr:nvSpPr>
      <xdr:spPr>
        <a:xfrm>
          <a:off x="210757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97263</xdr:rowOff>
    </xdr:from>
    <xdr:ext cx="469744" cy="259045"/>
    <xdr:sp macro="" textlink="">
      <xdr:nvSpPr>
        <xdr:cNvPr id="680" name="n_2aveValue【消防施設】&#10;一人当たり面積"/>
        <xdr:cNvSpPr txBox="1"/>
      </xdr:nvSpPr>
      <xdr:spPr>
        <a:xfrm>
          <a:off x="20199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681" name="n_3aveValue【消防施設】&#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129920</xdr:rowOff>
    </xdr:from>
    <xdr:ext cx="469744" cy="259045"/>
    <xdr:sp macro="" textlink="">
      <xdr:nvSpPr>
        <xdr:cNvPr id="682" name="n_4aveValue【消防施設】&#10;一人当たり面積"/>
        <xdr:cNvSpPr txBox="1"/>
      </xdr:nvSpPr>
      <xdr:spPr>
        <a:xfrm>
          <a:off x="18421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133911</xdr:rowOff>
    </xdr:from>
    <xdr:ext cx="469744" cy="259045"/>
    <xdr:sp macro="" textlink="">
      <xdr:nvSpPr>
        <xdr:cNvPr id="683" name="n_1mainValue【消防施設】&#10;一人当たり面積"/>
        <xdr:cNvSpPr txBox="1"/>
      </xdr:nvSpPr>
      <xdr:spPr>
        <a:xfrm>
          <a:off x="21075727" y="1487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135545</xdr:rowOff>
    </xdr:from>
    <xdr:ext cx="469744" cy="259045"/>
    <xdr:sp macro="" textlink="">
      <xdr:nvSpPr>
        <xdr:cNvPr id="684" name="n_2mainValue【消防施設】&#10;一人当たり面積"/>
        <xdr:cNvSpPr txBox="1"/>
      </xdr:nvSpPr>
      <xdr:spPr>
        <a:xfrm>
          <a:off x="20199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135545</xdr:rowOff>
    </xdr:from>
    <xdr:ext cx="469744" cy="259045"/>
    <xdr:sp macro="" textlink="">
      <xdr:nvSpPr>
        <xdr:cNvPr id="685" name="n_3mainValue【消防施設】&#10;一人当たり面積"/>
        <xdr:cNvSpPr txBox="1"/>
      </xdr:nvSpPr>
      <xdr:spPr>
        <a:xfrm>
          <a:off x="193104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686" name="n_4mainValue【消防施設】&#10;一人当たり面積"/>
        <xdr:cNvSpPr txBox="1"/>
      </xdr:nvSpPr>
      <xdr:spPr>
        <a:xfrm>
          <a:off x="18421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7" name="正方形/長方形 6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8" name="正方形/長方形 6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9" name="正方形/長方形 6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0" name="正方形/長方形 6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1" name="正方形/長方形 6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2" name="正方形/長方形 6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3" name="正方形/長方形 6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4" name="正方形/長方形 6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5" name="テキスト ボックス 6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6" name="直線コネクタ 6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7" name="テキスト ボックス 69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8" name="直線コネクタ 6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9" name="テキスト ボックス 69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0" name="直線コネクタ 6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1" name="テキスト ボックス 7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2" name="直線コネクタ 7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3" name="テキスト ボックス 7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4" name="直線コネクタ 7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5" name="テキスト ボックス 7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6" name="直線コネクタ 7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7" name="テキスト ボックス 7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8" name="直線コネクタ 7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9" name="テキスト ボックス 70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12" name="直線コネクタ 711"/>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4" name="直線コネクタ 71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15"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16" name="直線コネクタ 715"/>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717" name="【庁舎】&#10;有形固定資産減価償却率平均値テキスト"/>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18" name="フローチャート: 判断 717"/>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19" name="フローチャート: 判断 718"/>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149498</xdr:rowOff>
    </xdr:from>
    <xdr:to>
      <xdr:col>76</xdr:col>
      <xdr:colOff>165100</xdr:colOff>
      <xdr:row>104</xdr:row>
      <xdr:rowOff>79648</xdr:rowOff>
    </xdr:to>
    <xdr:sp macro="" textlink="">
      <xdr:nvSpPr>
        <xdr:cNvPr id="720" name="フローチャート: 判断 719"/>
        <xdr:cNvSpPr/>
      </xdr:nvSpPr>
      <xdr:spPr>
        <a:xfrm>
          <a:off x="14541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141332</xdr:rowOff>
    </xdr:from>
    <xdr:to>
      <xdr:col>72</xdr:col>
      <xdr:colOff>38100</xdr:colOff>
      <xdr:row>104</xdr:row>
      <xdr:rowOff>71482</xdr:rowOff>
    </xdr:to>
    <xdr:sp macro="" textlink="">
      <xdr:nvSpPr>
        <xdr:cNvPr id="721" name="フローチャート: 判断 720"/>
        <xdr:cNvSpPr/>
      </xdr:nvSpPr>
      <xdr:spPr>
        <a:xfrm>
          <a:off x="13652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115207</xdr:rowOff>
    </xdr:from>
    <xdr:to>
      <xdr:col>67</xdr:col>
      <xdr:colOff>101600</xdr:colOff>
      <xdr:row>104</xdr:row>
      <xdr:rowOff>45357</xdr:rowOff>
    </xdr:to>
    <xdr:sp macro="" textlink="">
      <xdr:nvSpPr>
        <xdr:cNvPr id="722" name="フローチャート: 判断 721"/>
        <xdr:cNvSpPr/>
      </xdr:nvSpPr>
      <xdr:spPr>
        <a:xfrm>
          <a:off x="12763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3" name="テキスト ボックス 7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4" name="テキスト ボックス 7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5" name="テキスト ボックス 7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6" name="テキスト ボックス 7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7" name="テキスト ボックス 7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141332</xdr:rowOff>
    </xdr:from>
    <xdr:to>
      <xdr:col>81</xdr:col>
      <xdr:colOff>101600</xdr:colOff>
      <xdr:row>101</xdr:row>
      <xdr:rowOff>71482</xdr:rowOff>
    </xdr:to>
    <xdr:sp macro="" textlink="">
      <xdr:nvSpPr>
        <xdr:cNvPr id="728" name="楕円 727"/>
        <xdr:cNvSpPr/>
      </xdr:nvSpPr>
      <xdr:spPr>
        <a:xfrm>
          <a:off x="154305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907</xdr:rowOff>
    </xdr:from>
    <xdr:to>
      <xdr:col>76</xdr:col>
      <xdr:colOff>165100</xdr:colOff>
      <xdr:row>102</xdr:row>
      <xdr:rowOff>102507</xdr:rowOff>
    </xdr:to>
    <xdr:sp macro="" textlink="">
      <xdr:nvSpPr>
        <xdr:cNvPr id="729" name="楕円 728"/>
        <xdr:cNvSpPr/>
      </xdr:nvSpPr>
      <xdr:spPr>
        <a:xfrm>
          <a:off x="145415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20682</xdr:rowOff>
    </xdr:from>
    <xdr:to>
      <xdr:col>81</xdr:col>
      <xdr:colOff>50800</xdr:colOff>
      <xdr:row>102</xdr:row>
      <xdr:rowOff>51707</xdr:rowOff>
    </xdr:to>
    <xdr:cxnSp macro="">
      <xdr:nvCxnSpPr>
        <xdr:cNvPr id="730" name="直線コネクタ 729"/>
        <xdr:cNvCxnSpPr/>
      </xdr:nvCxnSpPr>
      <xdr:spPr>
        <a:xfrm flipV="1">
          <a:off x="14592300" y="17337132"/>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129902</xdr:rowOff>
    </xdr:from>
    <xdr:to>
      <xdr:col>72</xdr:col>
      <xdr:colOff>38100</xdr:colOff>
      <xdr:row>102</xdr:row>
      <xdr:rowOff>60052</xdr:rowOff>
    </xdr:to>
    <xdr:sp macro="" textlink="">
      <xdr:nvSpPr>
        <xdr:cNvPr id="731" name="楕円 730"/>
        <xdr:cNvSpPr/>
      </xdr:nvSpPr>
      <xdr:spPr>
        <a:xfrm>
          <a:off x="13652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9252</xdr:rowOff>
    </xdr:from>
    <xdr:to>
      <xdr:col>76</xdr:col>
      <xdr:colOff>114300</xdr:colOff>
      <xdr:row>102</xdr:row>
      <xdr:rowOff>51707</xdr:rowOff>
    </xdr:to>
    <xdr:cxnSp macro="">
      <xdr:nvCxnSpPr>
        <xdr:cNvPr id="732" name="直線コネクタ 731"/>
        <xdr:cNvCxnSpPr/>
      </xdr:nvCxnSpPr>
      <xdr:spPr>
        <a:xfrm>
          <a:off x="13703300" y="1749715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89081</xdr:rowOff>
    </xdr:from>
    <xdr:to>
      <xdr:col>67</xdr:col>
      <xdr:colOff>101600</xdr:colOff>
      <xdr:row>102</xdr:row>
      <xdr:rowOff>19231</xdr:rowOff>
    </xdr:to>
    <xdr:sp macro="" textlink="">
      <xdr:nvSpPr>
        <xdr:cNvPr id="733" name="楕円 732"/>
        <xdr:cNvSpPr/>
      </xdr:nvSpPr>
      <xdr:spPr>
        <a:xfrm>
          <a:off x="12763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139881</xdr:rowOff>
    </xdr:from>
    <xdr:to>
      <xdr:col>71</xdr:col>
      <xdr:colOff>177800</xdr:colOff>
      <xdr:row>102</xdr:row>
      <xdr:rowOff>9252</xdr:rowOff>
    </xdr:to>
    <xdr:cxnSp macro="">
      <xdr:nvCxnSpPr>
        <xdr:cNvPr id="734" name="直線コネクタ 733"/>
        <xdr:cNvCxnSpPr/>
      </xdr:nvCxnSpPr>
      <xdr:spPr>
        <a:xfrm>
          <a:off x="12814300" y="174563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735" name="n_1aveValue【庁舎】&#10;有形固定資産減価償却率"/>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70775</xdr:rowOff>
    </xdr:from>
    <xdr:ext cx="405111" cy="259045"/>
    <xdr:sp macro="" textlink="">
      <xdr:nvSpPr>
        <xdr:cNvPr id="736" name="n_2aveValue【庁舎】&#10;有形固定資産減価償却率"/>
        <xdr:cNvSpPr txBox="1"/>
      </xdr:nvSpPr>
      <xdr:spPr>
        <a:xfrm>
          <a:off x="143897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62609</xdr:rowOff>
    </xdr:from>
    <xdr:ext cx="405111" cy="259045"/>
    <xdr:sp macro="" textlink="">
      <xdr:nvSpPr>
        <xdr:cNvPr id="737" name="n_3aveValue【庁舎】&#10;有形固定資産減価償却率"/>
        <xdr:cNvSpPr txBox="1"/>
      </xdr:nvSpPr>
      <xdr:spPr>
        <a:xfrm>
          <a:off x="13500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36484</xdr:rowOff>
    </xdr:from>
    <xdr:ext cx="405111" cy="259045"/>
    <xdr:sp macro="" textlink="">
      <xdr:nvSpPr>
        <xdr:cNvPr id="738" name="n_4aveValue【庁舎】&#10;有形固定資産減価償却率"/>
        <xdr:cNvSpPr txBox="1"/>
      </xdr:nvSpPr>
      <xdr:spPr>
        <a:xfrm>
          <a:off x="12611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88009</xdr:rowOff>
    </xdr:from>
    <xdr:ext cx="405111" cy="259045"/>
    <xdr:sp macro="" textlink="">
      <xdr:nvSpPr>
        <xdr:cNvPr id="739" name="n_1mainValue【庁舎】&#10;有形固定資産減価償却率"/>
        <xdr:cNvSpPr txBox="1"/>
      </xdr:nvSpPr>
      <xdr:spPr>
        <a:xfrm>
          <a:off x="15266044" y="1706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119034</xdr:rowOff>
    </xdr:from>
    <xdr:ext cx="405111" cy="259045"/>
    <xdr:sp macro="" textlink="">
      <xdr:nvSpPr>
        <xdr:cNvPr id="740" name="n_2mainValue【庁舎】&#10;有形固定資産減価償却率"/>
        <xdr:cNvSpPr txBox="1"/>
      </xdr:nvSpPr>
      <xdr:spPr>
        <a:xfrm>
          <a:off x="143897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76579</xdr:rowOff>
    </xdr:from>
    <xdr:ext cx="405111" cy="259045"/>
    <xdr:sp macro="" textlink="">
      <xdr:nvSpPr>
        <xdr:cNvPr id="741" name="n_3mainValue【庁舎】&#10;有形固定資産減価償却率"/>
        <xdr:cNvSpPr txBox="1"/>
      </xdr:nvSpPr>
      <xdr:spPr>
        <a:xfrm>
          <a:off x="135007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35758</xdr:rowOff>
    </xdr:from>
    <xdr:ext cx="405111" cy="259045"/>
    <xdr:sp macro="" textlink="">
      <xdr:nvSpPr>
        <xdr:cNvPr id="742" name="n_4mainValue【庁舎】&#10;有形固定資産減価償却率"/>
        <xdr:cNvSpPr txBox="1"/>
      </xdr:nvSpPr>
      <xdr:spPr>
        <a:xfrm>
          <a:off x="12611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3" name="正方形/長方形 74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4" name="正方形/長方形 74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5" name="正方形/長方形 74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6" name="正方形/長方形 74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7" name="正方形/長方形 74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8" name="正方形/長方形 74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9" name="正方形/長方形 74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0" name="正方形/長方形 74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1" name="テキスト ボックス 75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2" name="直線コネクタ 75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53" name="直線コネクタ 752"/>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54" name="テキスト ボックス 753"/>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55" name="直線コネクタ 75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56" name="テキスト ボックス 75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57" name="直線コネクタ 756"/>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58" name="テキスト ボックス 757"/>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9" name="直線コネクタ 7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0" name="テキスト ボックス 7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61" name="直線コネクタ 760"/>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62" name="テキスト ボックス 761"/>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63" name="直線コネクタ 762"/>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64" name="テキスト ボックス 763"/>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65" name="直線コネクタ 764"/>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66" name="テキスト ボックス 765"/>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770" name="直線コネクタ 769"/>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71"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72" name="直線コネクタ 771"/>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773" name="【庁舎】&#10;一人当たり面積最大値テキスト"/>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774" name="直線コネクタ 773"/>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775" name="【庁舎】&#10;一人当たり面積平均値テキスト"/>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76" name="フローチャート: 判断 775"/>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777" name="フローチャート: 判断 776"/>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141129</xdr:rowOff>
    </xdr:from>
    <xdr:to>
      <xdr:col>107</xdr:col>
      <xdr:colOff>101600</xdr:colOff>
      <xdr:row>106</xdr:row>
      <xdr:rowOff>71279</xdr:rowOff>
    </xdr:to>
    <xdr:sp macro="" textlink="">
      <xdr:nvSpPr>
        <xdr:cNvPr id="778" name="フローチャート: 判断 777"/>
        <xdr:cNvSpPr/>
      </xdr:nvSpPr>
      <xdr:spPr>
        <a:xfrm>
          <a:off x="20383500" y="1814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159702</xdr:rowOff>
    </xdr:from>
    <xdr:to>
      <xdr:col>102</xdr:col>
      <xdr:colOff>165100</xdr:colOff>
      <xdr:row>106</xdr:row>
      <xdr:rowOff>89852</xdr:rowOff>
    </xdr:to>
    <xdr:sp macro="" textlink="">
      <xdr:nvSpPr>
        <xdr:cNvPr id="779" name="フローチャート: 判断 778"/>
        <xdr:cNvSpPr/>
      </xdr:nvSpPr>
      <xdr:spPr>
        <a:xfrm>
          <a:off x="19494500" y="1816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171132</xdr:rowOff>
    </xdr:from>
    <xdr:to>
      <xdr:col>98</xdr:col>
      <xdr:colOff>38100</xdr:colOff>
      <xdr:row>106</xdr:row>
      <xdr:rowOff>101282</xdr:rowOff>
    </xdr:to>
    <xdr:sp macro="" textlink="">
      <xdr:nvSpPr>
        <xdr:cNvPr id="780" name="フローチャート: 判断 779"/>
        <xdr:cNvSpPr/>
      </xdr:nvSpPr>
      <xdr:spPr>
        <a:xfrm>
          <a:off x="18605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136843</xdr:rowOff>
    </xdr:from>
    <xdr:to>
      <xdr:col>112</xdr:col>
      <xdr:colOff>38100</xdr:colOff>
      <xdr:row>107</xdr:row>
      <xdr:rowOff>66993</xdr:rowOff>
    </xdr:to>
    <xdr:sp macro="" textlink="">
      <xdr:nvSpPr>
        <xdr:cNvPr id="786" name="楕円 785"/>
        <xdr:cNvSpPr/>
      </xdr:nvSpPr>
      <xdr:spPr>
        <a:xfrm>
          <a:off x="21272500" y="183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78263</xdr:rowOff>
    </xdr:from>
    <xdr:to>
      <xdr:col>107</xdr:col>
      <xdr:colOff>101600</xdr:colOff>
      <xdr:row>106</xdr:row>
      <xdr:rowOff>8413</xdr:rowOff>
    </xdr:to>
    <xdr:sp macro="" textlink="">
      <xdr:nvSpPr>
        <xdr:cNvPr id="787" name="楕円 786"/>
        <xdr:cNvSpPr/>
      </xdr:nvSpPr>
      <xdr:spPr>
        <a:xfrm>
          <a:off x="20383500" y="1808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129063</xdr:rowOff>
    </xdr:from>
    <xdr:to>
      <xdr:col>111</xdr:col>
      <xdr:colOff>177800</xdr:colOff>
      <xdr:row>107</xdr:row>
      <xdr:rowOff>16193</xdr:rowOff>
    </xdr:to>
    <xdr:cxnSp macro="">
      <xdr:nvCxnSpPr>
        <xdr:cNvPr id="788" name="直線コネクタ 787"/>
        <xdr:cNvCxnSpPr/>
      </xdr:nvCxnSpPr>
      <xdr:spPr>
        <a:xfrm>
          <a:off x="20434300" y="18131313"/>
          <a:ext cx="889000" cy="23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86837</xdr:rowOff>
    </xdr:from>
    <xdr:to>
      <xdr:col>102</xdr:col>
      <xdr:colOff>165100</xdr:colOff>
      <xdr:row>106</xdr:row>
      <xdr:rowOff>16987</xdr:rowOff>
    </xdr:to>
    <xdr:sp macro="" textlink="">
      <xdr:nvSpPr>
        <xdr:cNvPr id="789" name="楕円 788"/>
        <xdr:cNvSpPr/>
      </xdr:nvSpPr>
      <xdr:spPr>
        <a:xfrm>
          <a:off x="19494500" y="180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129063</xdr:rowOff>
    </xdr:from>
    <xdr:to>
      <xdr:col>107</xdr:col>
      <xdr:colOff>50800</xdr:colOff>
      <xdr:row>105</xdr:row>
      <xdr:rowOff>137637</xdr:rowOff>
    </xdr:to>
    <xdr:cxnSp macro="">
      <xdr:nvCxnSpPr>
        <xdr:cNvPr id="790" name="直線コネクタ 789"/>
        <xdr:cNvCxnSpPr/>
      </xdr:nvCxnSpPr>
      <xdr:spPr>
        <a:xfrm flipV="1">
          <a:off x="19545300" y="18131313"/>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96838</xdr:rowOff>
    </xdr:from>
    <xdr:to>
      <xdr:col>98</xdr:col>
      <xdr:colOff>38100</xdr:colOff>
      <xdr:row>106</xdr:row>
      <xdr:rowOff>26988</xdr:rowOff>
    </xdr:to>
    <xdr:sp macro="" textlink="">
      <xdr:nvSpPr>
        <xdr:cNvPr id="791" name="楕円 790"/>
        <xdr:cNvSpPr/>
      </xdr:nvSpPr>
      <xdr:spPr>
        <a:xfrm>
          <a:off x="18605500" y="180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137637</xdr:rowOff>
    </xdr:from>
    <xdr:to>
      <xdr:col>102</xdr:col>
      <xdr:colOff>114300</xdr:colOff>
      <xdr:row>105</xdr:row>
      <xdr:rowOff>147638</xdr:rowOff>
    </xdr:to>
    <xdr:cxnSp macro="">
      <xdr:nvCxnSpPr>
        <xdr:cNvPr id="792" name="直線コネクタ 791"/>
        <xdr:cNvCxnSpPr/>
      </xdr:nvCxnSpPr>
      <xdr:spPr>
        <a:xfrm flipV="1">
          <a:off x="18656300" y="18139887"/>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793" name="n_1aveValue【庁舎】&#10;一人当たり面積"/>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62406</xdr:rowOff>
    </xdr:from>
    <xdr:ext cx="469744" cy="259045"/>
    <xdr:sp macro="" textlink="">
      <xdr:nvSpPr>
        <xdr:cNvPr id="794" name="n_2aveValue【庁舎】&#10;一人当たり面積"/>
        <xdr:cNvSpPr txBox="1"/>
      </xdr:nvSpPr>
      <xdr:spPr>
        <a:xfrm>
          <a:off x="20199427" y="182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80979</xdr:rowOff>
    </xdr:from>
    <xdr:ext cx="469744" cy="259045"/>
    <xdr:sp macro="" textlink="">
      <xdr:nvSpPr>
        <xdr:cNvPr id="795" name="n_3aveValue【庁舎】&#10;一人当たり面積"/>
        <xdr:cNvSpPr txBox="1"/>
      </xdr:nvSpPr>
      <xdr:spPr>
        <a:xfrm>
          <a:off x="19310427" y="1825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92409</xdr:rowOff>
    </xdr:from>
    <xdr:ext cx="469744" cy="259045"/>
    <xdr:sp macro="" textlink="">
      <xdr:nvSpPr>
        <xdr:cNvPr id="796" name="n_4aveValue【庁舎】&#10;一人当たり面積"/>
        <xdr:cNvSpPr txBox="1"/>
      </xdr:nvSpPr>
      <xdr:spPr>
        <a:xfrm>
          <a:off x="18421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58120</xdr:rowOff>
    </xdr:from>
    <xdr:ext cx="469744" cy="259045"/>
    <xdr:sp macro="" textlink="">
      <xdr:nvSpPr>
        <xdr:cNvPr id="797" name="n_1mainValue【庁舎】&#10;一人当たり面積"/>
        <xdr:cNvSpPr txBox="1"/>
      </xdr:nvSpPr>
      <xdr:spPr>
        <a:xfrm>
          <a:off x="21075727" y="1840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24940</xdr:rowOff>
    </xdr:from>
    <xdr:ext cx="469744" cy="259045"/>
    <xdr:sp macro="" textlink="">
      <xdr:nvSpPr>
        <xdr:cNvPr id="798" name="n_2mainValue【庁舎】&#10;一人当たり面積"/>
        <xdr:cNvSpPr txBox="1"/>
      </xdr:nvSpPr>
      <xdr:spPr>
        <a:xfrm>
          <a:off x="20199427" y="1785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33514</xdr:rowOff>
    </xdr:from>
    <xdr:ext cx="469744" cy="259045"/>
    <xdr:sp macro="" textlink="">
      <xdr:nvSpPr>
        <xdr:cNvPr id="799" name="n_3mainValue【庁舎】&#10;一人当たり面積"/>
        <xdr:cNvSpPr txBox="1"/>
      </xdr:nvSpPr>
      <xdr:spPr>
        <a:xfrm>
          <a:off x="19310427" y="1786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43515</xdr:rowOff>
    </xdr:from>
    <xdr:ext cx="469744" cy="259045"/>
    <xdr:sp macro="" textlink="">
      <xdr:nvSpPr>
        <xdr:cNvPr id="800" name="n_4mainValue【庁舎】&#10;一人当たり面積"/>
        <xdr:cNvSpPr txBox="1"/>
      </xdr:nvSpPr>
      <xdr:spPr>
        <a:xfrm>
          <a:off x="18421427" y="1787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33,355
33,094
197.79
26,825,079
24,633,431
584,818
10,195,720
17,356,445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0.29</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ポイント上回る結果となった。これは、令和元年台風災害などによる基準財政需要額が増となっているためである。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今後は復興整備施設の維持管理経費の上昇が予測されるため、既存事業の見直しにより財政力の維持を図りたい。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11430</xdr:rowOff>
    </xdr:from>
    <xdr:to>
      <xdr:col>23</xdr:col>
      <xdr:colOff>133350</xdr:colOff>
      <xdr:row>38</xdr:row>
      <xdr:rowOff>59690</xdr:rowOff>
    </xdr:to>
    <xdr:cxnSp macro="">
      <xdr:nvCxnSpPr>
        <xdr:cNvPr id="67" name="直線コネクタ 66"/>
        <xdr:cNvCxnSpPr/>
      </xdr:nvCxnSpPr>
      <xdr:spPr>
        <a:xfrm>
          <a:off x="4114800" y="652653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11430</xdr:rowOff>
    </xdr:to>
    <xdr:cxnSp macro="">
      <xdr:nvCxnSpPr>
        <xdr:cNvPr id="70" name="直線コネクタ 69"/>
        <xdr:cNvCxnSpPr/>
      </xdr:nvCxnSpPr>
      <xdr:spPr>
        <a:xfrm>
          <a:off x="3225800" y="65024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35560</xdr:rowOff>
    </xdr:to>
    <xdr:cxnSp macro="">
      <xdr:nvCxnSpPr>
        <xdr:cNvPr id="73" name="直線コネクタ 72"/>
        <xdr:cNvCxnSpPr/>
      </xdr:nvCxnSpPr>
      <xdr:spPr>
        <a:xfrm flipV="1">
          <a:off x="2336800" y="650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97790</xdr:rowOff>
    </xdr:from>
    <xdr:to>
      <xdr:col>15</xdr:col>
      <xdr:colOff>133350</xdr:colOff>
      <xdr:row>42</xdr:row>
      <xdr:rowOff>27940</xdr:rowOff>
    </xdr:to>
    <xdr:sp macro="" textlink="">
      <xdr:nvSpPr>
        <xdr:cNvPr id="74" name="フローチャート: 判断 73"/>
        <xdr:cNvSpPr/>
      </xdr:nvSpPr>
      <xdr:spPr>
        <a:xfrm>
          <a:off x="3175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12717</xdr:rowOff>
    </xdr:from>
    <xdr:ext cx="762000" cy="259045"/>
    <xdr:sp macro="" textlink="">
      <xdr:nvSpPr>
        <xdr:cNvPr id="75" name="テキスト ボックス 74"/>
        <xdr:cNvSpPr txBox="1"/>
      </xdr:nvSpPr>
      <xdr:spPr>
        <a:xfrm>
          <a:off x="2844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35560</xdr:rowOff>
    </xdr:from>
    <xdr:to>
      <xdr:col>11</xdr:col>
      <xdr:colOff>31750</xdr:colOff>
      <xdr:row>38</xdr:row>
      <xdr:rowOff>59690</xdr:rowOff>
    </xdr:to>
    <xdr:cxnSp macro="">
      <xdr:nvCxnSpPr>
        <xdr:cNvPr id="76" name="直線コネクタ 75"/>
        <xdr:cNvCxnSpPr/>
      </xdr:nvCxnSpPr>
      <xdr:spPr>
        <a:xfrm flipV="1">
          <a:off x="1447800" y="65506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121920</xdr:rowOff>
    </xdr:from>
    <xdr:to>
      <xdr:col>11</xdr:col>
      <xdr:colOff>82550</xdr:colOff>
      <xdr:row>42</xdr:row>
      <xdr:rowOff>52070</xdr:rowOff>
    </xdr:to>
    <xdr:sp macro="" textlink="">
      <xdr:nvSpPr>
        <xdr:cNvPr id="77" name="フローチャート: 判断 76"/>
        <xdr:cNvSpPr/>
      </xdr:nvSpPr>
      <xdr:spPr>
        <a:xfrm>
          <a:off x="2286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36847</xdr:rowOff>
    </xdr:from>
    <xdr:ext cx="762000" cy="259045"/>
    <xdr:sp macro="" textlink="">
      <xdr:nvSpPr>
        <xdr:cNvPr id="78" name="テキスト ボックス 77"/>
        <xdr:cNvSpPr txBox="1"/>
      </xdr:nvSpPr>
      <xdr:spPr>
        <a:xfrm>
          <a:off x="1955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8890</xdr:rowOff>
    </xdr:from>
    <xdr:to>
      <xdr:col>23</xdr:col>
      <xdr:colOff>184150</xdr:colOff>
      <xdr:row>38</xdr:row>
      <xdr:rowOff>110490</xdr:rowOff>
    </xdr:to>
    <xdr:sp macro="" textlink="">
      <xdr:nvSpPr>
        <xdr:cNvPr id="86" name="楕円 85"/>
        <xdr:cNvSpPr/>
      </xdr:nvSpPr>
      <xdr:spPr>
        <a:xfrm>
          <a:off x="49022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25417</xdr:rowOff>
    </xdr:from>
    <xdr:ext cx="762000" cy="259045"/>
    <xdr:sp macro="" textlink="">
      <xdr:nvSpPr>
        <xdr:cNvPr id="87" name="財政力該当値テキスト"/>
        <xdr:cNvSpPr txBox="1"/>
      </xdr:nvSpPr>
      <xdr:spPr>
        <a:xfrm>
          <a:off x="5041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132080</xdr:rowOff>
    </xdr:from>
    <xdr:to>
      <xdr:col>19</xdr:col>
      <xdr:colOff>184150</xdr:colOff>
      <xdr:row>38</xdr:row>
      <xdr:rowOff>62230</xdr:rowOff>
    </xdr:to>
    <xdr:sp macro="" textlink="">
      <xdr:nvSpPr>
        <xdr:cNvPr id="88" name="楕円 87"/>
        <xdr:cNvSpPr/>
      </xdr:nvSpPr>
      <xdr:spPr>
        <a:xfrm>
          <a:off x="4064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72407</xdr:rowOff>
    </xdr:from>
    <xdr:ext cx="736600" cy="259045"/>
    <xdr:sp macro="" textlink="">
      <xdr:nvSpPr>
        <xdr:cNvPr id="89" name="テキスト ボックス 88"/>
        <xdr:cNvSpPr txBox="1"/>
      </xdr:nvSpPr>
      <xdr:spPr>
        <a:xfrm>
          <a:off x="3733800" y="624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0" name="楕円 89"/>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1" name="テキスト ボックス 90"/>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156210</xdr:rowOff>
    </xdr:from>
    <xdr:to>
      <xdr:col>11</xdr:col>
      <xdr:colOff>82550</xdr:colOff>
      <xdr:row>38</xdr:row>
      <xdr:rowOff>86360</xdr:rowOff>
    </xdr:to>
    <xdr:sp macro="" textlink="">
      <xdr:nvSpPr>
        <xdr:cNvPr id="92" name="楕円 91"/>
        <xdr:cNvSpPr/>
      </xdr:nvSpPr>
      <xdr:spPr>
        <a:xfrm>
          <a:off x="2286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96537</xdr:rowOff>
    </xdr:from>
    <xdr:ext cx="762000" cy="259045"/>
    <xdr:sp macro="" textlink="">
      <xdr:nvSpPr>
        <xdr:cNvPr id="93" name="テキスト ボックス 92"/>
        <xdr:cNvSpPr txBox="1"/>
      </xdr:nvSpPr>
      <xdr:spPr>
        <a:xfrm>
          <a:off x="1955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8890</xdr:rowOff>
    </xdr:from>
    <xdr:to>
      <xdr:col>7</xdr:col>
      <xdr:colOff>31750</xdr:colOff>
      <xdr:row>38</xdr:row>
      <xdr:rowOff>110490</xdr:rowOff>
    </xdr:to>
    <xdr:sp macro="" textlink="">
      <xdr:nvSpPr>
        <xdr:cNvPr id="94" name="楕円 93"/>
        <xdr:cNvSpPr/>
      </xdr:nvSpPr>
      <xdr:spPr>
        <a:xfrm>
          <a:off x="1397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120667</xdr:rowOff>
    </xdr:from>
    <xdr:ext cx="762000" cy="259045"/>
    <xdr:sp macro="" textlink="">
      <xdr:nvSpPr>
        <xdr:cNvPr id="95" name="テキスト ボックス 94"/>
        <xdr:cNvSpPr txBox="1"/>
      </xdr:nvSpPr>
      <xdr:spPr>
        <a:xfrm>
          <a:off x="1066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ポイント増加し、類似団体平均よりも</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ポイント上回る結果となった。増加要因災害復旧にかかる償還費（公債費）の増加などによるものである。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今後も災害復旧にかかる償還費（公債費）の増加、福祉関係経費等を中心とした扶助費の増加が見込まれ、更なる財政の硬直化が懸念されることから、歳入の安定確保、財政基盤の強化に努める。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158931</xdr:rowOff>
    </xdr:from>
    <xdr:to>
      <xdr:col>23</xdr:col>
      <xdr:colOff>133350</xdr:colOff>
      <xdr:row>60</xdr:row>
      <xdr:rowOff>125367</xdr:rowOff>
    </xdr:to>
    <xdr:cxnSp macro="">
      <xdr:nvCxnSpPr>
        <xdr:cNvPr id="132" name="直線コネクタ 131"/>
        <xdr:cNvCxnSpPr/>
      </xdr:nvCxnSpPr>
      <xdr:spPr>
        <a:xfrm>
          <a:off x="4114800" y="1027448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158931</xdr:rowOff>
    </xdr:from>
    <xdr:to>
      <xdr:col>19</xdr:col>
      <xdr:colOff>133350</xdr:colOff>
      <xdr:row>61</xdr:row>
      <xdr:rowOff>109038</xdr:rowOff>
    </xdr:to>
    <xdr:cxnSp macro="">
      <xdr:nvCxnSpPr>
        <xdr:cNvPr id="135" name="直線コネクタ 134"/>
        <xdr:cNvCxnSpPr/>
      </xdr:nvCxnSpPr>
      <xdr:spPr>
        <a:xfrm flipV="1">
          <a:off x="3225800" y="10274481"/>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158931</xdr:rowOff>
    </xdr:from>
    <xdr:to>
      <xdr:col>15</xdr:col>
      <xdr:colOff>82550</xdr:colOff>
      <xdr:row>61</xdr:row>
      <xdr:rowOff>109038</xdr:rowOff>
    </xdr:to>
    <xdr:cxnSp macro="">
      <xdr:nvCxnSpPr>
        <xdr:cNvPr id="138" name="直線コネクタ 137"/>
        <xdr:cNvCxnSpPr/>
      </xdr:nvCxnSpPr>
      <xdr:spPr>
        <a:xfrm>
          <a:off x="2336800" y="10274481"/>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156391</xdr:rowOff>
    </xdr:from>
    <xdr:to>
      <xdr:col>15</xdr:col>
      <xdr:colOff>133350</xdr:colOff>
      <xdr:row>60</xdr:row>
      <xdr:rowOff>86541</xdr:rowOff>
    </xdr:to>
    <xdr:sp macro="" textlink="">
      <xdr:nvSpPr>
        <xdr:cNvPr id="139" name="フローチャート: 判断 138"/>
        <xdr:cNvSpPr/>
      </xdr:nvSpPr>
      <xdr:spPr>
        <a:xfrm>
          <a:off x="3175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96718</xdr:rowOff>
    </xdr:from>
    <xdr:ext cx="762000" cy="259045"/>
    <xdr:sp macro="" textlink="">
      <xdr:nvSpPr>
        <xdr:cNvPr id="140" name="テキスト ボックス 139"/>
        <xdr:cNvSpPr txBox="1"/>
      </xdr:nvSpPr>
      <xdr:spPr>
        <a:xfrm>
          <a:off x="2844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103777</xdr:rowOff>
    </xdr:from>
    <xdr:to>
      <xdr:col>11</xdr:col>
      <xdr:colOff>31750</xdr:colOff>
      <xdr:row>59</xdr:row>
      <xdr:rowOff>158931</xdr:rowOff>
    </xdr:to>
    <xdr:cxnSp macro="">
      <xdr:nvCxnSpPr>
        <xdr:cNvPr id="141" name="直線コネクタ 140"/>
        <xdr:cNvCxnSpPr/>
      </xdr:nvCxnSpPr>
      <xdr:spPr>
        <a:xfrm>
          <a:off x="1447800" y="10219327"/>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2" name="フローチャート: 判断 141"/>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3" name="テキスト ボックス 142"/>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44" name="フローチャート: 判断 143"/>
        <xdr:cNvSpPr/>
      </xdr:nvSpPr>
      <xdr:spPr>
        <a:xfrm>
          <a:off x="1397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85107</xdr:rowOff>
    </xdr:from>
    <xdr:ext cx="762000" cy="259045"/>
    <xdr:sp macro="" textlink="">
      <xdr:nvSpPr>
        <xdr:cNvPr id="145" name="テキスト ボックス 144"/>
        <xdr:cNvSpPr txBox="1"/>
      </xdr:nvSpPr>
      <xdr:spPr>
        <a:xfrm>
          <a:off x="1066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74567</xdr:rowOff>
    </xdr:from>
    <xdr:to>
      <xdr:col>23</xdr:col>
      <xdr:colOff>184150</xdr:colOff>
      <xdr:row>61</xdr:row>
      <xdr:rowOff>4717</xdr:rowOff>
    </xdr:to>
    <xdr:sp macro="" textlink="">
      <xdr:nvSpPr>
        <xdr:cNvPr id="151" name="楕円 150"/>
        <xdr:cNvSpPr/>
      </xdr:nvSpPr>
      <xdr:spPr>
        <a:xfrm>
          <a:off x="4902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46644</xdr:rowOff>
    </xdr:from>
    <xdr:ext cx="762000" cy="259045"/>
    <xdr:sp macro="" textlink="">
      <xdr:nvSpPr>
        <xdr:cNvPr id="152" name="財政構造の弾力性該当値テキスト"/>
        <xdr:cNvSpPr txBox="1"/>
      </xdr:nvSpPr>
      <xdr:spPr>
        <a:xfrm>
          <a:off x="5041900" y="1033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108131</xdr:rowOff>
    </xdr:from>
    <xdr:to>
      <xdr:col>19</xdr:col>
      <xdr:colOff>184150</xdr:colOff>
      <xdr:row>60</xdr:row>
      <xdr:rowOff>38281</xdr:rowOff>
    </xdr:to>
    <xdr:sp macro="" textlink="">
      <xdr:nvSpPr>
        <xdr:cNvPr id="153" name="楕円 152"/>
        <xdr:cNvSpPr/>
      </xdr:nvSpPr>
      <xdr:spPr>
        <a:xfrm>
          <a:off x="4064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23058</xdr:rowOff>
    </xdr:from>
    <xdr:ext cx="736600" cy="259045"/>
    <xdr:sp macro="" textlink="">
      <xdr:nvSpPr>
        <xdr:cNvPr id="154" name="テキスト ボックス 153"/>
        <xdr:cNvSpPr txBox="1"/>
      </xdr:nvSpPr>
      <xdr:spPr>
        <a:xfrm>
          <a:off x="3733800" y="1031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58238</xdr:rowOff>
    </xdr:from>
    <xdr:to>
      <xdr:col>15</xdr:col>
      <xdr:colOff>133350</xdr:colOff>
      <xdr:row>61</xdr:row>
      <xdr:rowOff>159838</xdr:rowOff>
    </xdr:to>
    <xdr:sp macro="" textlink="">
      <xdr:nvSpPr>
        <xdr:cNvPr id="155" name="楕円 154"/>
        <xdr:cNvSpPr/>
      </xdr:nvSpPr>
      <xdr:spPr>
        <a:xfrm>
          <a:off x="3175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144615</xdr:rowOff>
    </xdr:from>
    <xdr:ext cx="762000" cy="259045"/>
    <xdr:sp macro="" textlink="">
      <xdr:nvSpPr>
        <xdr:cNvPr id="156" name="テキスト ボックス 155"/>
        <xdr:cNvSpPr txBox="1"/>
      </xdr:nvSpPr>
      <xdr:spPr>
        <a:xfrm>
          <a:off x="2844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108131</xdr:rowOff>
    </xdr:from>
    <xdr:to>
      <xdr:col>11</xdr:col>
      <xdr:colOff>82550</xdr:colOff>
      <xdr:row>60</xdr:row>
      <xdr:rowOff>38281</xdr:rowOff>
    </xdr:to>
    <xdr:sp macro="" textlink="">
      <xdr:nvSpPr>
        <xdr:cNvPr id="157" name="楕円 156"/>
        <xdr:cNvSpPr/>
      </xdr:nvSpPr>
      <xdr:spPr>
        <a:xfrm>
          <a:off x="2286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48458</xdr:rowOff>
    </xdr:from>
    <xdr:ext cx="762000" cy="259045"/>
    <xdr:sp macro="" textlink="">
      <xdr:nvSpPr>
        <xdr:cNvPr id="158" name="テキスト ボックス 157"/>
        <xdr:cNvSpPr txBox="1"/>
      </xdr:nvSpPr>
      <xdr:spPr>
        <a:xfrm>
          <a:off x="1955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59" name="楕円 158"/>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60" name="テキスト ボックス 159"/>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前年度からは</a:t>
          </a:r>
          <a:r>
            <a:rPr kumimoji="1" lang="en-US" altLang="ja-JP" sz="1300">
              <a:latin typeface="ＭＳ Ｐゴシック" panose="020B0600070205080204" pitchFamily="50" charset="-128"/>
              <a:ea typeface="ＭＳ Ｐゴシック" panose="020B0600070205080204" pitchFamily="50" charset="-128"/>
            </a:rPr>
            <a:t>8,396</a:t>
          </a:r>
          <a:r>
            <a:rPr kumimoji="1" lang="ja-JP" altLang="en-US" sz="1300">
              <a:latin typeface="ＭＳ Ｐゴシック" panose="020B0600070205080204" pitchFamily="50" charset="-128"/>
              <a:ea typeface="ＭＳ Ｐゴシック" panose="020B0600070205080204" pitchFamily="50" charset="-128"/>
            </a:rPr>
            <a:t>円増加し、類似団体平均よりも</a:t>
          </a:r>
          <a:r>
            <a:rPr kumimoji="1" lang="en-US" altLang="ja-JP" sz="1300">
              <a:latin typeface="ＭＳ Ｐゴシック" panose="020B0600070205080204" pitchFamily="50" charset="-128"/>
              <a:ea typeface="ＭＳ Ｐゴシック" panose="020B0600070205080204" pitchFamily="50" charset="-128"/>
            </a:rPr>
            <a:t>33,869</a:t>
          </a:r>
          <a:r>
            <a:rPr kumimoji="1" lang="ja-JP" altLang="en-US" sz="1300">
              <a:latin typeface="ＭＳ Ｐゴシック" panose="020B0600070205080204" pitchFamily="50" charset="-128"/>
              <a:ea typeface="ＭＳ Ｐゴシック" panose="020B0600070205080204" pitchFamily="50" charset="-128"/>
            </a:rPr>
            <a:t>円下回る結果となった。　今年度においては、類似団体平均を下回る結果となったものの、今後は、震災復興関連で整備した施設の経年劣化等に伴う維持管理費の増加が見込まれることから、コスト削減に努めていく。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150743</xdr:rowOff>
    </xdr:from>
    <xdr:to>
      <xdr:col>23</xdr:col>
      <xdr:colOff>133350</xdr:colOff>
      <xdr:row>81</xdr:row>
      <xdr:rowOff>165215</xdr:rowOff>
    </xdr:to>
    <xdr:cxnSp macro="">
      <xdr:nvCxnSpPr>
        <xdr:cNvPr id="196" name="直線コネクタ 195"/>
        <xdr:cNvCxnSpPr/>
      </xdr:nvCxnSpPr>
      <xdr:spPr>
        <a:xfrm>
          <a:off x="4114800" y="14038193"/>
          <a:ext cx="838200" cy="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149990</xdr:rowOff>
    </xdr:from>
    <xdr:ext cx="762000" cy="259045"/>
    <xdr:sp macro="" textlink="">
      <xdr:nvSpPr>
        <xdr:cNvPr id="197" name="人件費・物件費等の状況平均値テキスト"/>
        <xdr:cNvSpPr txBox="1"/>
      </xdr:nvSpPr>
      <xdr:spPr>
        <a:xfrm>
          <a:off x="5041900" y="14037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148904</xdr:rowOff>
    </xdr:from>
    <xdr:to>
      <xdr:col>19</xdr:col>
      <xdr:colOff>133350</xdr:colOff>
      <xdr:row>81</xdr:row>
      <xdr:rowOff>150743</xdr:rowOff>
    </xdr:to>
    <xdr:cxnSp macro="">
      <xdr:nvCxnSpPr>
        <xdr:cNvPr id="199" name="直線コネクタ 198"/>
        <xdr:cNvCxnSpPr/>
      </xdr:nvCxnSpPr>
      <xdr:spPr>
        <a:xfrm>
          <a:off x="3225800" y="14036354"/>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76182</xdr:rowOff>
    </xdr:from>
    <xdr:ext cx="736600" cy="259045"/>
    <xdr:sp macro="" textlink="">
      <xdr:nvSpPr>
        <xdr:cNvPr id="201" name="テキスト ボックス 200"/>
        <xdr:cNvSpPr txBox="1"/>
      </xdr:nvSpPr>
      <xdr:spPr>
        <a:xfrm>
          <a:off x="3733800" y="1413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129408</xdr:rowOff>
    </xdr:from>
    <xdr:to>
      <xdr:col>15</xdr:col>
      <xdr:colOff>82550</xdr:colOff>
      <xdr:row>81</xdr:row>
      <xdr:rowOff>148904</xdr:rowOff>
    </xdr:to>
    <xdr:cxnSp macro="">
      <xdr:nvCxnSpPr>
        <xdr:cNvPr id="202" name="直線コネクタ 201"/>
        <xdr:cNvCxnSpPr/>
      </xdr:nvCxnSpPr>
      <xdr:spPr>
        <a:xfrm>
          <a:off x="2336800" y="14016858"/>
          <a:ext cx="889000" cy="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127767</xdr:rowOff>
    </xdr:from>
    <xdr:to>
      <xdr:col>15</xdr:col>
      <xdr:colOff>133350</xdr:colOff>
      <xdr:row>82</xdr:row>
      <xdr:rowOff>57917</xdr:rowOff>
    </xdr:to>
    <xdr:sp macro="" textlink="">
      <xdr:nvSpPr>
        <xdr:cNvPr id="203" name="フローチャート: 判断 202"/>
        <xdr:cNvSpPr/>
      </xdr:nvSpPr>
      <xdr:spPr>
        <a:xfrm>
          <a:off x="3175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42694</xdr:rowOff>
    </xdr:from>
    <xdr:ext cx="762000" cy="259045"/>
    <xdr:sp macro="" textlink="">
      <xdr:nvSpPr>
        <xdr:cNvPr id="204" name="テキスト ボックス 203"/>
        <xdr:cNvSpPr txBox="1"/>
      </xdr:nvSpPr>
      <xdr:spPr>
        <a:xfrm>
          <a:off x="2844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126687</xdr:rowOff>
    </xdr:from>
    <xdr:to>
      <xdr:col>11</xdr:col>
      <xdr:colOff>31750</xdr:colOff>
      <xdr:row>81</xdr:row>
      <xdr:rowOff>129408</xdr:rowOff>
    </xdr:to>
    <xdr:cxnSp macro="">
      <xdr:nvCxnSpPr>
        <xdr:cNvPr id="205" name="直線コネクタ 204"/>
        <xdr:cNvCxnSpPr/>
      </xdr:nvCxnSpPr>
      <xdr:spPr>
        <a:xfrm>
          <a:off x="1447800" y="14014137"/>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105856</xdr:rowOff>
    </xdr:from>
    <xdr:to>
      <xdr:col>11</xdr:col>
      <xdr:colOff>82550</xdr:colOff>
      <xdr:row>82</xdr:row>
      <xdr:rowOff>36006</xdr:rowOff>
    </xdr:to>
    <xdr:sp macro="" textlink="">
      <xdr:nvSpPr>
        <xdr:cNvPr id="206" name="フローチャート: 判断 205"/>
        <xdr:cNvSpPr/>
      </xdr:nvSpPr>
      <xdr:spPr>
        <a:xfrm>
          <a:off x="2286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20783</xdr:rowOff>
    </xdr:from>
    <xdr:ext cx="762000" cy="259045"/>
    <xdr:sp macro="" textlink="">
      <xdr:nvSpPr>
        <xdr:cNvPr id="207" name="テキスト ボックス 206"/>
        <xdr:cNvSpPr txBox="1"/>
      </xdr:nvSpPr>
      <xdr:spPr>
        <a:xfrm>
          <a:off x="1955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91771</xdr:rowOff>
    </xdr:from>
    <xdr:to>
      <xdr:col>7</xdr:col>
      <xdr:colOff>31750</xdr:colOff>
      <xdr:row>82</xdr:row>
      <xdr:rowOff>21921</xdr:rowOff>
    </xdr:to>
    <xdr:sp macro="" textlink="">
      <xdr:nvSpPr>
        <xdr:cNvPr id="208" name="フローチャート: 判断 207"/>
        <xdr:cNvSpPr/>
      </xdr:nvSpPr>
      <xdr:spPr>
        <a:xfrm>
          <a:off x="1397000" y="1397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6698</xdr:rowOff>
    </xdr:from>
    <xdr:ext cx="762000" cy="259045"/>
    <xdr:sp macro="" textlink="">
      <xdr:nvSpPr>
        <xdr:cNvPr id="209" name="テキスト ボックス 208"/>
        <xdr:cNvSpPr txBox="1"/>
      </xdr:nvSpPr>
      <xdr:spPr>
        <a:xfrm>
          <a:off x="1066800" y="1406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114415</xdr:rowOff>
    </xdr:from>
    <xdr:to>
      <xdr:col>23</xdr:col>
      <xdr:colOff>184150</xdr:colOff>
      <xdr:row>82</xdr:row>
      <xdr:rowOff>44565</xdr:rowOff>
    </xdr:to>
    <xdr:sp macro="" textlink="">
      <xdr:nvSpPr>
        <xdr:cNvPr id="215" name="楕円 214"/>
        <xdr:cNvSpPr/>
      </xdr:nvSpPr>
      <xdr:spPr>
        <a:xfrm>
          <a:off x="4902200" y="1400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35692</xdr:rowOff>
    </xdr:from>
    <xdr:ext cx="762000" cy="259045"/>
    <xdr:sp macro="" textlink="">
      <xdr:nvSpPr>
        <xdr:cNvPr id="216" name="人件費・物件費等の状況該当値テキスト"/>
        <xdr:cNvSpPr txBox="1"/>
      </xdr:nvSpPr>
      <xdr:spPr>
        <a:xfrm>
          <a:off x="5041900" y="1392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99943</xdr:rowOff>
    </xdr:from>
    <xdr:to>
      <xdr:col>19</xdr:col>
      <xdr:colOff>184150</xdr:colOff>
      <xdr:row>82</xdr:row>
      <xdr:rowOff>30093</xdr:rowOff>
    </xdr:to>
    <xdr:sp macro="" textlink="">
      <xdr:nvSpPr>
        <xdr:cNvPr id="217" name="楕円 216"/>
        <xdr:cNvSpPr/>
      </xdr:nvSpPr>
      <xdr:spPr>
        <a:xfrm>
          <a:off x="4064000" y="1398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40270</xdr:rowOff>
    </xdr:from>
    <xdr:ext cx="736600" cy="259045"/>
    <xdr:sp macro="" textlink="">
      <xdr:nvSpPr>
        <xdr:cNvPr id="218" name="テキスト ボックス 217"/>
        <xdr:cNvSpPr txBox="1"/>
      </xdr:nvSpPr>
      <xdr:spPr>
        <a:xfrm>
          <a:off x="3733800" y="13756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98104</xdr:rowOff>
    </xdr:from>
    <xdr:to>
      <xdr:col>15</xdr:col>
      <xdr:colOff>133350</xdr:colOff>
      <xdr:row>82</xdr:row>
      <xdr:rowOff>28254</xdr:rowOff>
    </xdr:to>
    <xdr:sp macro="" textlink="">
      <xdr:nvSpPr>
        <xdr:cNvPr id="219" name="楕円 218"/>
        <xdr:cNvSpPr/>
      </xdr:nvSpPr>
      <xdr:spPr>
        <a:xfrm>
          <a:off x="3175000" y="139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38431</xdr:rowOff>
    </xdr:from>
    <xdr:ext cx="762000" cy="259045"/>
    <xdr:sp macro="" textlink="">
      <xdr:nvSpPr>
        <xdr:cNvPr id="220" name="テキスト ボックス 219"/>
        <xdr:cNvSpPr txBox="1"/>
      </xdr:nvSpPr>
      <xdr:spPr>
        <a:xfrm>
          <a:off x="2844800" y="137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78608</xdr:rowOff>
    </xdr:from>
    <xdr:to>
      <xdr:col>11</xdr:col>
      <xdr:colOff>82550</xdr:colOff>
      <xdr:row>82</xdr:row>
      <xdr:rowOff>8758</xdr:rowOff>
    </xdr:to>
    <xdr:sp macro="" textlink="">
      <xdr:nvSpPr>
        <xdr:cNvPr id="221" name="楕円 220"/>
        <xdr:cNvSpPr/>
      </xdr:nvSpPr>
      <xdr:spPr>
        <a:xfrm>
          <a:off x="2286000" y="139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18935</xdr:rowOff>
    </xdr:from>
    <xdr:ext cx="762000" cy="259045"/>
    <xdr:sp macro="" textlink="">
      <xdr:nvSpPr>
        <xdr:cNvPr id="222" name="テキスト ボックス 221"/>
        <xdr:cNvSpPr txBox="1"/>
      </xdr:nvSpPr>
      <xdr:spPr>
        <a:xfrm>
          <a:off x="1955800" y="13734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75887</xdr:rowOff>
    </xdr:from>
    <xdr:to>
      <xdr:col>7</xdr:col>
      <xdr:colOff>31750</xdr:colOff>
      <xdr:row>82</xdr:row>
      <xdr:rowOff>6037</xdr:rowOff>
    </xdr:to>
    <xdr:sp macro="" textlink="">
      <xdr:nvSpPr>
        <xdr:cNvPr id="223" name="楕円 222"/>
        <xdr:cNvSpPr/>
      </xdr:nvSpPr>
      <xdr:spPr>
        <a:xfrm>
          <a:off x="1397000" y="1396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16214</xdr:rowOff>
    </xdr:from>
    <xdr:ext cx="762000" cy="259045"/>
    <xdr:sp macro="" textlink="">
      <xdr:nvSpPr>
        <xdr:cNvPr id="224" name="テキスト ボックス 223"/>
        <xdr:cNvSpPr txBox="1"/>
      </xdr:nvSpPr>
      <xdr:spPr>
        <a:xfrm>
          <a:off x="1066800" y="1373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は、福島県人事委員会が民間企業の給与の実態を調査し、地域の民間給与水準との均衡を図るために実施された勧告を尊重して決定しており、地域の民間給与水準を給料月額に適切に反映させた結果、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ポイント減少したものの、類似団体及び全国市平均を上回ることとなった。なお、給与水準については、今後も福島県人事委員会勧告を尊重しながら、適切な給与水準となるよう努める。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53622</xdr:rowOff>
    </xdr:from>
    <xdr:to>
      <xdr:col>81</xdr:col>
      <xdr:colOff>44450</xdr:colOff>
      <xdr:row>89</xdr:row>
      <xdr:rowOff>2822</xdr:rowOff>
    </xdr:to>
    <xdr:cxnSp macro="">
      <xdr:nvCxnSpPr>
        <xdr:cNvPr id="258" name="直線コネクタ 257"/>
        <xdr:cNvCxnSpPr/>
      </xdr:nvCxnSpPr>
      <xdr:spPr>
        <a:xfrm flipV="1">
          <a:off x="16179800" y="1514122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13705</xdr:rowOff>
    </xdr:from>
    <xdr:ext cx="762000" cy="259045"/>
    <xdr:sp macro="" textlink="">
      <xdr:nvSpPr>
        <xdr:cNvPr id="259" name="給与水準   （国との比較）平均値テキスト"/>
        <xdr:cNvSpPr txBox="1"/>
      </xdr:nvSpPr>
      <xdr:spPr>
        <a:xfrm>
          <a:off x="17106900" y="14586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158045</xdr:rowOff>
    </xdr:from>
    <xdr:to>
      <xdr:col>77</xdr:col>
      <xdr:colOff>44450</xdr:colOff>
      <xdr:row>89</xdr:row>
      <xdr:rowOff>2822</xdr:rowOff>
    </xdr:to>
    <xdr:cxnSp macro="">
      <xdr:nvCxnSpPr>
        <xdr:cNvPr id="261" name="直線コネクタ 260"/>
        <xdr:cNvCxnSpPr/>
      </xdr:nvCxnSpPr>
      <xdr:spPr>
        <a:xfrm>
          <a:off x="15290800" y="15074195"/>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120650</xdr:rowOff>
    </xdr:to>
    <xdr:cxnSp macro="">
      <xdr:nvCxnSpPr>
        <xdr:cNvPr id="264" name="直線コネクタ 263"/>
        <xdr:cNvCxnSpPr/>
      </xdr:nvCxnSpPr>
      <xdr:spPr>
        <a:xfrm flipV="1">
          <a:off x="14401800" y="150741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5" name="フローチャート: 判断 264"/>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6" name="テキスト ボックス 265"/>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123472</xdr:rowOff>
    </xdr:to>
    <xdr:cxnSp macro="">
      <xdr:nvCxnSpPr>
        <xdr:cNvPr id="267" name="直線コネクタ 266"/>
        <xdr:cNvCxnSpPr/>
      </xdr:nvCxnSpPr>
      <xdr:spPr>
        <a:xfrm flipV="1">
          <a:off x="13512800" y="1520825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8" name="フローチャート: 判断 267"/>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9" name="テキスト ボックス 268"/>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7" name="楕円 276"/>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8" name="給与水準   （国との比較）該当値テキスト"/>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9" name="楕円 278"/>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80" name="テキスト ボックス 279"/>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1" name="楕円 280"/>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2" name="テキスト ボックス 281"/>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3" name="楕円 282"/>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4" name="テキスト ボックス 283"/>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72672</xdr:rowOff>
    </xdr:from>
    <xdr:to>
      <xdr:col>64</xdr:col>
      <xdr:colOff>152400</xdr:colOff>
      <xdr:row>90</xdr:row>
      <xdr:rowOff>2822</xdr:rowOff>
    </xdr:to>
    <xdr:sp macro="" textlink="">
      <xdr:nvSpPr>
        <xdr:cNvPr id="285" name="楕円 284"/>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159049</xdr:rowOff>
    </xdr:from>
    <xdr:ext cx="762000" cy="259045"/>
    <xdr:sp macro="" textlink="">
      <xdr:nvSpPr>
        <xdr:cNvPr id="286" name="テキスト ボックス 285"/>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相馬市行財政改革における事務事業の効率化、一部組織の見直しを実施したことで職員数の適正化を図り、平成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人の人員を削減した。</a:t>
          </a:r>
        </a:p>
        <a:p>
          <a:r>
            <a:rPr kumimoji="1" lang="ja-JP" altLang="en-US" sz="1300">
              <a:latin typeface="ＭＳ Ｐゴシック" panose="020B0600070205080204" pitchFamily="50" charset="-128"/>
              <a:ea typeface="ＭＳ Ｐゴシック" panose="020B0600070205080204" pitchFamily="50" charset="-128"/>
            </a:rPr>
            <a:t>　職員数の微増および人口減少により、前年度から</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ポイント増加しているものの、類似団体平均を下回っている。今後も適正な人員配置を行い、類似団体平均を下回る数値を維持できるよう努めていく。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126758</xdr:rowOff>
    </xdr:from>
    <xdr:to>
      <xdr:col>81</xdr:col>
      <xdr:colOff>44450</xdr:colOff>
      <xdr:row>59</xdr:row>
      <xdr:rowOff>150888</xdr:rowOff>
    </xdr:to>
    <xdr:cxnSp macro="">
      <xdr:nvCxnSpPr>
        <xdr:cNvPr id="323" name="直線コネクタ 322"/>
        <xdr:cNvCxnSpPr/>
      </xdr:nvCxnSpPr>
      <xdr:spPr>
        <a:xfrm>
          <a:off x="16179800" y="1024230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126758</xdr:rowOff>
    </xdr:to>
    <xdr:cxnSp macro="">
      <xdr:nvCxnSpPr>
        <xdr:cNvPr id="326" name="直線コネクタ 325"/>
        <xdr:cNvCxnSpPr/>
      </xdr:nvCxnSpPr>
      <xdr:spPr>
        <a:xfrm>
          <a:off x="15290800" y="10229669"/>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121013</xdr:rowOff>
    </xdr:to>
    <xdr:cxnSp macro="">
      <xdr:nvCxnSpPr>
        <xdr:cNvPr id="329" name="直線コネクタ 328"/>
        <xdr:cNvCxnSpPr/>
      </xdr:nvCxnSpPr>
      <xdr:spPr>
        <a:xfrm flipV="1">
          <a:off x="14401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41245</xdr:rowOff>
    </xdr:from>
    <xdr:to>
      <xdr:col>73</xdr:col>
      <xdr:colOff>44450</xdr:colOff>
      <xdr:row>60</xdr:row>
      <xdr:rowOff>142845</xdr:rowOff>
    </xdr:to>
    <xdr:sp macro="" textlink="">
      <xdr:nvSpPr>
        <xdr:cNvPr id="330" name="フローチャート: 判断 329"/>
        <xdr:cNvSpPr/>
      </xdr:nvSpPr>
      <xdr:spPr>
        <a:xfrm>
          <a:off x="15240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127622</xdr:rowOff>
    </xdr:from>
    <xdr:ext cx="762000" cy="259045"/>
    <xdr:sp macro="" textlink="">
      <xdr:nvSpPr>
        <xdr:cNvPr id="331" name="テキスト ボックス 330"/>
        <xdr:cNvSpPr txBox="1"/>
      </xdr:nvSpPr>
      <xdr:spPr>
        <a:xfrm>
          <a:off x="14909800" y="1041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87691</xdr:rowOff>
    </xdr:from>
    <xdr:to>
      <xdr:col>68</xdr:col>
      <xdr:colOff>152400</xdr:colOff>
      <xdr:row>59</xdr:row>
      <xdr:rowOff>121013</xdr:rowOff>
    </xdr:to>
    <xdr:cxnSp macro="">
      <xdr:nvCxnSpPr>
        <xdr:cNvPr id="332" name="直線コネクタ 331"/>
        <xdr:cNvCxnSpPr/>
      </xdr:nvCxnSpPr>
      <xdr:spPr>
        <a:xfrm>
          <a:off x="13512800" y="10203241"/>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36649</xdr:rowOff>
    </xdr:from>
    <xdr:to>
      <xdr:col>68</xdr:col>
      <xdr:colOff>203200</xdr:colOff>
      <xdr:row>60</xdr:row>
      <xdr:rowOff>138249</xdr:rowOff>
    </xdr:to>
    <xdr:sp macro="" textlink="">
      <xdr:nvSpPr>
        <xdr:cNvPr id="333" name="フローチャート: 判断 332"/>
        <xdr:cNvSpPr/>
      </xdr:nvSpPr>
      <xdr:spPr>
        <a:xfrm>
          <a:off x="14351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123026</xdr:rowOff>
    </xdr:from>
    <xdr:ext cx="762000" cy="259045"/>
    <xdr:sp macro="" textlink="">
      <xdr:nvSpPr>
        <xdr:cNvPr id="334" name="テキスト ボックス 333"/>
        <xdr:cNvSpPr txBox="1"/>
      </xdr:nvSpPr>
      <xdr:spPr>
        <a:xfrm>
          <a:off x="14020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35" name="フローチャート: 判断 334"/>
        <xdr:cNvSpPr/>
      </xdr:nvSpPr>
      <xdr:spPr>
        <a:xfrm>
          <a:off x="13462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88554</xdr:rowOff>
    </xdr:from>
    <xdr:ext cx="762000" cy="259045"/>
    <xdr:sp macro="" textlink="">
      <xdr:nvSpPr>
        <xdr:cNvPr id="336" name="テキスト ボックス 335"/>
        <xdr:cNvSpPr txBox="1"/>
      </xdr:nvSpPr>
      <xdr:spPr>
        <a:xfrm>
          <a:off x="13131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100088</xdr:rowOff>
    </xdr:from>
    <xdr:to>
      <xdr:col>81</xdr:col>
      <xdr:colOff>95250</xdr:colOff>
      <xdr:row>60</xdr:row>
      <xdr:rowOff>30238</xdr:rowOff>
    </xdr:to>
    <xdr:sp macro="" textlink="">
      <xdr:nvSpPr>
        <xdr:cNvPr id="342" name="楕円 341"/>
        <xdr:cNvSpPr/>
      </xdr:nvSpPr>
      <xdr:spPr>
        <a:xfrm>
          <a:off x="169672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116615</xdr:rowOff>
    </xdr:from>
    <xdr:ext cx="762000" cy="259045"/>
    <xdr:sp macro="" textlink="">
      <xdr:nvSpPr>
        <xdr:cNvPr id="343" name="定員管理の状況該当値テキスト"/>
        <xdr:cNvSpPr txBox="1"/>
      </xdr:nvSpPr>
      <xdr:spPr>
        <a:xfrm>
          <a:off x="17106900" y="1006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75958</xdr:rowOff>
    </xdr:from>
    <xdr:to>
      <xdr:col>77</xdr:col>
      <xdr:colOff>95250</xdr:colOff>
      <xdr:row>60</xdr:row>
      <xdr:rowOff>6108</xdr:rowOff>
    </xdr:to>
    <xdr:sp macro="" textlink="">
      <xdr:nvSpPr>
        <xdr:cNvPr id="344" name="楕円 343"/>
        <xdr:cNvSpPr/>
      </xdr:nvSpPr>
      <xdr:spPr>
        <a:xfrm>
          <a:off x="161290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16285</xdr:rowOff>
    </xdr:from>
    <xdr:ext cx="736600" cy="259045"/>
    <xdr:sp macro="" textlink="">
      <xdr:nvSpPr>
        <xdr:cNvPr id="345" name="テキスト ボックス 344"/>
        <xdr:cNvSpPr txBox="1"/>
      </xdr:nvSpPr>
      <xdr:spPr>
        <a:xfrm>
          <a:off x="15798800" y="996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6" name="楕円 345"/>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7" name="テキスト ボックス 346"/>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70213</xdr:rowOff>
    </xdr:from>
    <xdr:to>
      <xdr:col>68</xdr:col>
      <xdr:colOff>203200</xdr:colOff>
      <xdr:row>60</xdr:row>
      <xdr:rowOff>363</xdr:rowOff>
    </xdr:to>
    <xdr:sp macro="" textlink="">
      <xdr:nvSpPr>
        <xdr:cNvPr id="348" name="楕円 347"/>
        <xdr:cNvSpPr/>
      </xdr:nvSpPr>
      <xdr:spPr>
        <a:xfrm>
          <a:off x="14351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10540</xdr:rowOff>
    </xdr:from>
    <xdr:ext cx="762000" cy="259045"/>
    <xdr:sp macro="" textlink="">
      <xdr:nvSpPr>
        <xdr:cNvPr id="349" name="テキスト ボックス 348"/>
        <xdr:cNvSpPr txBox="1"/>
      </xdr:nvSpPr>
      <xdr:spPr>
        <a:xfrm>
          <a:off x="14020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36891</xdr:rowOff>
    </xdr:from>
    <xdr:to>
      <xdr:col>64</xdr:col>
      <xdr:colOff>152400</xdr:colOff>
      <xdr:row>59</xdr:row>
      <xdr:rowOff>138491</xdr:rowOff>
    </xdr:to>
    <xdr:sp macro="" textlink="">
      <xdr:nvSpPr>
        <xdr:cNvPr id="350" name="楕円 349"/>
        <xdr:cNvSpPr/>
      </xdr:nvSpPr>
      <xdr:spPr>
        <a:xfrm>
          <a:off x="13462000" y="1015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148668</xdr:rowOff>
    </xdr:from>
    <xdr:ext cx="762000" cy="259045"/>
    <xdr:sp macro="" textlink="">
      <xdr:nvSpPr>
        <xdr:cNvPr id="351" name="テキスト ボックス 350"/>
        <xdr:cNvSpPr txBox="1"/>
      </xdr:nvSpPr>
      <xdr:spPr>
        <a:xfrm>
          <a:off x="13131800" y="992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比較的数値の高かった平成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年度以降、毎年度比率の横ばいが続いているが、依然として類似団体を上回っている。　今後数年は、小中学校の改築等に伴い平成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例年以上の地方債を発行していることに加え、令和元年東日本台風及び令和３年福島県沖地震による災害復旧事業債により、比率が上昇することが見込まれる。今後は、公共施設の維持適正化、事業の見直しを実施しながら、新たな地方債の発行を抑制し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66252</xdr:rowOff>
    </xdr:from>
    <xdr:to>
      <xdr:col>81</xdr:col>
      <xdr:colOff>44450</xdr:colOff>
      <xdr:row>37</xdr:row>
      <xdr:rowOff>68263</xdr:rowOff>
    </xdr:to>
    <xdr:cxnSp macro="">
      <xdr:nvCxnSpPr>
        <xdr:cNvPr id="385" name="直線コネクタ 384"/>
        <xdr:cNvCxnSpPr/>
      </xdr:nvCxnSpPr>
      <xdr:spPr>
        <a:xfrm flipV="1">
          <a:off x="16179800" y="640990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68263</xdr:rowOff>
    </xdr:from>
    <xdr:to>
      <xdr:col>77</xdr:col>
      <xdr:colOff>44450</xdr:colOff>
      <xdr:row>37</xdr:row>
      <xdr:rowOff>74295</xdr:rowOff>
    </xdr:to>
    <xdr:cxnSp macro="">
      <xdr:nvCxnSpPr>
        <xdr:cNvPr id="388" name="直線コネクタ 387"/>
        <xdr:cNvCxnSpPr/>
      </xdr:nvCxnSpPr>
      <xdr:spPr>
        <a:xfrm flipV="1">
          <a:off x="15290800" y="64119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70273</xdr:rowOff>
    </xdr:from>
    <xdr:to>
      <xdr:col>72</xdr:col>
      <xdr:colOff>203200</xdr:colOff>
      <xdr:row>37</xdr:row>
      <xdr:rowOff>74295</xdr:rowOff>
    </xdr:to>
    <xdr:cxnSp macro="">
      <xdr:nvCxnSpPr>
        <xdr:cNvPr id="391" name="直線コネクタ 390"/>
        <xdr:cNvCxnSpPr/>
      </xdr:nvCxnSpPr>
      <xdr:spPr>
        <a:xfrm>
          <a:off x="14401800" y="641392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126577</xdr:rowOff>
    </xdr:from>
    <xdr:to>
      <xdr:col>73</xdr:col>
      <xdr:colOff>44450</xdr:colOff>
      <xdr:row>37</xdr:row>
      <xdr:rowOff>56727</xdr:rowOff>
    </xdr:to>
    <xdr:sp macro="" textlink="">
      <xdr:nvSpPr>
        <xdr:cNvPr id="392" name="フローチャート: 判断 391"/>
        <xdr:cNvSpPr/>
      </xdr:nvSpPr>
      <xdr:spPr>
        <a:xfrm>
          <a:off x="15240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66904</xdr:rowOff>
    </xdr:from>
    <xdr:ext cx="762000" cy="259045"/>
    <xdr:sp macro="" textlink="">
      <xdr:nvSpPr>
        <xdr:cNvPr id="393" name="テキスト ボックス 392"/>
        <xdr:cNvSpPr txBox="1"/>
      </xdr:nvSpPr>
      <xdr:spPr>
        <a:xfrm>
          <a:off x="14909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66252</xdr:rowOff>
    </xdr:from>
    <xdr:to>
      <xdr:col>68</xdr:col>
      <xdr:colOff>152400</xdr:colOff>
      <xdr:row>37</xdr:row>
      <xdr:rowOff>70273</xdr:rowOff>
    </xdr:to>
    <xdr:cxnSp macro="">
      <xdr:nvCxnSpPr>
        <xdr:cNvPr id="394" name="直線コネクタ 393"/>
        <xdr:cNvCxnSpPr/>
      </xdr:nvCxnSpPr>
      <xdr:spPr>
        <a:xfrm>
          <a:off x="13512800" y="640990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5" name="フローチャート: 判断 394"/>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396" name="テキスト ボックス 395"/>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7" name="フローチャート: 判断 396"/>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8" name="テキスト ボックス 397"/>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15452</xdr:rowOff>
    </xdr:from>
    <xdr:to>
      <xdr:col>81</xdr:col>
      <xdr:colOff>95250</xdr:colOff>
      <xdr:row>37</xdr:row>
      <xdr:rowOff>117052</xdr:rowOff>
    </xdr:to>
    <xdr:sp macro="" textlink="">
      <xdr:nvSpPr>
        <xdr:cNvPr id="404" name="楕円 403"/>
        <xdr:cNvSpPr/>
      </xdr:nvSpPr>
      <xdr:spPr>
        <a:xfrm>
          <a:off x="169672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158979</xdr:rowOff>
    </xdr:from>
    <xdr:ext cx="762000" cy="259045"/>
    <xdr:sp macro="" textlink="">
      <xdr:nvSpPr>
        <xdr:cNvPr id="405" name="公債費負担の状況該当値テキスト"/>
        <xdr:cNvSpPr txBox="1"/>
      </xdr:nvSpPr>
      <xdr:spPr>
        <a:xfrm>
          <a:off x="17106900" y="633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17463</xdr:rowOff>
    </xdr:from>
    <xdr:to>
      <xdr:col>77</xdr:col>
      <xdr:colOff>95250</xdr:colOff>
      <xdr:row>37</xdr:row>
      <xdr:rowOff>119063</xdr:rowOff>
    </xdr:to>
    <xdr:sp macro="" textlink="">
      <xdr:nvSpPr>
        <xdr:cNvPr id="406" name="楕円 405"/>
        <xdr:cNvSpPr/>
      </xdr:nvSpPr>
      <xdr:spPr>
        <a:xfrm>
          <a:off x="16129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103840</xdr:rowOff>
    </xdr:from>
    <xdr:ext cx="736600" cy="259045"/>
    <xdr:sp macro="" textlink="">
      <xdr:nvSpPr>
        <xdr:cNvPr id="407" name="テキスト ボックス 406"/>
        <xdr:cNvSpPr txBox="1"/>
      </xdr:nvSpPr>
      <xdr:spPr>
        <a:xfrm>
          <a:off x="15798800" y="6447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23495</xdr:rowOff>
    </xdr:from>
    <xdr:to>
      <xdr:col>73</xdr:col>
      <xdr:colOff>44450</xdr:colOff>
      <xdr:row>37</xdr:row>
      <xdr:rowOff>125095</xdr:rowOff>
    </xdr:to>
    <xdr:sp macro="" textlink="">
      <xdr:nvSpPr>
        <xdr:cNvPr id="408" name="楕円 407"/>
        <xdr:cNvSpPr/>
      </xdr:nvSpPr>
      <xdr:spPr>
        <a:xfrm>
          <a:off x="15240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109872</xdr:rowOff>
    </xdr:from>
    <xdr:ext cx="762000" cy="259045"/>
    <xdr:sp macro="" textlink="">
      <xdr:nvSpPr>
        <xdr:cNvPr id="409" name="テキスト ボックス 408"/>
        <xdr:cNvSpPr txBox="1"/>
      </xdr:nvSpPr>
      <xdr:spPr>
        <a:xfrm>
          <a:off x="14909800" y="645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19473</xdr:rowOff>
    </xdr:from>
    <xdr:to>
      <xdr:col>68</xdr:col>
      <xdr:colOff>203200</xdr:colOff>
      <xdr:row>37</xdr:row>
      <xdr:rowOff>121073</xdr:rowOff>
    </xdr:to>
    <xdr:sp macro="" textlink="">
      <xdr:nvSpPr>
        <xdr:cNvPr id="410" name="楕円 409"/>
        <xdr:cNvSpPr/>
      </xdr:nvSpPr>
      <xdr:spPr>
        <a:xfrm>
          <a:off x="14351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105850</xdr:rowOff>
    </xdr:from>
    <xdr:ext cx="762000" cy="259045"/>
    <xdr:sp macro="" textlink="">
      <xdr:nvSpPr>
        <xdr:cNvPr id="411" name="テキスト ボックス 410"/>
        <xdr:cNvSpPr txBox="1"/>
      </xdr:nvSpPr>
      <xdr:spPr>
        <a:xfrm>
          <a:off x="14020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15452</xdr:rowOff>
    </xdr:from>
    <xdr:to>
      <xdr:col>64</xdr:col>
      <xdr:colOff>152400</xdr:colOff>
      <xdr:row>37</xdr:row>
      <xdr:rowOff>117052</xdr:rowOff>
    </xdr:to>
    <xdr:sp macro="" textlink="">
      <xdr:nvSpPr>
        <xdr:cNvPr id="412" name="楕円 411"/>
        <xdr:cNvSpPr/>
      </xdr:nvSpPr>
      <xdr:spPr>
        <a:xfrm>
          <a:off x="13462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101829</xdr:rowOff>
    </xdr:from>
    <xdr:ext cx="762000" cy="259045"/>
    <xdr:sp macro="" textlink="">
      <xdr:nvSpPr>
        <xdr:cNvPr id="413" name="テキスト ボックス 412"/>
        <xdr:cNvSpPr txBox="1"/>
      </xdr:nvSpPr>
      <xdr:spPr>
        <a:xfrm>
          <a:off x="13131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ポイント減少し、類似団体平均と同じ</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ポイントとなっている。今年度においては、債務負担行為に基づく支出予定額の減少や組合等負担等見込額の減少、充当可能基金・充当可能特定歳入の増加により、将来負担比率は改善された。今後、事業内容を更に厳選すること、また、新たな地方債の発行については交付税措置の有利なものに限り活用することなどで後年度負担の軽減を図るための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94710</xdr:rowOff>
    </xdr:from>
    <xdr:to>
      <xdr:col>81</xdr:col>
      <xdr:colOff>44450</xdr:colOff>
      <xdr:row>15</xdr:row>
      <xdr:rowOff>165290</xdr:rowOff>
    </xdr:to>
    <xdr:cxnSp macro="">
      <xdr:nvCxnSpPr>
        <xdr:cNvPr id="443" name="直線コネクタ 442"/>
        <xdr:cNvCxnSpPr/>
      </xdr:nvCxnSpPr>
      <xdr:spPr>
        <a:xfrm flipV="1">
          <a:off x="16179800" y="2666460"/>
          <a:ext cx="838200" cy="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165290</xdr:rowOff>
    </xdr:from>
    <xdr:to>
      <xdr:col>77</xdr:col>
      <xdr:colOff>44450</xdr:colOff>
      <xdr:row>16</xdr:row>
      <xdr:rowOff>63817</xdr:rowOff>
    </xdr:to>
    <xdr:cxnSp macro="">
      <xdr:nvCxnSpPr>
        <xdr:cNvPr id="446" name="直線コネクタ 445"/>
        <xdr:cNvCxnSpPr/>
      </xdr:nvCxnSpPr>
      <xdr:spPr>
        <a:xfrm flipV="1">
          <a:off x="15290800" y="2737040"/>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63817</xdr:rowOff>
    </xdr:from>
    <xdr:to>
      <xdr:col>72</xdr:col>
      <xdr:colOff>203200</xdr:colOff>
      <xdr:row>17</xdr:row>
      <xdr:rowOff>26289</xdr:rowOff>
    </xdr:to>
    <xdr:cxnSp macro="">
      <xdr:nvCxnSpPr>
        <xdr:cNvPr id="449" name="直線コネクタ 448"/>
        <xdr:cNvCxnSpPr/>
      </xdr:nvCxnSpPr>
      <xdr:spPr>
        <a:xfrm flipV="1">
          <a:off x="14401800" y="2807017"/>
          <a:ext cx="889000" cy="13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36671</xdr:rowOff>
    </xdr:from>
    <xdr:to>
      <xdr:col>73</xdr:col>
      <xdr:colOff>44450</xdr:colOff>
      <xdr:row>15</xdr:row>
      <xdr:rowOff>138271</xdr:rowOff>
    </xdr:to>
    <xdr:sp macro="" textlink="">
      <xdr:nvSpPr>
        <xdr:cNvPr id="450" name="フローチャート: 判断 449"/>
        <xdr:cNvSpPr/>
      </xdr:nvSpPr>
      <xdr:spPr>
        <a:xfrm>
          <a:off x="15240000" y="260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148448</xdr:rowOff>
    </xdr:from>
    <xdr:ext cx="762000" cy="259045"/>
    <xdr:sp macro="" textlink="">
      <xdr:nvSpPr>
        <xdr:cNvPr id="451" name="テキスト ボックス 450"/>
        <xdr:cNvSpPr txBox="1"/>
      </xdr:nvSpPr>
      <xdr:spPr>
        <a:xfrm>
          <a:off x="14909800" y="2377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26289</xdr:rowOff>
    </xdr:from>
    <xdr:to>
      <xdr:col>68</xdr:col>
      <xdr:colOff>152400</xdr:colOff>
      <xdr:row>17</xdr:row>
      <xdr:rowOff>64897</xdr:rowOff>
    </xdr:to>
    <xdr:cxnSp macro="">
      <xdr:nvCxnSpPr>
        <xdr:cNvPr id="452" name="直線コネクタ 451"/>
        <xdr:cNvCxnSpPr/>
      </xdr:nvCxnSpPr>
      <xdr:spPr>
        <a:xfrm flipV="1">
          <a:off x="13512800" y="294093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39084</xdr:rowOff>
    </xdr:from>
    <xdr:to>
      <xdr:col>68</xdr:col>
      <xdr:colOff>203200</xdr:colOff>
      <xdr:row>15</xdr:row>
      <xdr:rowOff>140684</xdr:rowOff>
    </xdr:to>
    <xdr:sp macro="" textlink="">
      <xdr:nvSpPr>
        <xdr:cNvPr id="453" name="フローチャート: 判断 452"/>
        <xdr:cNvSpPr/>
      </xdr:nvSpPr>
      <xdr:spPr>
        <a:xfrm>
          <a:off x="14351000" y="261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150861</xdr:rowOff>
    </xdr:from>
    <xdr:ext cx="762000" cy="259045"/>
    <xdr:sp macro="" textlink="">
      <xdr:nvSpPr>
        <xdr:cNvPr id="454" name="テキスト ボックス 453"/>
        <xdr:cNvSpPr txBox="1"/>
      </xdr:nvSpPr>
      <xdr:spPr>
        <a:xfrm>
          <a:off x="14020800" y="23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41497</xdr:rowOff>
    </xdr:from>
    <xdr:to>
      <xdr:col>64</xdr:col>
      <xdr:colOff>152400</xdr:colOff>
      <xdr:row>15</xdr:row>
      <xdr:rowOff>143097</xdr:rowOff>
    </xdr:to>
    <xdr:sp macro="" textlink="">
      <xdr:nvSpPr>
        <xdr:cNvPr id="455" name="フローチャート: 判断 454"/>
        <xdr:cNvSpPr/>
      </xdr:nvSpPr>
      <xdr:spPr>
        <a:xfrm>
          <a:off x="13462000" y="26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153274</xdr:rowOff>
    </xdr:from>
    <xdr:ext cx="762000" cy="259045"/>
    <xdr:sp macro="" textlink="">
      <xdr:nvSpPr>
        <xdr:cNvPr id="456" name="テキスト ボックス 455"/>
        <xdr:cNvSpPr txBox="1"/>
      </xdr:nvSpPr>
      <xdr:spPr>
        <a:xfrm>
          <a:off x="13131800" y="238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62" name="楕円 461"/>
        <xdr:cNvSpPr/>
      </xdr:nvSpPr>
      <xdr:spPr>
        <a:xfrm>
          <a:off x="16967200" y="26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92187</xdr:rowOff>
    </xdr:from>
    <xdr:ext cx="762000" cy="259045"/>
    <xdr:sp macro="" textlink="">
      <xdr:nvSpPr>
        <xdr:cNvPr id="463" name="将来負担の状況該当値テキスト"/>
        <xdr:cNvSpPr txBox="1"/>
      </xdr:nvSpPr>
      <xdr:spPr>
        <a:xfrm>
          <a:off x="17106900" y="26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114490</xdr:rowOff>
    </xdr:from>
    <xdr:to>
      <xdr:col>77</xdr:col>
      <xdr:colOff>95250</xdr:colOff>
      <xdr:row>16</xdr:row>
      <xdr:rowOff>44640</xdr:rowOff>
    </xdr:to>
    <xdr:sp macro="" textlink="">
      <xdr:nvSpPr>
        <xdr:cNvPr id="464" name="楕円 463"/>
        <xdr:cNvSpPr/>
      </xdr:nvSpPr>
      <xdr:spPr>
        <a:xfrm>
          <a:off x="16129000" y="26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29417</xdr:rowOff>
    </xdr:from>
    <xdr:ext cx="736600" cy="259045"/>
    <xdr:sp macro="" textlink="">
      <xdr:nvSpPr>
        <xdr:cNvPr id="465" name="テキスト ボックス 464"/>
        <xdr:cNvSpPr txBox="1"/>
      </xdr:nvSpPr>
      <xdr:spPr>
        <a:xfrm>
          <a:off x="15798800" y="2772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13017</xdr:rowOff>
    </xdr:from>
    <xdr:to>
      <xdr:col>73</xdr:col>
      <xdr:colOff>44450</xdr:colOff>
      <xdr:row>16</xdr:row>
      <xdr:rowOff>114617</xdr:rowOff>
    </xdr:to>
    <xdr:sp macro="" textlink="">
      <xdr:nvSpPr>
        <xdr:cNvPr id="466" name="楕円 465"/>
        <xdr:cNvSpPr/>
      </xdr:nvSpPr>
      <xdr:spPr>
        <a:xfrm>
          <a:off x="15240000" y="27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99394</xdr:rowOff>
    </xdr:from>
    <xdr:ext cx="762000" cy="259045"/>
    <xdr:sp macro="" textlink="">
      <xdr:nvSpPr>
        <xdr:cNvPr id="467" name="テキスト ボックス 466"/>
        <xdr:cNvSpPr txBox="1"/>
      </xdr:nvSpPr>
      <xdr:spPr>
        <a:xfrm>
          <a:off x="14909800" y="284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146939</xdr:rowOff>
    </xdr:from>
    <xdr:to>
      <xdr:col>68</xdr:col>
      <xdr:colOff>203200</xdr:colOff>
      <xdr:row>17</xdr:row>
      <xdr:rowOff>77089</xdr:rowOff>
    </xdr:to>
    <xdr:sp macro="" textlink="">
      <xdr:nvSpPr>
        <xdr:cNvPr id="468" name="楕円 467"/>
        <xdr:cNvSpPr/>
      </xdr:nvSpPr>
      <xdr:spPr>
        <a:xfrm>
          <a:off x="14351000" y="28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61866</xdr:rowOff>
    </xdr:from>
    <xdr:ext cx="762000" cy="259045"/>
    <xdr:sp macro="" textlink="">
      <xdr:nvSpPr>
        <xdr:cNvPr id="469" name="テキスト ボックス 468"/>
        <xdr:cNvSpPr txBox="1"/>
      </xdr:nvSpPr>
      <xdr:spPr>
        <a:xfrm>
          <a:off x="14020800" y="29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14097</xdr:rowOff>
    </xdr:from>
    <xdr:to>
      <xdr:col>64</xdr:col>
      <xdr:colOff>152400</xdr:colOff>
      <xdr:row>17</xdr:row>
      <xdr:rowOff>115697</xdr:rowOff>
    </xdr:to>
    <xdr:sp macro="" textlink="">
      <xdr:nvSpPr>
        <xdr:cNvPr id="470" name="楕円 469"/>
        <xdr:cNvSpPr/>
      </xdr:nvSpPr>
      <xdr:spPr>
        <a:xfrm>
          <a:off x="13462000" y="292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100474</xdr:rowOff>
    </xdr:from>
    <xdr:ext cx="762000" cy="259045"/>
    <xdr:sp macro="" textlink="">
      <xdr:nvSpPr>
        <xdr:cNvPr id="471" name="テキスト ボックス 470"/>
        <xdr:cNvSpPr txBox="1"/>
      </xdr:nvSpPr>
      <xdr:spPr>
        <a:xfrm>
          <a:off x="13131800" y="301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33,355
33,094
197.79
26,825,079
24,633,431
584,818
10,195,720
17,356,445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退職者に伴う退職金の増等により、前年度から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300">
              <a:latin typeface="ＭＳ Ｐゴシック" panose="020B0600070205080204" pitchFamily="50" charset="-128"/>
              <a:ea typeface="ＭＳ Ｐゴシック" panose="020B0600070205080204" pitchFamily="50" charset="-128"/>
            </a:rPr>
            <a:t>　今後も人員配置の見直しや定員管理・給与の適正化を図り、人件費の抑制に努めていく。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38</xdr:row>
      <xdr:rowOff>58420</xdr:rowOff>
    </xdr:to>
    <xdr:cxnSp macro="">
      <xdr:nvCxnSpPr>
        <xdr:cNvPr id="66" name="直線コネクタ 65"/>
        <xdr:cNvCxnSpPr/>
      </xdr:nvCxnSpPr>
      <xdr:spPr>
        <a:xfrm>
          <a:off x="3987800" y="636016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38</xdr:row>
      <xdr:rowOff>81280</xdr:rowOff>
    </xdr:to>
    <xdr:cxnSp macro="">
      <xdr:nvCxnSpPr>
        <xdr:cNvPr id="69" name="直線コネクタ 68"/>
        <xdr:cNvCxnSpPr/>
      </xdr:nvCxnSpPr>
      <xdr:spPr>
        <a:xfrm flipV="1">
          <a:off x="3098800" y="63601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38</xdr:row>
      <xdr:rowOff>81280</xdr:rowOff>
    </xdr:to>
    <xdr:cxnSp macro="">
      <xdr:nvCxnSpPr>
        <xdr:cNvPr id="72" name="直線コネクタ 71"/>
        <xdr:cNvCxnSpPr/>
      </xdr:nvCxnSpPr>
      <xdr:spPr>
        <a:xfrm>
          <a:off x="2209800" y="63068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134620</xdr:rowOff>
    </xdr:to>
    <xdr:cxnSp macro="">
      <xdr:nvCxnSpPr>
        <xdr:cNvPr id="75" name="直線コネクタ 74"/>
        <xdr:cNvCxnSpPr/>
      </xdr:nvCxnSpPr>
      <xdr:spPr>
        <a:xfrm>
          <a:off x="1320800" y="61315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88" name="テキスト ボックス 87"/>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ポイント増加したものの、以前より上回っていた類似団体平均を</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１ポイント下回る結果となった。外部評価委員会の評価及び</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サイクルによる検証により、既存施設も含め、維持管理経費のコスト削減に努めていく。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37193</xdr:rowOff>
    </xdr:to>
    <xdr:cxnSp macro="">
      <xdr:nvCxnSpPr>
        <xdr:cNvPr id="129" name="直線コネクタ 128"/>
        <xdr:cNvCxnSpPr/>
      </xdr:nvCxnSpPr>
      <xdr:spPr>
        <a:xfrm>
          <a:off x="15671800" y="2908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17</xdr:row>
      <xdr:rowOff>102507</xdr:rowOff>
    </xdr:to>
    <xdr:cxnSp macro="">
      <xdr:nvCxnSpPr>
        <xdr:cNvPr id="132" name="直線コネクタ 131"/>
        <xdr:cNvCxnSpPr/>
      </xdr:nvCxnSpPr>
      <xdr:spPr>
        <a:xfrm flipV="1">
          <a:off x="14782800" y="29083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19</xdr:row>
      <xdr:rowOff>42636</xdr:rowOff>
    </xdr:to>
    <xdr:cxnSp macro="">
      <xdr:nvCxnSpPr>
        <xdr:cNvPr id="135" name="直線コネクタ 134"/>
        <xdr:cNvCxnSpPr/>
      </xdr:nvCxnSpPr>
      <xdr:spPr>
        <a:xfrm flipV="1">
          <a:off x="13893800" y="3017157"/>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168729</xdr:rowOff>
    </xdr:from>
    <xdr:to>
      <xdr:col>74</xdr:col>
      <xdr:colOff>31750</xdr:colOff>
      <xdr:row>17</xdr:row>
      <xdr:rowOff>98879</xdr:rowOff>
    </xdr:to>
    <xdr:sp macro="" textlink="">
      <xdr:nvSpPr>
        <xdr:cNvPr id="136" name="フローチャート: 判断 135"/>
        <xdr:cNvSpPr/>
      </xdr:nvSpPr>
      <xdr:spPr>
        <a:xfrm>
          <a:off x="14732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109056</xdr:rowOff>
    </xdr:from>
    <xdr:ext cx="762000" cy="259045"/>
    <xdr:sp macro="" textlink="">
      <xdr:nvSpPr>
        <xdr:cNvPr id="137" name="テキスト ボックス 136"/>
        <xdr:cNvSpPr txBox="1"/>
      </xdr:nvSpPr>
      <xdr:spPr>
        <a:xfrm>
          <a:off x="14401800" y="268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9978</xdr:rowOff>
    </xdr:from>
    <xdr:to>
      <xdr:col>69</xdr:col>
      <xdr:colOff>92075</xdr:colOff>
      <xdr:row>19</xdr:row>
      <xdr:rowOff>42636</xdr:rowOff>
    </xdr:to>
    <xdr:cxnSp macro="">
      <xdr:nvCxnSpPr>
        <xdr:cNvPr id="138" name="直線コネクタ 137"/>
        <xdr:cNvCxnSpPr/>
      </xdr:nvCxnSpPr>
      <xdr:spPr>
        <a:xfrm>
          <a:off x="13004800" y="32675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9" name="フローチャート: 判断 138"/>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40" name="テキスト ボックス 139"/>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41" name="フローチャート: 判断 140"/>
        <xdr:cNvSpPr/>
      </xdr:nvSpPr>
      <xdr:spPr>
        <a:xfrm>
          <a:off x="12954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13806</xdr:rowOff>
    </xdr:from>
    <xdr:ext cx="762000" cy="259045"/>
    <xdr:sp macro="" textlink="">
      <xdr:nvSpPr>
        <xdr:cNvPr id="142" name="テキスト ボックス 141"/>
        <xdr:cNvSpPr txBox="1"/>
      </xdr:nvSpPr>
      <xdr:spPr>
        <a:xfrm>
          <a:off x="12623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8" name="楕円 147"/>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2920</xdr:rowOff>
    </xdr:from>
    <xdr:ext cx="762000" cy="259045"/>
    <xdr:sp macro="" textlink="">
      <xdr:nvSpPr>
        <xdr:cNvPr id="149" name="物件費該当値テキスト"/>
        <xdr:cNvSpPr txBox="1"/>
      </xdr:nvSpPr>
      <xdr:spPr>
        <a:xfrm>
          <a:off x="165989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51707</xdr:rowOff>
    </xdr:from>
    <xdr:to>
      <xdr:col>74</xdr:col>
      <xdr:colOff>31750</xdr:colOff>
      <xdr:row>17</xdr:row>
      <xdr:rowOff>153307</xdr:rowOff>
    </xdr:to>
    <xdr:sp macro="" textlink="">
      <xdr:nvSpPr>
        <xdr:cNvPr id="152" name="楕円 151"/>
        <xdr:cNvSpPr/>
      </xdr:nvSpPr>
      <xdr:spPr>
        <a:xfrm>
          <a:off x="14732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138084</xdr:rowOff>
    </xdr:from>
    <xdr:ext cx="762000" cy="259045"/>
    <xdr:sp macro="" textlink="">
      <xdr:nvSpPr>
        <xdr:cNvPr id="153" name="テキスト ボックス 152"/>
        <xdr:cNvSpPr txBox="1"/>
      </xdr:nvSpPr>
      <xdr:spPr>
        <a:xfrm>
          <a:off x="14401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163286</xdr:rowOff>
    </xdr:from>
    <xdr:to>
      <xdr:col>69</xdr:col>
      <xdr:colOff>142875</xdr:colOff>
      <xdr:row>19</xdr:row>
      <xdr:rowOff>93436</xdr:rowOff>
    </xdr:to>
    <xdr:sp macro="" textlink="">
      <xdr:nvSpPr>
        <xdr:cNvPr id="154" name="楕円 153"/>
        <xdr:cNvSpPr/>
      </xdr:nvSpPr>
      <xdr:spPr>
        <a:xfrm>
          <a:off x="138430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78213</xdr:rowOff>
    </xdr:from>
    <xdr:ext cx="762000" cy="259045"/>
    <xdr:sp macro="" textlink="">
      <xdr:nvSpPr>
        <xdr:cNvPr id="155" name="テキスト ボックス 154"/>
        <xdr:cNvSpPr txBox="1"/>
      </xdr:nvSpPr>
      <xdr:spPr>
        <a:xfrm>
          <a:off x="13512800" y="333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130629</xdr:rowOff>
    </xdr:from>
    <xdr:to>
      <xdr:col>65</xdr:col>
      <xdr:colOff>53975</xdr:colOff>
      <xdr:row>19</xdr:row>
      <xdr:rowOff>60778</xdr:rowOff>
    </xdr:to>
    <xdr:sp macro="" textlink="">
      <xdr:nvSpPr>
        <xdr:cNvPr id="156" name="楕円 155"/>
        <xdr:cNvSpPr/>
      </xdr:nvSpPr>
      <xdr:spPr>
        <a:xfrm>
          <a:off x="12954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45555</xdr:rowOff>
    </xdr:from>
    <xdr:ext cx="762000" cy="259045"/>
    <xdr:sp macro="" textlink="">
      <xdr:nvSpPr>
        <xdr:cNvPr id="157" name="テキスト ボックス 156"/>
        <xdr:cNvSpPr txBox="1"/>
      </xdr:nvSpPr>
      <xdr:spPr>
        <a:xfrm>
          <a:off x="12623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１ポイント減少し、類似団体平均を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る結果となった。類似団体平均を下回ったものの、今後も少子高齢化の進行等に伴う扶助補の増加が見込まれる。今後も引き続き、困窮家庭の支援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6350</xdr:rowOff>
    </xdr:to>
    <xdr:cxnSp macro="">
      <xdr:nvCxnSpPr>
        <xdr:cNvPr id="190" name="直線コネクタ 189"/>
        <xdr:cNvCxnSpPr/>
      </xdr:nvCxnSpPr>
      <xdr:spPr>
        <a:xfrm flipV="1">
          <a:off x="3987800" y="9423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6350</xdr:rowOff>
    </xdr:from>
    <xdr:to>
      <xdr:col>19</xdr:col>
      <xdr:colOff>187325</xdr:colOff>
      <xdr:row>55</xdr:row>
      <xdr:rowOff>120650</xdr:rowOff>
    </xdr:to>
    <xdr:cxnSp macro="">
      <xdr:nvCxnSpPr>
        <xdr:cNvPr id="193" name="直線コネクタ 192"/>
        <xdr:cNvCxnSpPr/>
      </xdr:nvCxnSpPr>
      <xdr:spPr>
        <a:xfrm flipV="1">
          <a:off x="3098800" y="9436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120650</xdr:rowOff>
    </xdr:from>
    <xdr:to>
      <xdr:col>15</xdr:col>
      <xdr:colOff>98425</xdr:colOff>
      <xdr:row>55</xdr:row>
      <xdr:rowOff>133350</xdr:rowOff>
    </xdr:to>
    <xdr:cxnSp macro="">
      <xdr:nvCxnSpPr>
        <xdr:cNvPr id="196" name="直線コネクタ 195"/>
        <xdr:cNvCxnSpPr/>
      </xdr:nvCxnSpPr>
      <xdr:spPr>
        <a:xfrm flipV="1">
          <a:off x="2209800" y="955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8" name="テキスト ボックス 197"/>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55</xdr:row>
      <xdr:rowOff>146050</xdr:rowOff>
    </xdr:to>
    <xdr:cxnSp macro="">
      <xdr:nvCxnSpPr>
        <xdr:cNvPr id="199" name="直線コネクタ 198"/>
        <xdr:cNvCxnSpPr/>
      </xdr:nvCxnSpPr>
      <xdr:spPr>
        <a:xfrm flipV="1">
          <a:off x="1320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6350</xdr:rowOff>
    </xdr:from>
    <xdr:to>
      <xdr:col>11</xdr:col>
      <xdr:colOff>60325</xdr:colOff>
      <xdr:row>57</xdr:row>
      <xdr:rowOff>107950</xdr:rowOff>
    </xdr:to>
    <xdr:sp macro="" textlink="">
      <xdr:nvSpPr>
        <xdr:cNvPr id="200" name="フローチャート: 判断 199"/>
        <xdr:cNvSpPr/>
      </xdr:nvSpPr>
      <xdr:spPr>
        <a:xfrm>
          <a:off x="2159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01" name="テキスト ボックス 200"/>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2" name="フローチャート: 判断 201"/>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3" name="テキスト ボックス 202"/>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9" name="楕円 208"/>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0"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11" name="楕円 210"/>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12" name="テキスト ボックス 21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69850</xdr:rowOff>
    </xdr:from>
    <xdr:to>
      <xdr:col>15</xdr:col>
      <xdr:colOff>149225</xdr:colOff>
      <xdr:row>56</xdr:row>
      <xdr:rowOff>0</xdr:rowOff>
    </xdr:to>
    <xdr:sp macro="" textlink="">
      <xdr:nvSpPr>
        <xdr:cNvPr id="213" name="楕円 212"/>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10177</xdr:rowOff>
    </xdr:from>
    <xdr:ext cx="762000" cy="259045"/>
    <xdr:sp macro="" textlink="">
      <xdr:nvSpPr>
        <xdr:cNvPr id="214" name="テキスト ボックス 213"/>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82550</xdr:rowOff>
    </xdr:from>
    <xdr:to>
      <xdr:col>11</xdr:col>
      <xdr:colOff>60325</xdr:colOff>
      <xdr:row>56</xdr:row>
      <xdr:rowOff>12700</xdr:rowOff>
    </xdr:to>
    <xdr:sp macro="" textlink="">
      <xdr:nvSpPr>
        <xdr:cNvPr id="215" name="楕円 214"/>
        <xdr:cNvSpPr/>
      </xdr:nvSpPr>
      <xdr:spPr>
        <a:xfrm>
          <a:off x="2159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16" name="テキスト ボックス 215"/>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7" name="楕円 216"/>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8" name="テキスト ボックス 217"/>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る結果となった。今後は、震災以前の支出規模を目安とし、特別会計も含めた経費削減に努めるとともに、公共施設の老朽化等に伴い維持補修費の増加も懸念されることから、公共施設の管理計画に基づいた適正な維持管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149860</xdr:rowOff>
    </xdr:to>
    <xdr:cxnSp macro="">
      <xdr:nvCxnSpPr>
        <xdr:cNvPr id="251" name="直線コネクタ 250"/>
        <xdr:cNvCxnSpPr/>
      </xdr:nvCxnSpPr>
      <xdr:spPr>
        <a:xfrm>
          <a:off x="15671800" y="972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127000</xdr:rowOff>
    </xdr:to>
    <xdr:cxnSp macro="">
      <xdr:nvCxnSpPr>
        <xdr:cNvPr id="254" name="直線コネクタ 253"/>
        <xdr:cNvCxnSpPr/>
      </xdr:nvCxnSpPr>
      <xdr:spPr>
        <a:xfrm>
          <a:off x="14782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127000</xdr:rowOff>
    </xdr:to>
    <xdr:cxnSp macro="">
      <xdr:nvCxnSpPr>
        <xdr:cNvPr id="257" name="直線コネクタ 256"/>
        <xdr:cNvCxnSpPr/>
      </xdr:nvCxnSpPr>
      <xdr:spPr>
        <a:xfrm>
          <a:off x="13893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8" name="フローチャート: 判断 257"/>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59" name="テキスト ボックス 258"/>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58</xdr:row>
      <xdr:rowOff>58420</xdr:rowOff>
    </xdr:to>
    <xdr:cxnSp macro="">
      <xdr:nvCxnSpPr>
        <xdr:cNvPr id="260" name="直線コネクタ 259"/>
        <xdr:cNvCxnSpPr/>
      </xdr:nvCxnSpPr>
      <xdr:spPr>
        <a:xfrm flipV="1">
          <a:off x="13004800" y="97053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0" name="楕円 269"/>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1"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2" name="楕円 271"/>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73" name="テキスト ボックス 272"/>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4" name="楕円 273"/>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5" name="テキスト ボックス 27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6" name="楕円 275"/>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7" name="テキスト ボックス 276"/>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8" name="楕円 277"/>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9" name="テキスト ボックス 278"/>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ポイント上回る結果となった。以前より、公立病院事業や消防事業などの広域行政組合に対する負担金や下水道事業会計への繰出金が多いためである。</a:t>
          </a:r>
        </a:p>
        <a:p>
          <a:r>
            <a:rPr kumimoji="1" lang="ja-JP" altLang="en-US" sz="1300">
              <a:latin typeface="ＭＳ Ｐゴシック" panose="020B0600070205080204" pitchFamily="50" charset="-128"/>
              <a:ea typeface="ＭＳ Ｐゴシック" panose="020B0600070205080204" pitchFamily="50" charset="-128"/>
            </a:rPr>
            <a:t>　今後は、既存事業を含めた事業見直しを行い、コスト削減に努めていく。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90424</xdr:rowOff>
    </xdr:from>
    <xdr:to>
      <xdr:col>82</xdr:col>
      <xdr:colOff>107950</xdr:colOff>
      <xdr:row>38</xdr:row>
      <xdr:rowOff>140716</xdr:rowOff>
    </xdr:to>
    <xdr:cxnSp macro="">
      <xdr:nvCxnSpPr>
        <xdr:cNvPr id="309" name="直線コネクタ 308"/>
        <xdr:cNvCxnSpPr/>
      </xdr:nvCxnSpPr>
      <xdr:spPr>
        <a:xfrm flipV="1">
          <a:off x="15671800" y="660552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140716</xdr:rowOff>
    </xdr:from>
    <xdr:to>
      <xdr:col>78</xdr:col>
      <xdr:colOff>69850</xdr:colOff>
      <xdr:row>39</xdr:row>
      <xdr:rowOff>88138</xdr:rowOff>
    </xdr:to>
    <xdr:cxnSp macro="">
      <xdr:nvCxnSpPr>
        <xdr:cNvPr id="312" name="直線コネクタ 311"/>
        <xdr:cNvCxnSpPr/>
      </xdr:nvCxnSpPr>
      <xdr:spPr>
        <a:xfrm flipV="1">
          <a:off x="14782800" y="66558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39</xdr:row>
      <xdr:rowOff>88138</xdr:rowOff>
    </xdr:to>
    <xdr:cxnSp macro="">
      <xdr:nvCxnSpPr>
        <xdr:cNvPr id="315" name="直線コネクタ 314"/>
        <xdr:cNvCxnSpPr/>
      </xdr:nvCxnSpPr>
      <xdr:spPr>
        <a:xfrm>
          <a:off x="13893800" y="648208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6" name="フローチャート: 判断 315"/>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7" name="テキスト ボックス 316"/>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138430</xdr:rowOff>
    </xdr:to>
    <xdr:cxnSp macro="">
      <xdr:nvCxnSpPr>
        <xdr:cNvPr id="318" name="直線コネクタ 317"/>
        <xdr:cNvCxnSpPr/>
      </xdr:nvCxnSpPr>
      <xdr:spPr>
        <a:xfrm>
          <a:off x="13004800" y="64272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9" name="フローチャート: 判断 318"/>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0" name="テキスト ボックス 319"/>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8" name="楕円 327"/>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9" name="補助費等該当値テキスト"/>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30" name="楕円 329"/>
        <xdr:cNvSpPr/>
      </xdr:nvSpPr>
      <xdr:spPr>
        <a:xfrm>
          <a:off x="15621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31" name="テキスト ボックス 330"/>
        <xdr:cNvSpPr txBox="1"/>
      </xdr:nvSpPr>
      <xdr:spPr>
        <a:xfrm>
          <a:off x="15290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37338</xdr:rowOff>
    </xdr:from>
    <xdr:to>
      <xdr:col>74</xdr:col>
      <xdr:colOff>31750</xdr:colOff>
      <xdr:row>39</xdr:row>
      <xdr:rowOff>138938</xdr:rowOff>
    </xdr:to>
    <xdr:sp macro="" textlink="">
      <xdr:nvSpPr>
        <xdr:cNvPr id="332" name="楕円 331"/>
        <xdr:cNvSpPr/>
      </xdr:nvSpPr>
      <xdr:spPr>
        <a:xfrm>
          <a:off x="14732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123715</xdr:rowOff>
    </xdr:from>
    <xdr:ext cx="762000" cy="259045"/>
    <xdr:sp macro="" textlink="">
      <xdr:nvSpPr>
        <xdr:cNvPr id="333" name="テキスト ボックス 332"/>
        <xdr:cNvSpPr txBox="1"/>
      </xdr:nvSpPr>
      <xdr:spPr>
        <a:xfrm>
          <a:off x="14401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4" name="楕円 333"/>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5" name="テキスト ボックス 334"/>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6" name="楕円 335"/>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7" name="テキスト ボックス 336"/>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類似団体及び全国平均は下回ったまま推移しているが、令和元年東日本台風・令和３年福島県沖地震に係る災害復旧事業債の借入により上昇となると考えられる。今後は、公共施設の維持適正化、事業の見直しを実施しながら、新たな地方債の発行を抑制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106045</xdr:rowOff>
    </xdr:to>
    <xdr:cxnSp macro="">
      <xdr:nvCxnSpPr>
        <xdr:cNvPr id="369" name="直線コネクタ 368"/>
        <xdr:cNvCxnSpPr/>
      </xdr:nvCxnSpPr>
      <xdr:spPr>
        <a:xfrm>
          <a:off x="3987800" y="127609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90805</xdr:rowOff>
    </xdr:to>
    <xdr:cxnSp macro="">
      <xdr:nvCxnSpPr>
        <xdr:cNvPr id="372" name="直線コネクタ 371"/>
        <xdr:cNvCxnSpPr/>
      </xdr:nvCxnSpPr>
      <xdr:spPr>
        <a:xfrm flipV="1">
          <a:off x="3098800" y="127609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77470</xdr:rowOff>
    </xdr:from>
    <xdr:to>
      <xdr:col>15</xdr:col>
      <xdr:colOff>98425</xdr:colOff>
      <xdr:row>74</xdr:row>
      <xdr:rowOff>90805</xdr:rowOff>
    </xdr:to>
    <xdr:cxnSp macro="">
      <xdr:nvCxnSpPr>
        <xdr:cNvPr id="375" name="直線コネクタ 374"/>
        <xdr:cNvCxnSpPr/>
      </xdr:nvCxnSpPr>
      <xdr:spPr>
        <a:xfrm>
          <a:off x="2209800" y="127647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125730</xdr:rowOff>
    </xdr:from>
    <xdr:to>
      <xdr:col>15</xdr:col>
      <xdr:colOff>149225</xdr:colOff>
      <xdr:row>75</xdr:row>
      <xdr:rowOff>55880</xdr:rowOff>
    </xdr:to>
    <xdr:sp macro="" textlink="">
      <xdr:nvSpPr>
        <xdr:cNvPr id="376" name="フローチャート: 判断 375"/>
        <xdr:cNvSpPr/>
      </xdr:nvSpPr>
      <xdr:spPr>
        <a:xfrm>
          <a:off x="3048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40657</xdr:rowOff>
    </xdr:from>
    <xdr:ext cx="762000" cy="259045"/>
    <xdr:sp macro="" textlink="">
      <xdr:nvSpPr>
        <xdr:cNvPr id="377" name="テキスト ボックス 376"/>
        <xdr:cNvSpPr txBox="1"/>
      </xdr:nvSpPr>
      <xdr:spPr>
        <a:xfrm>
          <a:off x="2717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43180</xdr:rowOff>
    </xdr:from>
    <xdr:to>
      <xdr:col>11</xdr:col>
      <xdr:colOff>9525</xdr:colOff>
      <xdr:row>74</xdr:row>
      <xdr:rowOff>77470</xdr:rowOff>
    </xdr:to>
    <xdr:cxnSp macro="">
      <xdr:nvCxnSpPr>
        <xdr:cNvPr id="378" name="直線コネクタ 377"/>
        <xdr:cNvCxnSpPr/>
      </xdr:nvCxnSpPr>
      <xdr:spPr>
        <a:xfrm>
          <a:off x="1320800" y="127304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129540</xdr:rowOff>
    </xdr:from>
    <xdr:to>
      <xdr:col>11</xdr:col>
      <xdr:colOff>60325</xdr:colOff>
      <xdr:row>75</xdr:row>
      <xdr:rowOff>59690</xdr:rowOff>
    </xdr:to>
    <xdr:sp macro="" textlink="">
      <xdr:nvSpPr>
        <xdr:cNvPr id="379" name="フローチャート: 判断 378"/>
        <xdr:cNvSpPr/>
      </xdr:nvSpPr>
      <xdr:spPr>
        <a:xfrm>
          <a:off x="2159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44467</xdr:rowOff>
    </xdr:from>
    <xdr:ext cx="762000" cy="259045"/>
    <xdr:sp macro="" textlink="">
      <xdr:nvSpPr>
        <xdr:cNvPr id="380" name="テキスト ボックス 379"/>
        <xdr:cNvSpPr txBox="1"/>
      </xdr:nvSpPr>
      <xdr:spPr>
        <a:xfrm>
          <a:off x="1828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1" name="フローチャート: 判断 380"/>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42562</xdr:rowOff>
    </xdr:from>
    <xdr:ext cx="762000" cy="259045"/>
    <xdr:sp macro="" textlink="">
      <xdr:nvSpPr>
        <xdr:cNvPr id="382" name="テキスト ボックス 381"/>
        <xdr:cNvSpPr txBox="1"/>
      </xdr:nvSpPr>
      <xdr:spPr>
        <a:xfrm>
          <a:off x="939800" y="129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55245</xdr:rowOff>
    </xdr:from>
    <xdr:to>
      <xdr:col>24</xdr:col>
      <xdr:colOff>76200</xdr:colOff>
      <xdr:row>74</xdr:row>
      <xdr:rowOff>156845</xdr:rowOff>
    </xdr:to>
    <xdr:sp macro="" textlink="">
      <xdr:nvSpPr>
        <xdr:cNvPr id="388" name="楕円 387"/>
        <xdr:cNvSpPr/>
      </xdr:nvSpPr>
      <xdr:spPr>
        <a:xfrm>
          <a:off x="47752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135272</xdr:rowOff>
    </xdr:from>
    <xdr:ext cx="762000" cy="259045"/>
    <xdr:sp macro="" textlink="">
      <xdr:nvSpPr>
        <xdr:cNvPr id="389" name="公債費該当値テキスト"/>
        <xdr:cNvSpPr txBox="1"/>
      </xdr:nvSpPr>
      <xdr:spPr>
        <a:xfrm>
          <a:off x="4914900" y="1265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0" name="楕円 389"/>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1" name="テキスト ボックス 390"/>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40005</xdr:rowOff>
    </xdr:from>
    <xdr:to>
      <xdr:col>15</xdr:col>
      <xdr:colOff>149225</xdr:colOff>
      <xdr:row>74</xdr:row>
      <xdr:rowOff>141605</xdr:rowOff>
    </xdr:to>
    <xdr:sp macro="" textlink="">
      <xdr:nvSpPr>
        <xdr:cNvPr id="392" name="楕円 391"/>
        <xdr:cNvSpPr/>
      </xdr:nvSpPr>
      <xdr:spPr>
        <a:xfrm>
          <a:off x="3048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151782</xdr:rowOff>
    </xdr:from>
    <xdr:ext cx="762000" cy="259045"/>
    <xdr:sp macro="" textlink="">
      <xdr:nvSpPr>
        <xdr:cNvPr id="393" name="テキスト ボックス 392"/>
        <xdr:cNvSpPr txBox="1"/>
      </xdr:nvSpPr>
      <xdr:spPr>
        <a:xfrm>
          <a:off x="2717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26670</xdr:rowOff>
    </xdr:from>
    <xdr:to>
      <xdr:col>11</xdr:col>
      <xdr:colOff>60325</xdr:colOff>
      <xdr:row>74</xdr:row>
      <xdr:rowOff>128270</xdr:rowOff>
    </xdr:to>
    <xdr:sp macro="" textlink="">
      <xdr:nvSpPr>
        <xdr:cNvPr id="394" name="楕円 393"/>
        <xdr:cNvSpPr/>
      </xdr:nvSpPr>
      <xdr:spPr>
        <a:xfrm>
          <a:off x="2159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138447</xdr:rowOff>
    </xdr:from>
    <xdr:ext cx="762000" cy="259045"/>
    <xdr:sp macro="" textlink="">
      <xdr:nvSpPr>
        <xdr:cNvPr id="395" name="テキスト ボックス 394"/>
        <xdr:cNvSpPr txBox="1"/>
      </xdr:nvSpPr>
      <xdr:spPr>
        <a:xfrm>
          <a:off x="1828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163830</xdr:rowOff>
    </xdr:from>
    <xdr:to>
      <xdr:col>6</xdr:col>
      <xdr:colOff>171450</xdr:colOff>
      <xdr:row>74</xdr:row>
      <xdr:rowOff>93980</xdr:rowOff>
    </xdr:to>
    <xdr:sp macro="" textlink="">
      <xdr:nvSpPr>
        <xdr:cNvPr id="396" name="楕円 395"/>
        <xdr:cNvSpPr/>
      </xdr:nvSpPr>
      <xdr:spPr>
        <a:xfrm>
          <a:off x="1270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104157</xdr:rowOff>
    </xdr:from>
    <xdr:ext cx="762000" cy="259045"/>
    <xdr:sp macro="" textlink="">
      <xdr:nvSpPr>
        <xdr:cNvPr id="397" name="テキスト ボックス 396"/>
        <xdr:cNvSpPr txBox="1"/>
      </xdr:nvSpPr>
      <xdr:spPr>
        <a:xfrm>
          <a:off x="939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以前より、類似団体と比較して高い数値で推移しており、類似団体平均を</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る結果となった。類似団体の比較を大きく上回っている補助費の一層の削減を図る。今後は、復興関連事業の進捗に伴い、支出額は減少しているが、令和元年東日本台風・令和３年福島県沖地震・令和４年福島県沖地震に係る支出額が増加している状況である。　今後は、震災以前に近づけるよう歳出削減に努める。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147574</xdr:rowOff>
    </xdr:from>
    <xdr:to>
      <xdr:col>82</xdr:col>
      <xdr:colOff>107950</xdr:colOff>
      <xdr:row>78</xdr:row>
      <xdr:rowOff>81280</xdr:rowOff>
    </xdr:to>
    <xdr:cxnSp macro="">
      <xdr:nvCxnSpPr>
        <xdr:cNvPr id="428" name="直線コネクタ 427"/>
        <xdr:cNvCxnSpPr/>
      </xdr:nvCxnSpPr>
      <xdr:spPr>
        <a:xfrm>
          <a:off x="15671800" y="133492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101871</xdr:rowOff>
    </xdr:from>
    <xdr:ext cx="762000" cy="259045"/>
    <xdr:sp macro="" textlink="">
      <xdr:nvSpPr>
        <xdr:cNvPr id="429"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79</xdr:row>
      <xdr:rowOff>152146</xdr:rowOff>
    </xdr:to>
    <xdr:cxnSp macro="">
      <xdr:nvCxnSpPr>
        <xdr:cNvPr id="431" name="直線コネクタ 430"/>
        <xdr:cNvCxnSpPr/>
      </xdr:nvCxnSpPr>
      <xdr:spPr>
        <a:xfrm flipV="1">
          <a:off x="14782800" y="13349224"/>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79</xdr:row>
      <xdr:rowOff>152146</xdr:rowOff>
    </xdr:to>
    <xdr:cxnSp macro="">
      <xdr:nvCxnSpPr>
        <xdr:cNvPr id="434" name="直線コネクタ 433"/>
        <xdr:cNvCxnSpPr/>
      </xdr:nvCxnSpPr>
      <xdr:spPr>
        <a:xfrm>
          <a:off x="13893800" y="13340080"/>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5" name="フローチャート: 判断 434"/>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6" name="テキスト ボックス 435"/>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77</xdr:row>
      <xdr:rowOff>147574</xdr:rowOff>
    </xdr:to>
    <xdr:cxnSp macro="">
      <xdr:nvCxnSpPr>
        <xdr:cNvPr id="437" name="直線コネクタ 436"/>
        <xdr:cNvCxnSpPr/>
      </xdr:nvCxnSpPr>
      <xdr:spPr>
        <a:xfrm flipV="1">
          <a:off x="13004800" y="13340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38" name="フローチャート: 判断 437"/>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39" name="テキスト ボックス 438"/>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0" name="フローチャート: 判断 439"/>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1" name="テキスト ボックス 440"/>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7" name="楕円 446"/>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48"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9" name="楕円 448"/>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50" name="テキスト ボックス 449"/>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101346</xdr:rowOff>
    </xdr:from>
    <xdr:to>
      <xdr:col>74</xdr:col>
      <xdr:colOff>31750</xdr:colOff>
      <xdr:row>80</xdr:row>
      <xdr:rowOff>31496</xdr:rowOff>
    </xdr:to>
    <xdr:sp macro="" textlink="">
      <xdr:nvSpPr>
        <xdr:cNvPr id="451" name="楕円 450"/>
        <xdr:cNvSpPr/>
      </xdr:nvSpPr>
      <xdr:spPr>
        <a:xfrm>
          <a:off x="147320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16273</xdr:rowOff>
    </xdr:from>
    <xdr:ext cx="762000" cy="259045"/>
    <xdr:sp macro="" textlink="">
      <xdr:nvSpPr>
        <xdr:cNvPr id="452" name="テキスト ボックス 451"/>
        <xdr:cNvSpPr txBox="1"/>
      </xdr:nvSpPr>
      <xdr:spPr>
        <a:xfrm>
          <a:off x="14401800" y="1373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3" name="楕円 452"/>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4" name="テキスト ボックス 453"/>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55" name="楕円 454"/>
        <xdr:cNvSpPr/>
      </xdr:nvSpPr>
      <xdr:spPr>
        <a:xfrm>
          <a:off x="12954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56" name="テキスト ボックス 455"/>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156108</xdr:rowOff>
    </xdr:from>
    <xdr:to>
      <xdr:col>29</xdr:col>
      <xdr:colOff>127000</xdr:colOff>
      <xdr:row>18</xdr:row>
      <xdr:rowOff>15280</xdr:rowOff>
    </xdr:to>
    <xdr:cxnSp macro="">
      <xdr:nvCxnSpPr>
        <xdr:cNvPr id="52" name="直線コネクタ 51"/>
        <xdr:cNvCxnSpPr/>
      </xdr:nvCxnSpPr>
      <xdr:spPr bwMode="auto">
        <a:xfrm flipV="1">
          <a:off x="5003800" y="3118383"/>
          <a:ext cx="647700" cy="30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15280</xdr:rowOff>
    </xdr:from>
    <xdr:to>
      <xdr:col>26</xdr:col>
      <xdr:colOff>50800</xdr:colOff>
      <xdr:row>18</xdr:row>
      <xdr:rowOff>32185</xdr:rowOff>
    </xdr:to>
    <xdr:cxnSp macro="">
      <xdr:nvCxnSpPr>
        <xdr:cNvPr id="55" name="直線コネクタ 54"/>
        <xdr:cNvCxnSpPr/>
      </xdr:nvCxnSpPr>
      <xdr:spPr bwMode="auto">
        <a:xfrm flipV="1">
          <a:off x="4305300" y="3149005"/>
          <a:ext cx="698500" cy="16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32185</xdr:rowOff>
    </xdr:from>
    <xdr:to>
      <xdr:col>22</xdr:col>
      <xdr:colOff>114300</xdr:colOff>
      <xdr:row>18</xdr:row>
      <xdr:rowOff>82739</xdr:rowOff>
    </xdr:to>
    <xdr:cxnSp macro="">
      <xdr:nvCxnSpPr>
        <xdr:cNvPr id="58" name="直線コネクタ 57"/>
        <xdr:cNvCxnSpPr/>
      </xdr:nvCxnSpPr>
      <xdr:spPr bwMode="auto">
        <a:xfrm flipV="1">
          <a:off x="3606800" y="3165910"/>
          <a:ext cx="698500" cy="50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129148</xdr:rowOff>
    </xdr:from>
    <xdr:to>
      <xdr:col>22</xdr:col>
      <xdr:colOff>165100</xdr:colOff>
      <xdr:row>18</xdr:row>
      <xdr:rowOff>59298</xdr:rowOff>
    </xdr:to>
    <xdr:sp macro="" textlink="">
      <xdr:nvSpPr>
        <xdr:cNvPr id="59" name="フローチャート: 判断 58"/>
        <xdr:cNvSpPr/>
      </xdr:nvSpPr>
      <xdr:spPr bwMode="auto">
        <a:xfrm>
          <a:off x="42545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69475</xdr:rowOff>
    </xdr:from>
    <xdr:ext cx="762000" cy="259045"/>
    <xdr:sp macro="" textlink="">
      <xdr:nvSpPr>
        <xdr:cNvPr id="60" name="テキスト ボックス 59"/>
        <xdr:cNvSpPr txBox="1"/>
      </xdr:nvSpPr>
      <xdr:spPr>
        <a:xfrm>
          <a:off x="3924300" y="286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82739</xdr:rowOff>
    </xdr:from>
    <xdr:to>
      <xdr:col>18</xdr:col>
      <xdr:colOff>177800</xdr:colOff>
      <xdr:row>18</xdr:row>
      <xdr:rowOff>131518</xdr:rowOff>
    </xdr:to>
    <xdr:cxnSp macro="">
      <xdr:nvCxnSpPr>
        <xdr:cNvPr id="61" name="直線コネクタ 60"/>
        <xdr:cNvCxnSpPr/>
      </xdr:nvCxnSpPr>
      <xdr:spPr bwMode="auto">
        <a:xfrm flipV="1">
          <a:off x="2908300" y="3216464"/>
          <a:ext cx="698500" cy="48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146827</xdr:rowOff>
    </xdr:from>
    <xdr:to>
      <xdr:col>19</xdr:col>
      <xdr:colOff>38100</xdr:colOff>
      <xdr:row>18</xdr:row>
      <xdr:rowOff>76977</xdr:rowOff>
    </xdr:to>
    <xdr:sp macro="" textlink="">
      <xdr:nvSpPr>
        <xdr:cNvPr id="62" name="フローチャート: 判断 61"/>
        <xdr:cNvSpPr/>
      </xdr:nvSpPr>
      <xdr:spPr bwMode="auto">
        <a:xfrm>
          <a:off x="35560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87154</xdr:rowOff>
    </xdr:from>
    <xdr:ext cx="762000" cy="259045"/>
    <xdr:sp macro="" textlink="">
      <xdr:nvSpPr>
        <xdr:cNvPr id="63" name="テキスト ボックス 62"/>
        <xdr:cNvSpPr txBox="1"/>
      </xdr:nvSpPr>
      <xdr:spPr>
        <a:xfrm>
          <a:off x="3225800" y="287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16808</xdr:rowOff>
    </xdr:from>
    <xdr:to>
      <xdr:col>15</xdr:col>
      <xdr:colOff>101600</xdr:colOff>
      <xdr:row>18</xdr:row>
      <xdr:rowOff>118408</xdr:rowOff>
    </xdr:to>
    <xdr:sp macro="" textlink="">
      <xdr:nvSpPr>
        <xdr:cNvPr id="64" name="フローチャート: 判断 63"/>
        <xdr:cNvSpPr/>
      </xdr:nvSpPr>
      <xdr:spPr bwMode="auto">
        <a:xfrm>
          <a:off x="2857500" y="315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128585</xdr:rowOff>
    </xdr:from>
    <xdr:ext cx="762000" cy="259045"/>
    <xdr:sp macro="" textlink="">
      <xdr:nvSpPr>
        <xdr:cNvPr id="65" name="テキスト ボックス 64"/>
        <xdr:cNvSpPr txBox="1"/>
      </xdr:nvSpPr>
      <xdr:spPr>
        <a:xfrm>
          <a:off x="2527300" y="291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105308</xdr:rowOff>
    </xdr:from>
    <xdr:to>
      <xdr:col>29</xdr:col>
      <xdr:colOff>177800</xdr:colOff>
      <xdr:row>18</xdr:row>
      <xdr:rowOff>35458</xdr:rowOff>
    </xdr:to>
    <xdr:sp macro="" textlink="">
      <xdr:nvSpPr>
        <xdr:cNvPr id="71" name="楕円 70"/>
        <xdr:cNvSpPr/>
      </xdr:nvSpPr>
      <xdr:spPr bwMode="auto">
        <a:xfrm>
          <a:off x="5600700" y="3067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77385</xdr:rowOff>
    </xdr:from>
    <xdr:ext cx="762000" cy="259045"/>
    <xdr:sp macro="" textlink="">
      <xdr:nvSpPr>
        <xdr:cNvPr id="72" name="人口1人当たり決算額の推移該当値テキスト130"/>
        <xdr:cNvSpPr txBox="1"/>
      </xdr:nvSpPr>
      <xdr:spPr>
        <a:xfrm>
          <a:off x="57404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135930</xdr:rowOff>
    </xdr:from>
    <xdr:to>
      <xdr:col>26</xdr:col>
      <xdr:colOff>101600</xdr:colOff>
      <xdr:row>18</xdr:row>
      <xdr:rowOff>66080</xdr:rowOff>
    </xdr:to>
    <xdr:sp macro="" textlink="">
      <xdr:nvSpPr>
        <xdr:cNvPr id="73" name="楕円 72"/>
        <xdr:cNvSpPr/>
      </xdr:nvSpPr>
      <xdr:spPr bwMode="auto">
        <a:xfrm>
          <a:off x="4953000" y="309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50857</xdr:rowOff>
    </xdr:from>
    <xdr:ext cx="736600" cy="259045"/>
    <xdr:sp macro="" textlink="">
      <xdr:nvSpPr>
        <xdr:cNvPr id="74" name="テキスト ボックス 73"/>
        <xdr:cNvSpPr txBox="1"/>
      </xdr:nvSpPr>
      <xdr:spPr>
        <a:xfrm>
          <a:off x="4622800" y="3184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152835</xdr:rowOff>
    </xdr:from>
    <xdr:to>
      <xdr:col>22</xdr:col>
      <xdr:colOff>165100</xdr:colOff>
      <xdr:row>18</xdr:row>
      <xdr:rowOff>82985</xdr:rowOff>
    </xdr:to>
    <xdr:sp macro="" textlink="">
      <xdr:nvSpPr>
        <xdr:cNvPr id="75" name="楕円 74"/>
        <xdr:cNvSpPr/>
      </xdr:nvSpPr>
      <xdr:spPr bwMode="auto">
        <a:xfrm>
          <a:off x="4254500" y="311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67762</xdr:rowOff>
    </xdr:from>
    <xdr:ext cx="762000" cy="259045"/>
    <xdr:sp macro="" textlink="">
      <xdr:nvSpPr>
        <xdr:cNvPr id="76" name="テキスト ボックス 75"/>
        <xdr:cNvSpPr txBox="1"/>
      </xdr:nvSpPr>
      <xdr:spPr>
        <a:xfrm>
          <a:off x="3924300" y="320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31939</xdr:rowOff>
    </xdr:from>
    <xdr:to>
      <xdr:col>19</xdr:col>
      <xdr:colOff>38100</xdr:colOff>
      <xdr:row>18</xdr:row>
      <xdr:rowOff>133539</xdr:rowOff>
    </xdr:to>
    <xdr:sp macro="" textlink="">
      <xdr:nvSpPr>
        <xdr:cNvPr id="77" name="楕円 76"/>
        <xdr:cNvSpPr/>
      </xdr:nvSpPr>
      <xdr:spPr bwMode="auto">
        <a:xfrm>
          <a:off x="3556000" y="3165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118316</xdr:rowOff>
    </xdr:from>
    <xdr:ext cx="762000" cy="259045"/>
    <xdr:sp macro="" textlink="">
      <xdr:nvSpPr>
        <xdr:cNvPr id="78" name="テキスト ボックス 77"/>
        <xdr:cNvSpPr txBox="1"/>
      </xdr:nvSpPr>
      <xdr:spPr>
        <a:xfrm>
          <a:off x="3225800" y="32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80718</xdr:rowOff>
    </xdr:from>
    <xdr:to>
      <xdr:col>15</xdr:col>
      <xdr:colOff>101600</xdr:colOff>
      <xdr:row>19</xdr:row>
      <xdr:rowOff>10868</xdr:rowOff>
    </xdr:to>
    <xdr:sp macro="" textlink="">
      <xdr:nvSpPr>
        <xdr:cNvPr id="79" name="楕円 78"/>
        <xdr:cNvSpPr/>
      </xdr:nvSpPr>
      <xdr:spPr bwMode="auto">
        <a:xfrm>
          <a:off x="2857500" y="3214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167095</xdr:rowOff>
    </xdr:from>
    <xdr:ext cx="762000" cy="259045"/>
    <xdr:sp macro="" textlink="">
      <xdr:nvSpPr>
        <xdr:cNvPr id="80" name="テキスト ボックス 79"/>
        <xdr:cNvSpPr txBox="1"/>
      </xdr:nvSpPr>
      <xdr:spPr>
        <a:xfrm>
          <a:off x="2527300" y="330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323097</xdr:rowOff>
    </xdr:from>
    <xdr:to>
      <xdr:col>29</xdr:col>
      <xdr:colOff>127000</xdr:colOff>
      <xdr:row>37</xdr:row>
      <xdr:rowOff>324316</xdr:rowOff>
    </xdr:to>
    <xdr:cxnSp macro="">
      <xdr:nvCxnSpPr>
        <xdr:cNvPr id="114" name="直線コネクタ 113"/>
        <xdr:cNvCxnSpPr/>
      </xdr:nvCxnSpPr>
      <xdr:spPr bwMode="auto">
        <a:xfrm>
          <a:off x="5003800" y="7447797"/>
          <a:ext cx="6477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309093</xdr:rowOff>
    </xdr:from>
    <xdr:ext cx="762000" cy="259045"/>
    <xdr:sp macro="" textlink="">
      <xdr:nvSpPr>
        <xdr:cNvPr id="115" name="人口1人当たり決算額の推移平均値テキスト445"/>
        <xdr:cNvSpPr txBox="1"/>
      </xdr:nvSpPr>
      <xdr:spPr>
        <a:xfrm>
          <a:off x="5740400" y="7433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316643</xdr:rowOff>
    </xdr:from>
    <xdr:to>
      <xdr:col>26</xdr:col>
      <xdr:colOff>50800</xdr:colOff>
      <xdr:row>37</xdr:row>
      <xdr:rowOff>323097</xdr:rowOff>
    </xdr:to>
    <xdr:cxnSp macro="">
      <xdr:nvCxnSpPr>
        <xdr:cNvPr id="117" name="直線コネクタ 116"/>
        <xdr:cNvCxnSpPr/>
      </xdr:nvCxnSpPr>
      <xdr:spPr bwMode="auto">
        <a:xfrm>
          <a:off x="4305300" y="7441343"/>
          <a:ext cx="698500" cy="6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316643</xdr:rowOff>
    </xdr:from>
    <xdr:to>
      <xdr:col>22</xdr:col>
      <xdr:colOff>114300</xdr:colOff>
      <xdr:row>37</xdr:row>
      <xdr:rowOff>327196</xdr:rowOff>
    </xdr:to>
    <xdr:cxnSp macro="">
      <xdr:nvCxnSpPr>
        <xdr:cNvPr id="120" name="直線コネクタ 119"/>
        <xdr:cNvCxnSpPr/>
      </xdr:nvCxnSpPr>
      <xdr:spPr bwMode="auto">
        <a:xfrm flipV="1">
          <a:off x="3606800" y="7441343"/>
          <a:ext cx="698500" cy="1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293226</xdr:rowOff>
    </xdr:from>
    <xdr:to>
      <xdr:col>22</xdr:col>
      <xdr:colOff>165100</xdr:colOff>
      <xdr:row>38</xdr:row>
      <xdr:rowOff>51926</xdr:rowOff>
    </xdr:to>
    <xdr:sp macro="" textlink="">
      <xdr:nvSpPr>
        <xdr:cNvPr id="121" name="フローチャート: 判断 120"/>
        <xdr:cNvSpPr/>
      </xdr:nvSpPr>
      <xdr:spPr bwMode="auto">
        <a:xfrm>
          <a:off x="42545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36703</xdr:rowOff>
    </xdr:from>
    <xdr:ext cx="762000" cy="259045"/>
    <xdr:sp macro="" textlink="">
      <xdr:nvSpPr>
        <xdr:cNvPr id="122" name="テキスト ボックス 121"/>
        <xdr:cNvSpPr txBox="1"/>
      </xdr:nvSpPr>
      <xdr:spPr>
        <a:xfrm>
          <a:off x="3924300" y="750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327196</xdr:rowOff>
    </xdr:from>
    <xdr:to>
      <xdr:col>18</xdr:col>
      <xdr:colOff>177800</xdr:colOff>
      <xdr:row>37</xdr:row>
      <xdr:rowOff>330096</xdr:rowOff>
    </xdr:to>
    <xdr:cxnSp macro="">
      <xdr:nvCxnSpPr>
        <xdr:cNvPr id="123" name="直線コネクタ 122"/>
        <xdr:cNvCxnSpPr/>
      </xdr:nvCxnSpPr>
      <xdr:spPr bwMode="auto">
        <a:xfrm flipV="1">
          <a:off x="2908300" y="7451896"/>
          <a:ext cx="698500" cy="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295694</xdr:rowOff>
    </xdr:from>
    <xdr:to>
      <xdr:col>19</xdr:col>
      <xdr:colOff>38100</xdr:colOff>
      <xdr:row>38</xdr:row>
      <xdr:rowOff>54394</xdr:rowOff>
    </xdr:to>
    <xdr:sp macro="" textlink="">
      <xdr:nvSpPr>
        <xdr:cNvPr id="124" name="フローチャート: 判断 123"/>
        <xdr:cNvSpPr/>
      </xdr:nvSpPr>
      <xdr:spPr bwMode="auto">
        <a:xfrm>
          <a:off x="35560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39171</xdr:rowOff>
    </xdr:from>
    <xdr:ext cx="762000" cy="259045"/>
    <xdr:sp macro="" textlink="">
      <xdr:nvSpPr>
        <xdr:cNvPr id="125" name="テキスト ボックス 124"/>
        <xdr:cNvSpPr txBox="1"/>
      </xdr:nvSpPr>
      <xdr:spPr>
        <a:xfrm>
          <a:off x="3225800" y="750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295203</xdr:rowOff>
    </xdr:from>
    <xdr:to>
      <xdr:col>15</xdr:col>
      <xdr:colOff>101600</xdr:colOff>
      <xdr:row>38</xdr:row>
      <xdr:rowOff>53903</xdr:rowOff>
    </xdr:to>
    <xdr:sp macro="" textlink="">
      <xdr:nvSpPr>
        <xdr:cNvPr id="126" name="フローチャート: 判断 125"/>
        <xdr:cNvSpPr/>
      </xdr:nvSpPr>
      <xdr:spPr bwMode="auto">
        <a:xfrm>
          <a:off x="28575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38680</xdr:rowOff>
    </xdr:from>
    <xdr:ext cx="762000" cy="259045"/>
    <xdr:sp macro="" textlink="">
      <xdr:nvSpPr>
        <xdr:cNvPr id="127" name="テキスト ボックス 126"/>
        <xdr:cNvSpPr txBox="1"/>
      </xdr:nvSpPr>
      <xdr:spPr>
        <a:xfrm>
          <a:off x="2527300" y="750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273516</xdr:rowOff>
    </xdr:from>
    <xdr:to>
      <xdr:col>29</xdr:col>
      <xdr:colOff>177800</xdr:colOff>
      <xdr:row>38</xdr:row>
      <xdr:rowOff>32216</xdr:rowOff>
    </xdr:to>
    <xdr:sp macro="" textlink="">
      <xdr:nvSpPr>
        <xdr:cNvPr id="133" name="楕円 132"/>
        <xdr:cNvSpPr/>
      </xdr:nvSpPr>
      <xdr:spPr bwMode="auto">
        <a:xfrm>
          <a:off x="5600700" y="7398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118593</xdr:rowOff>
    </xdr:from>
    <xdr:ext cx="762000" cy="259045"/>
    <xdr:sp macro="" textlink="">
      <xdr:nvSpPr>
        <xdr:cNvPr id="134" name="人口1人当たり決算額の推移該当値テキスト445"/>
        <xdr:cNvSpPr txBox="1"/>
      </xdr:nvSpPr>
      <xdr:spPr>
        <a:xfrm>
          <a:off x="5740400" y="724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272297</xdr:rowOff>
    </xdr:from>
    <xdr:to>
      <xdr:col>26</xdr:col>
      <xdr:colOff>101600</xdr:colOff>
      <xdr:row>38</xdr:row>
      <xdr:rowOff>30997</xdr:rowOff>
    </xdr:to>
    <xdr:sp macro="" textlink="">
      <xdr:nvSpPr>
        <xdr:cNvPr id="135" name="楕円 134"/>
        <xdr:cNvSpPr/>
      </xdr:nvSpPr>
      <xdr:spPr bwMode="auto">
        <a:xfrm>
          <a:off x="4953000" y="739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41174</xdr:rowOff>
    </xdr:from>
    <xdr:ext cx="736600" cy="259045"/>
    <xdr:sp macro="" textlink="">
      <xdr:nvSpPr>
        <xdr:cNvPr id="136" name="テキスト ボックス 135"/>
        <xdr:cNvSpPr txBox="1"/>
      </xdr:nvSpPr>
      <xdr:spPr>
        <a:xfrm>
          <a:off x="4622800" y="716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265843</xdr:rowOff>
    </xdr:from>
    <xdr:to>
      <xdr:col>22</xdr:col>
      <xdr:colOff>165100</xdr:colOff>
      <xdr:row>38</xdr:row>
      <xdr:rowOff>24543</xdr:rowOff>
    </xdr:to>
    <xdr:sp macro="" textlink="">
      <xdr:nvSpPr>
        <xdr:cNvPr id="137" name="楕円 136"/>
        <xdr:cNvSpPr/>
      </xdr:nvSpPr>
      <xdr:spPr bwMode="auto">
        <a:xfrm>
          <a:off x="4254500" y="7390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34720</xdr:rowOff>
    </xdr:from>
    <xdr:ext cx="762000" cy="259045"/>
    <xdr:sp macro="" textlink="">
      <xdr:nvSpPr>
        <xdr:cNvPr id="138" name="テキスト ボックス 137"/>
        <xdr:cNvSpPr txBox="1"/>
      </xdr:nvSpPr>
      <xdr:spPr>
        <a:xfrm>
          <a:off x="3924300" y="715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276396</xdr:rowOff>
    </xdr:from>
    <xdr:to>
      <xdr:col>19</xdr:col>
      <xdr:colOff>38100</xdr:colOff>
      <xdr:row>38</xdr:row>
      <xdr:rowOff>35096</xdr:rowOff>
    </xdr:to>
    <xdr:sp macro="" textlink="">
      <xdr:nvSpPr>
        <xdr:cNvPr id="139" name="楕円 138"/>
        <xdr:cNvSpPr/>
      </xdr:nvSpPr>
      <xdr:spPr bwMode="auto">
        <a:xfrm>
          <a:off x="3556000" y="7401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45273</xdr:rowOff>
    </xdr:from>
    <xdr:ext cx="762000" cy="259045"/>
    <xdr:sp macro="" textlink="">
      <xdr:nvSpPr>
        <xdr:cNvPr id="140" name="テキスト ボックス 139"/>
        <xdr:cNvSpPr txBox="1"/>
      </xdr:nvSpPr>
      <xdr:spPr>
        <a:xfrm>
          <a:off x="3225800" y="71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279296</xdr:rowOff>
    </xdr:from>
    <xdr:to>
      <xdr:col>15</xdr:col>
      <xdr:colOff>101600</xdr:colOff>
      <xdr:row>38</xdr:row>
      <xdr:rowOff>37996</xdr:rowOff>
    </xdr:to>
    <xdr:sp macro="" textlink="">
      <xdr:nvSpPr>
        <xdr:cNvPr id="141" name="楕円 140"/>
        <xdr:cNvSpPr/>
      </xdr:nvSpPr>
      <xdr:spPr bwMode="auto">
        <a:xfrm>
          <a:off x="2857500" y="740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48173</xdr:rowOff>
    </xdr:from>
    <xdr:ext cx="762000" cy="259045"/>
    <xdr:sp macro="" textlink="">
      <xdr:nvSpPr>
        <xdr:cNvPr id="142" name="テキスト ボックス 141"/>
        <xdr:cNvSpPr txBox="1"/>
      </xdr:nvSpPr>
      <xdr:spPr>
        <a:xfrm>
          <a:off x="2527300" y="717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33,355
33,094
197.79
26,825,079
24,633,431
584,818
10,195,720
17,356,445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167653</xdr:rowOff>
    </xdr:from>
    <xdr:to>
      <xdr:col>24</xdr:col>
      <xdr:colOff>63500</xdr:colOff>
      <xdr:row>37</xdr:row>
      <xdr:rowOff>97676</xdr:rowOff>
    </xdr:to>
    <xdr:cxnSp macro="">
      <xdr:nvCxnSpPr>
        <xdr:cNvPr id="61" name="直線コネクタ 60"/>
        <xdr:cNvCxnSpPr/>
      </xdr:nvCxnSpPr>
      <xdr:spPr>
        <a:xfrm flipV="1">
          <a:off x="3797300" y="6339853"/>
          <a:ext cx="8382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81724</xdr:rowOff>
    </xdr:from>
    <xdr:to>
      <xdr:col>19</xdr:col>
      <xdr:colOff>177800</xdr:colOff>
      <xdr:row>37</xdr:row>
      <xdr:rowOff>97676</xdr:rowOff>
    </xdr:to>
    <xdr:cxnSp macro="">
      <xdr:nvCxnSpPr>
        <xdr:cNvPr id="64" name="直線コネクタ 63"/>
        <xdr:cNvCxnSpPr/>
      </xdr:nvCxnSpPr>
      <xdr:spPr>
        <a:xfrm>
          <a:off x="2908300" y="6425374"/>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81724</xdr:rowOff>
    </xdr:from>
    <xdr:to>
      <xdr:col>15</xdr:col>
      <xdr:colOff>50800</xdr:colOff>
      <xdr:row>38</xdr:row>
      <xdr:rowOff>65887</xdr:rowOff>
    </xdr:to>
    <xdr:cxnSp macro="">
      <xdr:nvCxnSpPr>
        <xdr:cNvPr id="67" name="直線コネクタ 66"/>
        <xdr:cNvCxnSpPr/>
      </xdr:nvCxnSpPr>
      <xdr:spPr>
        <a:xfrm flipV="1">
          <a:off x="2019300" y="6425374"/>
          <a:ext cx="889000" cy="15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71501</xdr:rowOff>
    </xdr:from>
    <xdr:to>
      <xdr:col>15</xdr:col>
      <xdr:colOff>101600</xdr:colOff>
      <xdr:row>37</xdr:row>
      <xdr:rowOff>1651</xdr:rowOff>
    </xdr:to>
    <xdr:sp macro="" textlink="">
      <xdr:nvSpPr>
        <xdr:cNvPr id="68" name="フローチャート: 判断 67"/>
        <xdr:cNvSpPr/>
      </xdr:nvSpPr>
      <xdr:spPr>
        <a:xfrm>
          <a:off x="2857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18178</xdr:rowOff>
    </xdr:from>
    <xdr:ext cx="534377" cy="259045"/>
    <xdr:sp macro="" textlink="">
      <xdr:nvSpPr>
        <xdr:cNvPr id="69" name="テキスト ボックス 68"/>
        <xdr:cNvSpPr txBox="1"/>
      </xdr:nvSpPr>
      <xdr:spPr>
        <a:xfrm>
          <a:off x="2641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65887</xdr:rowOff>
    </xdr:from>
    <xdr:to>
      <xdr:col>10</xdr:col>
      <xdr:colOff>114300</xdr:colOff>
      <xdr:row>38</xdr:row>
      <xdr:rowOff>120790</xdr:rowOff>
    </xdr:to>
    <xdr:cxnSp macro="">
      <xdr:nvCxnSpPr>
        <xdr:cNvPr id="70" name="直線コネクタ 69"/>
        <xdr:cNvCxnSpPr/>
      </xdr:nvCxnSpPr>
      <xdr:spPr>
        <a:xfrm flipV="1">
          <a:off x="1130300" y="6580987"/>
          <a:ext cx="889000" cy="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166205</xdr:rowOff>
    </xdr:from>
    <xdr:to>
      <xdr:col>10</xdr:col>
      <xdr:colOff>165100</xdr:colOff>
      <xdr:row>37</xdr:row>
      <xdr:rowOff>96355</xdr:rowOff>
    </xdr:to>
    <xdr:sp macro="" textlink="">
      <xdr:nvSpPr>
        <xdr:cNvPr id="71" name="フローチャート: 判断 70"/>
        <xdr:cNvSpPr/>
      </xdr:nvSpPr>
      <xdr:spPr>
        <a:xfrm>
          <a:off x="1968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112882</xdr:rowOff>
    </xdr:from>
    <xdr:ext cx="534377" cy="259045"/>
    <xdr:sp macro="" textlink="">
      <xdr:nvSpPr>
        <xdr:cNvPr id="72" name="テキスト ボックス 71"/>
        <xdr:cNvSpPr txBox="1"/>
      </xdr:nvSpPr>
      <xdr:spPr>
        <a:xfrm>
          <a:off x="1752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39446</xdr:rowOff>
    </xdr:from>
    <xdr:to>
      <xdr:col>6</xdr:col>
      <xdr:colOff>38100</xdr:colOff>
      <xdr:row>37</xdr:row>
      <xdr:rowOff>141046</xdr:rowOff>
    </xdr:to>
    <xdr:sp macro="" textlink="">
      <xdr:nvSpPr>
        <xdr:cNvPr id="73" name="フローチャート: 判断 72"/>
        <xdr:cNvSpPr/>
      </xdr:nvSpPr>
      <xdr:spPr>
        <a:xfrm>
          <a:off x="1079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157573</xdr:rowOff>
    </xdr:from>
    <xdr:ext cx="534377" cy="259045"/>
    <xdr:sp macro="" textlink="">
      <xdr:nvSpPr>
        <xdr:cNvPr id="74" name="テキスト ボックス 73"/>
        <xdr:cNvSpPr txBox="1"/>
      </xdr:nvSpPr>
      <xdr:spPr>
        <a:xfrm>
          <a:off x="863111" y="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116853</xdr:rowOff>
    </xdr:from>
    <xdr:to>
      <xdr:col>24</xdr:col>
      <xdr:colOff>114300</xdr:colOff>
      <xdr:row>37</xdr:row>
      <xdr:rowOff>47003</xdr:rowOff>
    </xdr:to>
    <xdr:sp macro="" textlink="">
      <xdr:nvSpPr>
        <xdr:cNvPr id="80" name="楕円 79"/>
        <xdr:cNvSpPr/>
      </xdr:nvSpPr>
      <xdr:spPr>
        <a:xfrm>
          <a:off x="4584700" y="62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95280</xdr:rowOff>
    </xdr:from>
    <xdr:ext cx="534377" cy="259045"/>
    <xdr:sp macro="" textlink="">
      <xdr:nvSpPr>
        <xdr:cNvPr id="81" name="人件費該当値テキスト"/>
        <xdr:cNvSpPr txBox="1"/>
      </xdr:nvSpPr>
      <xdr:spPr>
        <a:xfrm>
          <a:off x="4686300" y="626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46876</xdr:rowOff>
    </xdr:from>
    <xdr:to>
      <xdr:col>20</xdr:col>
      <xdr:colOff>38100</xdr:colOff>
      <xdr:row>37</xdr:row>
      <xdr:rowOff>148476</xdr:rowOff>
    </xdr:to>
    <xdr:sp macro="" textlink="">
      <xdr:nvSpPr>
        <xdr:cNvPr id="82" name="楕円 81"/>
        <xdr:cNvSpPr/>
      </xdr:nvSpPr>
      <xdr:spPr>
        <a:xfrm>
          <a:off x="3746500" y="639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139602</xdr:rowOff>
    </xdr:from>
    <xdr:ext cx="534377" cy="259045"/>
    <xdr:sp macro="" textlink="">
      <xdr:nvSpPr>
        <xdr:cNvPr id="83" name="テキスト ボックス 82"/>
        <xdr:cNvSpPr txBox="1"/>
      </xdr:nvSpPr>
      <xdr:spPr>
        <a:xfrm>
          <a:off x="3530111" y="64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30924</xdr:rowOff>
    </xdr:from>
    <xdr:to>
      <xdr:col>15</xdr:col>
      <xdr:colOff>101600</xdr:colOff>
      <xdr:row>37</xdr:row>
      <xdr:rowOff>132524</xdr:rowOff>
    </xdr:to>
    <xdr:sp macro="" textlink="">
      <xdr:nvSpPr>
        <xdr:cNvPr id="84" name="楕円 83"/>
        <xdr:cNvSpPr/>
      </xdr:nvSpPr>
      <xdr:spPr>
        <a:xfrm>
          <a:off x="2857500" y="63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123651</xdr:rowOff>
    </xdr:from>
    <xdr:ext cx="534377" cy="259045"/>
    <xdr:sp macro="" textlink="">
      <xdr:nvSpPr>
        <xdr:cNvPr id="85" name="テキスト ボックス 84"/>
        <xdr:cNvSpPr txBox="1"/>
      </xdr:nvSpPr>
      <xdr:spPr>
        <a:xfrm>
          <a:off x="2641111" y="646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15087</xdr:rowOff>
    </xdr:from>
    <xdr:to>
      <xdr:col>10</xdr:col>
      <xdr:colOff>165100</xdr:colOff>
      <xdr:row>38</xdr:row>
      <xdr:rowOff>116687</xdr:rowOff>
    </xdr:to>
    <xdr:sp macro="" textlink="">
      <xdr:nvSpPr>
        <xdr:cNvPr id="86" name="楕円 85"/>
        <xdr:cNvSpPr/>
      </xdr:nvSpPr>
      <xdr:spPr>
        <a:xfrm>
          <a:off x="1968500" y="65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107814</xdr:rowOff>
    </xdr:from>
    <xdr:ext cx="534377" cy="259045"/>
    <xdr:sp macro="" textlink="">
      <xdr:nvSpPr>
        <xdr:cNvPr id="87" name="テキスト ボックス 86"/>
        <xdr:cNvSpPr txBox="1"/>
      </xdr:nvSpPr>
      <xdr:spPr>
        <a:xfrm>
          <a:off x="1752111" y="66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69990</xdr:rowOff>
    </xdr:from>
    <xdr:to>
      <xdr:col>6</xdr:col>
      <xdr:colOff>38100</xdr:colOff>
      <xdr:row>39</xdr:row>
      <xdr:rowOff>140</xdr:rowOff>
    </xdr:to>
    <xdr:sp macro="" textlink="">
      <xdr:nvSpPr>
        <xdr:cNvPr id="88" name="楕円 87"/>
        <xdr:cNvSpPr/>
      </xdr:nvSpPr>
      <xdr:spPr>
        <a:xfrm>
          <a:off x="1079500" y="65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162717</xdr:rowOff>
    </xdr:from>
    <xdr:ext cx="534377" cy="259045"/>
    <xdr:sp macro="" textlink="">
      <xdr:nvSpPr>
        <xdr:cNvPr id="89" name="テキスト ボックス 88"/>
        <xdr:cNvSpPr txBox="1"/>
      </xdr:nvSpPr>
      <xdr:spPr>
        <a:xfrm>
          <a:off x="863111" y="66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69457</xdr:rowOff>
    </xdr:from>
    <xdr:to>
      <xdr:col>24</xdr:col>
      <xdr:colOff>63500</xdr:colOff>
      <xdr:row>58</xdr:row>
      <xdr:rowOff>72882</xdr:rowOff>
    </xdr:to>
    <xdr:cxnSp macro="">
      <xdr:nvCxnSpPr>
        <xdr:cNvPr id="118" name="直線コネクタ 117"/>
        <xdr:cNvCxnSpPr/>
      </xdr:nvCxnSpPr>
      <xdr:spPr>
        <a:xfrm>
          <a:off x="3797300" y="10013557"/>
          <a:ext cx="8382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163761</xdr:rowOff>
    </xdr:from>
    <xdr:ext cx="599010" cy="259045"/>
    <xdr:sp macro="" textlink="">
      <xdr:nvSpPr>
        <xdr:cNvPr id="119" name="物件費平均値テキスト"/>
        <xdr:cNvSpPr txBox="1"/>
      </xdr:nvSpPr>
      <xdr:spPr>
        <a:xfrm>
          <a:off x="4686300" y="9764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64028</xdr:rowOff>
    </xdr:from>
    <xdr:to>
      <xdr:col>19</xdr:col>
      <xdr:colOff>177800</xdr:colOff>
      <xdr:row>58</xdr:row>
      <xdr:rowOff>69457</xdr:rowOff>
    </xdr:to>
    <xdr:cxnSp macro="">
      <xdr:nvCxnSpPr>
        <xdr:cNvPr id="121" name="直線コネクタ 120"/>
        <xdr:cNvCxnSpPr/>
      </xdr:nvCxnSpPr>
      <xdr:spPr>
        <a:xfrm>
          <a:off x="2908300" y="10008128"/>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59165</xdr:rowOff>
    </xdr:from>
    <xdr:to>
      <xdr:col>15</xdr:col>
      <xdr:colOff>50800</xdr:colOff>
      <xdr:row>58</xdr:row>
      <xdr:rowOff>64028</xdr:rowOff>
    </xdr:to>
    <xdr:cxnSp macro="">
      <xdr:nvCxnSpPr>
        <xdr:cNvPr id="124" name="直線コネクタ 123"/>
        <xdr:cNvCxnSpPr/>
      </xdr:nvCxnSpPr>
      <xdr:spPr>
        <a:xfrm>
          <a:off x="2019300" y="10003265"/>
          <a:ext cx="889000" cy="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167420</xdr:rowOff>
    </xdr:from>
    <xdr:to>
      <xdr:col>15</xdr:col>
      <xdr:colOff>101600</xdr:colOff>
      <xdr:row>58</xdr:row>
      <xdr:rowOff>97570</xdr:rowOff>
    </xdr:to>
    <xdr:sp macro="" textlink="">
      <xdr:nvSpPr>
        <xdr:cNvPr id="125" name="フローチャート: 判断 124"/>
        <xdr:cNvSpPr/>
      </xdr:nvSpPr>
      <xdr:spPr>
        <a:xfrm>
          <a:off x="2857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114097</xdr:rowOff>
    </xdr:from>
    <xdr:ext cx="534377" cy="259045"/>
    <xdr:sp macro="" textlink="">
      <xdr:nvSpPr>
        <xdr:cNvPr id="126" name="テキスト ボックス 125"/>
        <xdr:cNvSpPr txBox="1"/>
      </xdr:nvSpPr>
      <xdr:spPr>
        <a:xfrm>
          <a:off x="2641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52498</xdr:rowOff>
    </xdr:from>
    <xdr:to>
      <xdr:col>10</xdr:col>
      <xdr:colOff>114300</xdr:colOff>
      <xdr:row>58</xdr:row>
      <xdr:rowOff>59165</xdr:rowOff>
    </xdr:to>
    <xdr:cxnSp macro="">
      <xdr:nvCxnSpPr>
        <xdr:cNvPr id="127" name="直線コネクタ 126"/>
        <xdr:cNvCxnSpPr/>
      </xdr:nvCxnSpPr>
      <xdr:spPr>
        <a:xfrm>
          <a:off x="1130300" y="9996598"/>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170562</xdr:rowOff>
    </xdr:from>
    <xdr:to>
      <xdr:col>10</xdr:col>
      <xdr:colOff>165100</xdr:colOff>
      <xdr:row>58</xdr:row>
      <xdr:rowOff>100712</xdr:rowOff>
    </xdr:to>
    <xdr:sp macro="" textlink="">
      <xdr:nvSpPr>
        <xdr:cNvPr id="128" name="フローチャート: 判断 127"/>
        <xdr:cNvSpPr/>
      </xdr:nvSpPr>
      <xdr:spPr>
        <a:xfrm>
          <a:off x="1968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117239</xdr:rowOff>
    </xdr:from>
    <xdr:ext cx="534377" cy="259045"/>
    <xdr:sp macro="" textlink="">
      <xdr:nvSpPr>
        <xdr:cNvPr id="129" name="テキスト ボックス 128"/>
        <xdr:cNvSpPr txBox="1"/>
      </xdr:nvSpPr>
      <xdr:spPr>
        <a:xfrm>
          <a:off x="1752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10116</xdr:rowOff>
    </xdr:from>
    <xdr:to>
      <xdr:col>6</xdr:col>
      <xdr:colOff>38100</xdr:colOff>
      <xdr:row>58</xdr:row>
      <xdr:rowOff>111716</xdr:rowOff>
    </xdr:to>
    <xdr:sp macro="" textlink="">
      <xdr:nvSpPr>
        <xdr:cNvPr id="130" name="フローチャート: 判断 129"/>
        <xdr:cNvSpPr/>
      </xdr:nvSpPr>
      <xdr:spPr>
        <a:xfrm>
          <a:off x="1079500" y="99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102843</xdr:rowOff>
    </xdr:from>
    <xdr:ext cx="534377" cy="259045"/>
    <xdr:sp macro="" textlink="">
      <xdr:nvSpPr>
        <xdr:cNvPr id="131" name="テキスト ボックス 130"/>
        <xdr:cNvSpPr txBox="1"/>
      </xdr:nvSpPr>
      <xdr:spPr>
        <a:xfrm>
          <a:off x="863111" y="100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22082</xdr:rowOff>
    </xdr:from>
    <xdr:to>
      <xdr:col>24</xdr:col>
      <xdr:colOff>114300</xdr:colOff>
      <xdr:row>58</xdr:row>
      <xdr:rowOff>123682</xdr:rowOff>
    </xdr:to>
    <xdr:sp macro="" textlink="">
      <xdr:nvSpPr>
        <xdr:cNvPr id="137" name="楕円 136"/>
        <xdr:cNvSpPr/>
      </xdr:nvSpPr>
      <xdr:spPr>
        <a:xfrm>
          <a:off x="4584700" y="996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119311</xdr:rowOff>
    </xdr:from>
    <xdr:ext cx="534377" cy="259045"/>
    <xdr:sp macro="" textlink="">
      <xdr:nvSpPr>
        <xdr:cNvPr id="138" name="物件費該当値テキスト"/>
        <xdr:cNvSpPr txBox="1"/>
      </xdr:nvSpPr>
      <xdr:spPr>
        <a:xfrm>
          <a:off x="4686300" y="98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18657</xdr:rowOff>
    </xdr:from>
    <xdr:to>
      <xdr:col>20</xdr:col>
      <xdr:colOff>38100</xdr:colOff>
      <xdr:row>58</xdr:row>
      <xdr:rowOff>120257</xdr:rowOff>
    </xdr:to>
    <xdr:sp macro="" textlink="">
      <xdr:nvSpPr>
        <xdr:cNvPr id="139" name="楕円 138"/>
        <xdr:cNvSpPr/>
      </xdr:nvSpPr>
      <xdr:spPr>
        <a:xfrm>
          <a:off x="3746500" y="99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111384</xdr:rowOff>
    </xdr:from>
    <xdr:ext cx="534377" cy="259045"/>
    <xdr:sp macro="" textlink="">
      <xdr:nvSpPr>
        <xdr:cNvPr id="140" name="テキスト ボックス 139"/>
        <xdr:cNvSpPr txBox="1"/>
      </xdr:nvSpPr>
      <xdr:spPr>
        <a:xfrm>
          <a:off x="3530111" y="100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13228</xdr:rowOff>
    </xdr:from>
    <xdr:to>
      <xdr:col>15</xdr:col>
      <xdr:colOff>101600</xdr:colOff>
      <xdr:row>58</xdr:row>
      <xdr:rowOff>114828</xdr:rowOff>
    </xdr:to>
    <xdr:sp macro="" textlink="">
      <xdr:nvSpPr>
        <xdr:cNvPr id="141" name="楕円 140"/>
        <xdr:cNvSpPr/>
      </xdr:nvSpPr>
      <xdr:spPr>
        <a:xfrm>
          <a:off x="2857500" y="995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105955</xdr:rowOff>
    </xdr:from>
    <xdr:ext cx="534377" cy="259045"/>
    <xdr:sp macro="" textlink="">
      <xdr:nvSpPr>
        <xdr:cNvPr id="142" name="テキスト ボックス 141"/>
        <xdr:cNvSpPr txBox="1"/>
      </xdr:nvSpPr>
      <xdr:spPr>
        <a:xfrm>
          <a:off x="2641111" y="1005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8365</xdr:rowOff>
    </xdr:from>
    <xdr:to>
      <xdr:col>10</xdr:col>
      <xdr:colOff>165100</xdr:colOff>
      <xdr:row>58</xdr:row>
      <xdr:rowOff>109965</xdr:rowOff>
    </xdr:to>
    <xdr:sp macro="" textlink="">
      <xdr:nvSpPr>
        <xdr:cNvPr id="143" name="楕円 142"/>
        <xdr:cNvSpPr/>
      </xdr:nvSpPr>
      <xdr:spPr>
        <a:xfrm>
          <a:off x="1968500" y="99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101092</xdr:rowOff>
    </xdr:from>
    <xdr:ext cx="534377" cy="259045"/>
    <xdr:sp macro="" textlink="">
      <xdr:nvSpPr>
        <xdr:cNvPr id="144" name="テキスト ボックス 143"/>
        <xdr:cNvSpPr txBox="1"/>
      </xdr:nvSpPr>
      <xdr:spPr>
        <a:xfrm>
          <a:off x="1752111" y="100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1698</xdr:rowOff>
    </xdr:from>
    <xdr:to>
      <xdr:col>6</xdr:col>
      <xdr:colOff>38100</xdr:colOff>
      <xdr:row>58</xdr:row>
      <xdr:rowOff>103298</xdr:rowOff>
    </xdr:to>
    <xdr:sp macro="" textlink="">
      <xdr:nvSpPr>
        <xdr:cNvPr id="145" name="楕円 144"/>
        <xdr:cNvSpPr/>
      </xdr:nvSpPr>
      <xdr:spPr>
        <a:xfrm>
          <a:off x="1079500" y="99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119825</xdr:rowOff>
    </xdr:from>
    <xdr:ext cx="534377" cy="259045"/>
    <xdr:sp macro="" textlink="">
      <xdr:nvSpPr>
        <xdr:cNvPr id="146" name="テキスト ボックス 145"/>
        <xdr:cNvSpPr txBox="1"/>
      </xdr:nvSpPr>
      <xdr:spPr>
        <a:xfrm>
          <a:off x="863111" y="97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118539</xdr:rowOff>
    </xdr:from>
    <xdr:to>
      <xdr:col>24</xdr:col>
      <xdr:colOff>63500</xdr:colOff>
      <xdr:row>78</xdr:row>
      <xdr:rowOff>76411</xdr:rowOff>
    </xdr:to>
    <xdr:cxnSp macro="">
      <xdr:nvCxnSpPr>
        <xdr:cNvPr id="177" name="直線コネクタ 176"/>
        <xdr:cNvCxnSpPr/>
      </xdr:nvCxnSpPr>
      <xdr:spPr>
        <a:xfrm flipV="1">
          <a:off x="3797300" y="13320189"/>
          <a:ext cx="838200" cy="12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76411</xdr:rowOff>
    </xdr:from>
    <xdr:to>
      <xdr:col>19</xdr:col>
      <xdr:colOff>177800</xdr:colOff>
      <xdr:row>78</xdr:row>
      <xdr:rowOff>104789</xdr:rowOff>
    </xdr:to>
    <xdr:cxnSp macro="">
      <xdr:nvCxnSpPr>
        <xdr:cNvPr id="180" name="直線コネクタ 179"/>
        <xdr:cNvCxnSpPr/>
      </xdr:nvCxnSpPr>
      <xdr:spPr>
        <a:xfrm flipV="1">
          <a:off x="2908300" y="13449511"/>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104789</xdr:rowOff>
    </xdr:from>
    <xdr:to>
      <xdr:col>15</xdr:col>
      <xdr:colOff>50800</xdr:colOff>
      <xdr:row>78</xdr:row>
      <xdr:rowOff>168797</xdr:rowOff>
    </xdr:to>
    <xdr:cxnSp macro="">
      <xdr:nvCxnSpPr>
        <xdr:cNvPr id="183" name="直線コネクタ 182"/>
        <xdr:cNvCxnSpPr/>
      </xdr:nvCxnSpPr>
      <xdr:spPr>
        <a:xfrm flipV="1">
          <a:off x="2019300" y="1347788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59313</xdr:rowOff>
    </xdr:from>
    <xdr:to>
      <xdr:col>15</xdr:col>
      <xdr:colOff>101600</xdr:colOff>
      <xdr:row>78</xdr:row>
      <xdr:rowOff>160913</xdr:rowOff>
    </xdr:to>
    <xdr:sp macro="" textlink="">
      <xdr:nvSpPr>
        <xdr:cNvPr id="184" name="フローチャート: 判断 183"/>
        <xdr:cNvSpPr/>
      </xdr:nvSpPr>
      <xdr:spPr>
        <a:xfrm>
          <a:off x="2857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152040</xdr:rowOff>
    </xdr:from>
    <xdr:ext cx="469744" cy="259045"/>
    <xdr:sp macro="" textlink="">
      <xdr:nvSpPr>
        <xdr:cNvPr id="185" name="テキスト ボックス 184"/>
        <xdr:cNvSpPr txBox="1"/>
      </xdr:nvSpPr>
      <xdr:spPr>
        <a:xfrm>
          <a:off x="2673428" y="135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168797</xdr:rowOff>
    </xdr:from>
    <xdr:to>
      <xdr:col>10</xdr:col>
      <xdr:colOff>114300</xdr:colOff>
      <xdr:row>79</xdr:row>
      <xdr:rowOff>7536</xdr:rowOff>
    </xdr:to>
    <xdr:cxnSp macro="">
      <xdr:nvCxnSpPr>
        <xdr:cNvPr id="186" name="直線コネクタ 185"/>
        <xdr:cNvCxnSpPr/>
      </xdr:nvCxnSpPr>
      <xdr:spPr>
        <a:xfrm flipV="1">
          <a:off x="1130300" y="13541897"/>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116250</xdr:rowOff>
    </xdr:from>
    <xdr:to>
      <xdr:col>10</xdr:col>
      <xdr:colOff>165100</xdr:colOff>
      <xdr:row>79</xdr:row>
      <xdr:rowOff>46400</xdr:rowOff>
    </xdr:to>
    <xdr:sp macro="" textlink="">
      <xdr:nvSpPr>
        <xdr:cNvPr id="187" name="フローチャート: 判断 186"/>
        <xdr:cNvSpPr/>
      </xdr:nvSpPr>
      <xdr:spPr>
        <a:xfrm>
          <a:off x="1968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62927</xdr:rowOff>
    </xdr:from>
    <xdr:ext cx="469744" cy="259045"/>
    <xdr:sp macro="" textlink="">
      <xdr:nvSpPr>
        <xdr:cNvPr id="188" name="テキスト ボックス 187"/>
        <xdr:cNvSpPr txBox="1"/>
      </xdr:nvSpPr>
      <xdr:spPr>
        <a:xfrm>
          <a:off x="1784428" y="1326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97701</xdr:rowOff>
    </xdr:from>
    <xdr:to>
      <xdr:col>6</xdr:col>
      <xdr:colOff>38100</xdr:colOff>
      <xdr:row>79</xdr:row>
      <xdr:rowOff>27851</xdr:rowOff>
    </xdr:to>
    <xdr:sp macro="" textlink="">
      <xdr:nvSpPr>
        <xdr:cNvPr id="189" name="フローチャート: 判断 188"/>
        <xdr:cNvSpPr/>
      </xdr:nvSpPr>
      <xdr:spPr>
        <a:xfrm>
          <a:off x="1079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44378</xdr:rowOff>
    </xdr:from>
    <xdr:ext cx="469744" cy="259045"/>
    <xdr:sp macro="" textlink="">
      <xdr:nvSpPr>
        <xdr:cNvPr id="190" name="テキスト ボックス 189"/>
        <xdr:cNvSpPr txBox="1"/>
      </xdr:nvSpPr>
      <xdr:spPr>
        <a:xfrm>
          <a:off x="895428" y="132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67739</xdr:rowOff>
    </xdr:from>
    <xdr:to>
      <xdr:col>24</xdr:col>
      <xdr:colOff>114300</xdr:colOff>
      <xdr:row>77</xdr:row>
      <xdr:rowOff>169339</xdr:rowOff>
    </xdr:to>
    <xdr:sp macro="" textlink="">
      <xdr:nvSpPr>
        <xdr:cNvPr id="196" name="楕円 195"/>
        <xdr:cNvSpPr/>
      </xdr:nvSpPr>
      <xdr:spPr>
        <a:xfrm>
          <a:off x="4584700" y="132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90616</xdr:rowOff>
    </xdr:from>
    <xdr:ext cx="534377" cy="259045"/>
    <xdr:sp macro="" textlink="">
      <xdr:nvSpPr>
        <xdr:cNvPr id="197" name="維持補修費該当値テキスト"/>
        <xdr:cNvSpPr txBox="1"/>
      </xdr:nvSpPr>
      <xdr:spPr>
        <a:xfrm>
          <a:off x="4686300" y="1312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25611</xdr:rowOff>
    </xdr:from>
    <xdr:to>
      <xdr:col>20</xdr:col>
      <xdr:colOff>38100</xdr:colOff>
      <xdr:row>78</xdr:row>
      <xdr:rowOff>127211</xdr:rowOff>
    </xdr:to>
    <xdr:sp macro="" textlink="">
      <xdr:nvSpPr>
        <xdr:cNvPr id="198" name="楕円 197"/>
        <xdr:cNvSpPr/>
      </xdr:nvSpPr>
      <xdr:spPr>
        <a:xfrm>
          <a:off x="3746500" y="133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143738</xdr:rowOff>
    </xdr:from>
    <xdr:ext cx="534377" cy="259045"/>
    <xdr:sp macro="" textlink="">
      <xdr:nvSpPr>
        <xdr:cNvPr id="199" name="テキスト ボックス 198"/>
        <xdr:cNvSpPr txBox="1"/>
      </xdr:nvSpPr>
      <xdr:spPr>
        <a:xfrm>
          <a:off x="3530111" y="131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53989</xdr:rowOff>
    </xdr:from>
    <xdr:to>
      <xdr:col>15</xdr:col>
      <xdr:colOff>101600</xdr:colOff>
      <xdr:row>78</xdr:row>
      <xdr:rowOff>155589</xdr:rowOff>
    </xdr:to>
    <xdr:sp macro="" textlink="">
      <xdr:nvSpPr>
        <xdr:cNvPr id="200" name="楕円 199"/>
        <xdr:cNvSpPr/>
      </xdr:nvSpPr>
      <xdr:spPr>
        <a:xfrm>
          <a:off x="2857500" y="134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666</xdr:rowOff>
    </xdr:from>
    <xdr:ext cx="534377" cy="259045"/>
    <xdr:sp macro="" textlink="">
      <xdr:nvSpPr>
        <xdr:cNvPr id="201" name="テキスト ボックス 200"/>
        <xdr:cNvSpPr txBox="1"/>
      </xdr:nvSpPr>
      <xdr:spPr>
        <a:xfrm>
          <a:off x="2641111" y="1320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117997</xdr:rowOff>
    </xdr:from>
    <xdr:to>
      <xdr:col>10</xdr:col>
      <xdr:colOff>165100</xdr:colOff>
      <xdr:row>79</xdr:row>
      <xdr:rowOff>48147</xdr:rowOff>
    </xdr:to>
    <xdr:sp macro="" textlink="">
      <xdr:nvSpPr>
        <xdr:cNvPr id="202" name="楕円 201"/>
        <xdr:cNvSpPr/>
      </xdr:nvSpPr>
      <xdr:spPr>
        <a:xfrm>
          <a:off x="1968500" y="134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39274</xdr:rowOff>
    </xdr:from>
    <xdr:ext cx="469744" cy="259045"/>
    <xdr:sp macro="" textlink="">
      <xdr:nvSpPr>
        <xdr:cNvPr id="203" name="テキスト ボックス 202"/>
        <xdr:cNvSpPr txBox="1"/>
      </xdr:nvSpPr>
      <xdr:spPr>
        <a:xfrm>
          <a:off x="1784428" y="1358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128186</xdr:rowOff>
    </xdr:from>
    <xdr:to>
      <xdr:col>6</xdr:col>
      <xdr:colOff>38100</xdr:colOff>
      <xdr:row>79</xdr:row>
      <xdr:rowOff>58336</xdr:rowOff>
    </xdr:to>
    <xdr:sp macro="" textlink="">
      <xdr:nvSpPr>
        <xdr:cNvPr id="204" name="楕円 203"/>
        <xdr:cNvSpPr/>
      </xdr:nvSpPr>
      <xdr:spPr>
        <a:xfrm>
          <a:off x="1079500" y="1350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49463</xdr:rowOff>
    </xdr:from>
    <xdr:ext cx="469744" cy="259045"/>
    <xdr:sp macro="" textlink="">
      <xdr:nvSpPr>
        <xdr:cNvPr id="205" name="テキスト ボックス 204"/>
        <xdr:cNvSpPr txBox="1"/>
      </xdr:nvSpPr>
      <xdr:spPr>
        <a:xfrm>
          <a:off x="895428" y="1359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65252</xdr:rowOff>
    </xdr:from>
    <xdr:to>
      <xdr:col>24</xdr:col>
      <xdr:colOff>63500</xdr:colOff>
      <xdr:row>97</xdr:row>
      <xdr:rowOff>11520</xdr:rowOff>
    </xdr:to>
    <xdr:cxnSp macro="">
      <xdr:nvCxnSpPr>
        <xdr:cNvPr id="237" name="直線コネクタ 236"/>
        <xdr:cNvCxnSpPr/>
      </xdr:nvCxnSpPr>
      <xdr:spPr>
        <a:xfrm>
          <a:off x="3797300" y="16524452"/>
          <a:ext cx="838200" cy="11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65252</xdr:rowOff>
    </xdr:from>
    <xdr:to>
      <xdr:col>19</xdr:col>
      <xdr:colOff>177800</xdr:colOff>
      <xdr:row>98</xdr:row>
      <xdr:rowOff>1267</xdr:rowOff>
    </xdr:to>
    <xdr:cxnSp macro="">
      <xdr:nvCxnSpPr>
        <xdr:cNvPr id="240" name="直線コネクタ 239"/>
        <xdr:cNvCxnSpPr/>
      </xdr:nvCxnSpPr>
      <xdr:spPr>
        <a:xfrm flipV="1">
          <a:off x="2908300" y="16524452"/>
          <a:ext cx="889000" cy="27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140266</xdr:rowOff>
    </xdr:from>
    <xdr:to>
      <xdr:col>15</xdr:col>
      <xdr:colOff>50800</xdr:colOff>
      <xdr:row>98</xdr:row>
      <xdr:rowOff>1267</xdr:rowOff>
    </xdr:to>
    <xdr:cxnSp macro="">
      <xdr:nvCxnSpPr>
        <xdr:cNvPr id="243" name="直線コネクタ 242"/>
        <xdr:cNvCxnSpPr/>
      </xdr:nvCxnSpPr>
      <xdr:spPr>
        <a:xfrm>
          <a:off x="2019300" y="16770916"/>
          <a:ext cx="889000" cy="3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168442</xdr:rowOff>
    </xdr:from>
    <xdr:to>
      <xdr:col>15</xdr:col>
      <xdr:colOff>101600</xdr:colOff>
      <xdr:row>97</xdr:row>
      <xdr:rowOff>98592</xdr:rowOff>
    </xdr:to>
    <xdr:sp macro="" textlink="">
      <xdr:nvSpPr>
        <xdr:cNvPr id="244" name="フローチャート: 判断 243"/>
        <xdr:cNvSpPr/>
      </xdr:nvSpPr>
      <xdr:spPr>
        <a:xfrm>
          <a:off x="2857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115119</xdr:rowOff>
    </xdr:from>
    <xdr:ext cx="534377" cy="259045"/>
    <xdr:sp macro="" textlink="">
      <xdr:nvSpPr>
        <xdr:cNvPr id="245" name="テキスト ボックス 244"/>
        <xdr:cNvSpPr txBox="1"/>
      </xdr:nvSpPr>
      <xdr:spPr>
        <a:xfrm>
          <a:off x="2641111" y="164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140266</xdr:rowOff>
    </xdr:from>
    <xdr:to>
      <xdr:col>10</xdr:col>
      <xdr:colOff>114300</xdr:colOff>
      <xdr:row>98</xdr:row>
      <xdr:rowOff>85392</xdr:rowOff>
    </xdr:to>
    <xdr:cxnSp macro="">
      <xdr:nvCxnSpPr>
        <xdr:cNvPr id="246" name="直線コネクタ 245"/>
        <xdr:cNvCxnSpPr/>
      </xdr:nvCxnSpPr>
      <xdr:spPr>
        <a:xfrm flipV="1">
          <a:off x="1130300" y="16770916"/>
          <a:ext cx="889000" cy="11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26296</xdr:rowOff>
    </xdr:from>
    <xdr:to>
      <xdr:col>10</xdr:col>
      <xdr:colOff>165100</xdr:colOff>
      <xdr:row>97</xdr:row>
      <xdr:rowOff>127896</xdr:rowOff>
    </xdr:to>
    <xdr:sp macro="" textlink="">
      <xdr:nvSpPr>
        <xdr:cNvPr id="247" name="フローチャート: 判断 246"/>
        <xdr:cNvSpPr/>
      </xdr:nvSpPr>
      <xdr:spPr>
        <a:xfrm>
          <a:off x="1968500" y="1665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144423</xdr:rowOff>
    </xdr:from>
    <xdr:ext cx="534377" cy="259045"/>
    <xdr:sp macro="" textlink="">
      <xdr:nvSpPr>
        <xdr:cNvPr id="248" name="テキスト ボックス 247"/>
        <xdr:cNvSpPr txBox="1"/>
      </xdr:nvSpPr>
      <xdr:spPr>
        <a:xfrm>
          <a:off x="1752111" y="164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86113</xdr:rowOff>
    </xdr:from>
    <xdr:to>
      <xdr:col>6</xdr:col>
      <xdr:colOff>38100</xdr:colOff>
      <xdr:row>98</xdr:row>
      <xdr:rowOff>16263</xdr:rowOff>
    </xdr:to>
    <xdr:sp macro="" textlink="">
      <xdr:nvSpPr>
        <xdr:cNvPr id="249" name="フローチャート: 判断 248"/>
        <xdr:cNvSpPr/>
      </xdr:nvSpPr>
      <xdr:spPr>
        <a:xfrm>
          <a:off x="1079500" y="1671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32790</xdr:rowOff>
    </xdr:from>
    <xdr:ext cx="534377" cy="259045"/>
    <xdr:sp macro="" textlink="">
      <xdr:nvSpPr>
        <xdr:cNvPr id="250" name="テキスト ボックス 249"/>
        <xdr:cNvSpPr txBox="1"/>
      </xdr:nvSpPr>
      <xdr:spPr>
        <a:xfrm>
          <a:off x="863111" y="1649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132170</xdr:rowOff>
    </xdr:from>
    <xdr:to>
      <xdr:col>24</xdr:col>
      <xdr:colOff>114300</xdr:colOff>
      <xdr:row>97</xdr:row>
      <xdr:rowOff>62320</xdr:rowOff>
    </xdr:to>
    <xdr:sp macro="" textlink="">
      <xdr:nvSpPr>
        <xdr:cNvPr id="256" name="楕円 255"/>
        <xdr:cNvSpPr/>
      </xdr:nvSpPr>
      <xdr:spPr>
        <a:xfrm>
          <a:off x="4584700" y="165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110597</xdr:rowOff>
    </xdr:from>
    <xdr:ext cx="534377" cy="259045"/>
    <xdr:sp macro="" textlink="">
      <xdr:nvSpPr>
        <xdr:cNvPr id="257" name="扶助費該当値テキスト"/>
        <xdr:cNvSpPr txBox="1"/>
      </xdr:nvSpPr>
      <xdr:spPr>
        <a:xfrm>
          <a:off x="4686300" y="1656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14452</xdr:rowOff>
    </xdr:from>
    <xdr:to>
      <xdr:col>20</xdr:col>
      <xdr:colOff>38100</xdr:colOff>
      <xdr:row>96</xdr:row>
      <xdr:rowOff>116052</xdr:rowOff>
    </xdr:to>
    <xdr:sp macro="" textlink="">
      <xdr:nvSpPr>
        <xdr:cNvPr id="258" name="楕円 257"/>
        <xdr:cNvSpPr/>
      </xdr:nvSpPr>
      <xdr:spPr>
        <a:xfrm>
          <a:off x="3746500" y="1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107179</xdr:rowOff>
    </xdr:from>
    <xdr:ext cx="599010" cy="259045"/>
    <xdr:sp macro="" textlink="">
      <xdr:nvSpPr>
        <xdr:cNvPr id="259" name="テキスト ボックス 258"/>
        <xdr:cNvSpPr txBox="1"/>
      </xdr:nvSpPr>
      <xdr:spPr>
        <a:xfrm>
          <a:off x="3497795" y="1656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121917</xdr:rowOff>
    </xdr:from>
    <xdr:to>
      <xdr:col>15</xdr:col>
      <xdr:colOff>101600</xdr:colOff>
      <xdr:row>98</xdr:row>
      <xdr:rowOff>52067</xdr:rowOff>
    </xdr:to>
    <xdr:sp macro="" textlink="">
      <xdr:nvSpPr>
        <xdr:cNvPr id="260" name="楕円 259"/>
        <xdr:cNvSpPr/>
      </xdr:nvSpPr>
      <xdr:spPr>
        <a:xfrm>
          <a:off x="2857500" y="1675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43194</xdr:rowOff>
    </xdr:from>
    <xdr:ext cx="534377" cy="259045"/>
    <xdr:sp macro="" textlink="">
      <xdr:nvSpPr>
        <xdr:cNvPr id="261" name="テキスト ボックス 260"/>
        <xdr:cNvSpPr txBox="1"/>
      </xdr:nvSpPr>
      <xdr:spPr>
        <a:xfrm>
          <a:off x="2641111" y="168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89466</xdr:rowOff>
    </xdr:from>
    <xdr:to>
      <xdr:col>10</xdr:col>
      <xdr:colOff>165100</xdr:colOff>
      <xdr:row>98</xdr:row>
      <xdr:rowOff>19616</xdr:rowOff>
    </xdr:to>
    <xdr:sp macro="" textlink="">
      <xdr:nvSpPr>
        <xdr:cNvPr id="262" name="楕円 261"/>
        <xdr:cNvSpPr/>
      </xdr:nvSpPr>
      <xdr:spPr>
        <a:xfrm>
          <a:off x="1968500" y="167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10743</xdr:rowOff>
    </xdr:from>
    <xdr:ext cx="534377" cy="259045"/>
    <xdr:sp macro="" textlink="">
      <xdr:nvSpPr>
        <xdr:cNvPr id="263" name="テキスト ボックス 262"/>
        <xdr:cNvSpPr txBox="1"/>
      </xdr:nvSpPr>
      <xdr:spPr>
        <a:xfrm>
          <a:off x="1752111" y="168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34592</xdr:rowOff>
    </xdr:from>
    <xdr:to>
      <xdr:col>6</xdr:col>
      <xdr:colOff>38100</xdr:colOff>
      <xdr:row>98</xdr:row>
      <xdr:rowOff>136192</xdr:rowOff>
    </xdr:to>
    <xdr:sp macro="" textlink="">
      <xdr:nvSpPr>
        <xdr:cNvPr id="264" name="楕円 263"/>
        <xdr:cNvSpPr/>
      </xdr:nvSpPr>
      <xdr:spPr>
        <a:xfrm>
          <a:off x="1079500" y="168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127319</xdr:rowOff>
    </xdr:from>
    <xdr:ext cx="534377" cy="259045"/>
    <xdr:sp macro="" textlink="">
      <xdr:nvSpPr>
        <xdr:cNvPr id="265" name="テキスト ボックス 264"/>
        <xdr:cNvSpPr txBox="1"/>
      </xdr:nvSpPr>
      <xdr:spPr>
        <a:xfrm>
          <a:off x="863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15142</xdr:rowOff>
    </xdr:from>
    <xdr:to>
      <xdr:col>55</xdr:col>
      <xdr:colOff>0</xdr:colOff>
      <xdr:row>37</xdr:row>
      <xdr:rowOff>64308</xdr:rowOff>
    </xdr:to>
    <xdr:cxnSp macro="">
      <xdr:nvCxnSpPr>
        <xdr:cNvPr id="296" name="直線コネクタ 295"/>
        <xdr:cNvCxnSpPr/>
      </xdr:nvCxnSpPr>
      <xdr:spPr>
        <a:xfrm>
          <a:off x="9639300" y="6358792"/>
          <a:ext cx="838200" cy="4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11113</xdr:rowOff>
    </xdr:from>
    <xdr:to>
      <xdr:col>50</xdr:col>
      <xdr:colOff>114300</xdr:colOff>
      <xdr:row>37</xdr:row>
      <xdr:rowOff>15142</xdr:rowOff>
    </xdr:to>
    <xdr:cxnSp macro="">
      <xdr:nvCxnSpPr>
        <xdr:cNvPr id="299" name="直線コネクタ 298"/>
        <xdr:cNvCxnSpPr/>
      </xdr:nvCxnSpPr>
      <xdr:spPr>
        <a:xfrm>
          <a:off x="8750300" y="5840413"/>
          <a:ext cx="889000" cy="5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11113</xdr:rowOff>
    </xdr:from>
    <xdr:to>
      <xdr:col>45</xdr:col>
      <xdr:colOff>177800</xdr:colOff>
      <xdr:row>36</xdr:row>
      <xdr:rowOff>104839</xdr:rowOff>
    </xdr:to>
    <xdr:cxnSp macro="">
      <xdr:nvCxnSpPr>
        <xdr:cNvPr id="302" name="直線コネクタ 301"/>
        <xdr:cNvCxnSpPr/>
      </xdr:nvCxnSpPr>
      <xdr:spPr>
        <a:xfrm flipV="1">
          <a:off x="7861300" y="5840413"/>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84713</xdr:rowOff>
    </xdr:from>
    <xdr:to>
      <xdr:col>46</xdr:col>
      <xdr:colOff>38100</xdr:colOff>
      <xdr:row>36</xdr:row>
      <xdr:rowOff>14863</xdr:rowOff>
    </xdr:to>
    <xdr:sp macro="" textlink="">
      <xdr:nvSpPr>
        <xdr:cNvPr id="303" name="フローチャート: 判断 302"/>
        <xdr:cNvSpPr/>
      </xdr:nvSpPr>
      <xdr:spPr>
        <a:xfrm>
          <a:off x="8699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5990</xdr:rowOff>
    </xdr:from>
    <xdr:ext cx="599010" cy="259045"/>
    <xdr:sp macro="" textlink="">
      <xdr:nvSpPr>
        <xdr:cNvPr id="304" name="テキスト ボックス 303"/>
        <xdr:cNvSpPr txBox="1"/>
      </xdr:nvSpPr>
      <xdr:spPr>
        <a:xfrm>
          <a:off x="8450795" y="617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104839</xdr:rowOff>
    </xdr:from>
    <xdr:to>
      <xdr:col>41</xdr:col>
      <xdr:colOff>50800</xdr:colOff>
      <xdr:row>38</xdr:row>
      <xdr:rowOff>28456</xdr:rowOff>
    </xdr:to>
    <xdr:cxnSp macro="">
      <xdr:nvCxnSpPr>
        <xdr:cNvPr id="305" name="直線コネクタ 304"/>
        <xdr:cNvCxnSpPr/>
      </xdr:nvCxnSpPr>
      <xdr:spPr>
        <a:xfrm flipV="1">
          <a:off x="6972300" y="6277039"/>
          <a:ext cx="889000" cy="26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149146</xdr:rowOff>
    </xdr:from>
    <xdr:to>
      <xdr:col>41</xdr:col>
      <xdr:colOff>101600</xdr:colOff>
      <xdr:row>38</xdr:row>
      <xdr:rowOff>79296</xdr:rowOff>
    </xdr:to>
    <xdr:sp macro="" textlink="">
      <xdr:nvSpPr>
        <xdr:cNvPr id="306" name="フローチャート: 判断 305"/>
        <xdr:cNvSpPr/>
      </xdr:nvSpPr>
      <xdr:spPr>
        <a:xfrm>
          <a:off x="7810500" y="649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70423</xdr:rowOff>
    </xdr:from>
    <xdr:ext cx="534377" cy="259045"/>
    <xdr:sp macro="" textlink="">
      <xdr:nvSpPr>
        <xdr:cNvPr id="307" name="テキスト ボックス 306"/>
        <xdr:cNvSpPr txBox="1"/>
      </xdr:nvSpPr>
      <xdr:spPr>
        <a:xfrm>
          <a:off x="7594111" y="658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4563</xdr:rowOff>
    </xdr:from>
    <xdr:to>
      <xdr:col>36</xdr:col>
      <xdr:colOff>165100</xdr:colOff>
      <xdr:row>38</xdr:row>
      <xdr:rowOff>106163</xdr:rowOff>
    </xdr:to>
    <xdr:sp macro="" textlink="">
      <xdr:nvSpPr>
        <xdr:cNvPr id="308" name="フローチャート: 判断 307"/>
        <xdr:cNvSpPr/>
      </xdr:nvSpPr>
      <xdr:spPr>
        <a:xfrm>
          <a:off x="6921500" y="6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97290</xdr:rowOff>
    </xdr:from>
    <xdr:ext cx="534377" cy="259045"/>
    <xdr:sp macro="" textlink="">
      <xdr:nvSpPr>
        <xdr:cNvPr id="309" name="テキスト ボックス 308"/>
        <xdr:cNvSpPr txBox="1"/>
      </xdr:nvSpPr>
      <xdr:spPr>
        <a:xfrm>
          <a:off x="6705111" y="661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13508</xdr:rowOff>
    </xdr:from>
    <xdr:to>
      <xdr:col>55</xdr:col>
      <xdr:colOff>50800</xdr:colOff>
      <xdr:row>37</xdr:row>
      <xdr:rowOff>115108</xdr:rowOff>
    </xdr:to>
    <xdr:sp macro="" textlink="">
      <xdr:nvSpPr>
        <xdr:cNvPr id="315" name="楕円 314"/>
        <xdr:cNvSpPr/>
      </xdr:nvSpPr>
      <xdr:spPr>
        <a:xfrm>
          <a:off x="10426700" y="635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36385</xdr:rowOff>
    </xdr:from>
    <xdr:ext cx="599010" cy="259045"/>
    <xdr:sp macro="" textlink="">
      <xdr:nvSpPr>
        <xdr:cNvPr id="316" name="補助費等該当値テキスト"/>
        <xdr:cNvSpPr txBox="1"/>
      </xdr:nvSpPr>
      <xdr:spPr>
        <a:xfrm>
          <a:off x="10528300" y="620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135792</xdr:rowOff>
    </xdr:from>
    <xdr:to>
      <xdr:col>50</xdr:col>
      <xdr:colOff>165100</xdr:colOff>
      <xdr:row>37</xdr:row>
      <xdr:rowOff>65942</xdr:rowOff>
    </xdr:to>
    <xdr:sp macro="" textlink="">
      <xdr:nvSpPr>
        <xdr:cNvPr id="317" name="楕円 316"/>
        <xdr:cNvSpPr/>
      </xdr:nvSpPr>
      <xdr:spPr>
        <a:xfrm>
          <a:off x="9588500" y="63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82469</xdr:rowOff>
    </xdr:from>
    <xdr:ext cx="599010" cy="259045"/>
    <xdr:sp macro="" textlink="">
      <xdr:nvSpPr>
        <xdr:cNvPr id="318" name="テキスト ボックス 317"/>
        <xdr:cNvSpPr txBox="1"/>
      </xdr:nvSpPr>
      <xdr:spPr>
        <a:xfrm>
          <a:off x="9339795" y="608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131763</xdr:rowOff>
    </xdr:from>
    <xdr:to>
      <xdr:col>46</xdr:col>
      <xdr:colOff>38100</xdr:colOff>
      <xdr:row>34</xdr:row>
      <xdr:rowOff>61913</xdr:rowOff>
    </xdr:to>
    <xdr:sp macro="" textlink="">
      <xdr:nvSpPr>
        <xdr:cNvPr id="319" name="楕円 318"/>
        <xdr:cNvSpPr/>
      </xdr:nvSpPr>
      <xdr:spPr>
        <a:xfrm>
          <a:off x="8699500" y="578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78440</xdr:rowOff>
    </xdr:from>
    <xdr:ext cx="599010" cy="259045"/>
    <xdr:sp macro="" textlink="">
      <xdr:nvSpPr>
        <xdr:cNvPr id="320" name="テキスト ボックス 319"/>
        <xdr:cNvSpPr txBox="1"/>
      </xdr:nvSpPr>
      <xdr:spPr>
        <a:xfrm>
          <a:off x="8450795" y="556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54039</xdr:rowOff>
    </xdr:from>
    <xdr:to>
      <xdr:col>41</xdr:col>
      <xdr:colOff>101600</xdr:colOff>
      <xdr:row>36</xdr:row>
      <xdr:rowOff>155639</xdr:rowOff>
    </xdr:to>
    <xdr:sp macro="" textlink="">
      <xdr:nvSpPr>
        <xdr:cNvPr id="321" name="楕円 320"/>
        <xdr:cNvSpPr/>
      </xdr:nvSpPr>
      <xdr:spPr>
        <a:xfrm>
          <a:off x="7810500" y="622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716</xdr:rowOff>
    </xdr:from>
    <xdr:ext cx="599010" cy="259045"/>
    <xdr:sp macro="" textlink="">
      <xdr:nvSpPr>
        <xdr:cNvPr id="322" name="テキスト ボックス 321"/>
        <xdr:cNvSpPr txBox="1"/>
      </xdr:nvSpPr>
      <xdr:spPr>
        <a:xfrm>
          <a:off x="7561795" y="6001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149107</xdr:rowOff>
    </xdr:from>
    <xdr:to>
      <xdr:col>36</xdr:col>
      <xdr:colOff>165100</xdr:colOff>
      <xdr:row>38</xdr:row>
      <xdr:rowOff>79257</xdr:rowOff>
    </xdr:to>
    <xdr:sp macro="" textlink="">
      <xdr:nvSpPr>
        <xdr:cNvPr id="323" name="楕円 322"/>
        <xdr:cNvSpPr/>
      </xdr:nvSpPr>
      <xdr:spPr>
        <a:xfrm>
          <a:off x="6921500" y="649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95784</xdr:rowOff>
    </xdr:from>
    <xdr:ext cx="534377" cy="259045"/>
    <xdr:sp macro="" textlink="">
      <xdr:nvSpPr>
        <xdr:cNvPr id="324" name="テキスト ボックス 323"/>
        <xdr:cNvSpPr txBox="1"/>
      </xdr:nvSpPr>
      <xdr:spPr>
        <a:xfrm>
          <a:off x="6705111" y="626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128551</xdr:rowOff>
    </xdr:from>
    <xdr:to>
      <xdr:col>55</xdr:col>
      <xdr:colOff>0</xdr:colOff>
      <xdr:row>58</xdr:row>
      <xdr:rowOff>26011</xdr:rowOff>
    </xdr:to>
    <xdr:cxnSp macro="">
      <xdr:nvCxnSpPr>
        <xdr:cNvPr id="355" name="直線コネクタ 354"/>
        <xdr:cNvCxnSpPr/>
      </xdr:nvCxnSpPr>
      <xdr:spPr>
        <a:xfrm flipV="1">
          <a:off x="9639300" y="9729751"/>
          <a:ext cx="838200" cy="2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60915</xdr:rowOff>
    </xdr:from>
    <xdr:to>
      <xdr:col>50</xdr:col>
      <xdr:colOff>114300</xdr:colOff>
      <xdr:row>58</xdr:row>
      <xdr:rowOff>26011</xdr:rowOff>
    </xdr:to>
    <xdr:cxnSp macro="">
      <xdr:nvCxnSpPr>
        <xdr:cNvPr id="358" name="直線コネクタ 357"/>
        <xdr:cNvCxnSpPr/>
      </xdr:nvCxnSpPr>
      <xdr:spPr>
        <a:xfrm>
          <a:off x="8750300" y="9662115"/>
          <a:ext cx="889000" cy="30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22615</xdr:rowOff>
    </xdr:from>
    <xdr:ext cx="534377" cy="259045"/>
    <xdr:sp macro="" textlink="">
      <xdr:nvSpPr>
        <xdr:cNvPr id="360" name="テキスト ボックス 359"/>
        <xdr:cNvSpPr txBox="1"/>
      </xdr:nvSpPr>
      <xdr:spPr>
        <a:xfrm>
          <a:off x="9372111" y="962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60915</xdr:rowOff>
    </xdr:from>
    <xdr:to>
      <xdr:col>45</xdr:col>
      <xdr:colOff>177800</xdr:colOff>
      <xdr:row>57</xdr:row>
      <xdr:rowOff>16677</xdr:rowOff>
    </xdr:to>
    <xdr:cxnSp macro="">
      <xdr:nvCxnSpPr>
        <xdr:cNvPr id="361" name="直線コネクタ 360"/>
        <xdr:cNvCxnSpPr/>
      </xdr:nvCxnSpPr>
      <xdr:spPr>
        <a:xfrm flipV="1">
          <a:off x="7861300" y="9662115"/>
          <a:ext cx="889000" cy="12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142709</xdr:rowOff>
    </xdr:from>
    <xdr:to>
      <xdr:col>46</xdr:col>
      <xdr:colOff>38100</xdr:colOff>
      <xdr:row>57</xdr:row>
      <xdr:rowOff>72859</xdr:rowOff>
    </xdr:to>
    <xdr:sp macro="" textlink="">
      <xdr:nvSpPr>
        <xdr:cNvPr id="362" name="フローチャート: 判断 361"/>
        <xdr:cNvSpPr/>
      </xdr:nvSpPr>
      <xdr:spPr>
        <a:xfrm>
          <a:off x="8699500" y="974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63986</xdr:rowOff>
    </xdr:from>
    <xdr:ext cx="599010" cy="259045"/>
    <xdr:sp macro="" textlink="">
      <xdr:nvSpPr>
        <xdr:cNvPr id="363" name="テキスト ボックス 362"/>
        <xdr:cNvSpPr txBox="1"/>
      </xdr:nvSpPr>
      <xdr:spPr>
        <a:xfrm>
          <a:off x="8450795" y="983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10682</xdr:rowOff>
    </xdr:from>
    <xdr:to>
      <xdr:col>41</xdr:col>
      <xdr:colOff>50800</xdr:colOff>
      <xdr:row>57</xdr:row>
      <xdr:rowOff>16677</xdr:rowOff>
    </xdr:to>
    <xdr:cxnSp macro="">
      <xdr:nvCxnSpPr>
        <xdr:cNvPr id="364" name="直線コネクタ 363"/>
        <xdr:cNvCxnSpPr/>
      </xdr:nvCxnSpPr>
      <xdr:spPr>
        <a:xfrm>
          <a:off x="6972300" y="9611882"/>
          <a:ext cx="889000" cy="17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128150</xdr:rowOff>
    </xdr:from>
    <xdr:to>
      <xdr:col>41</xdr:col>
      <xdr:colOff>101600</xdr:colOff>
      <xdr:row>57</xdr:row>
      <xdr:rowOff>58300</xdr:rowOff>
    </xdr:to>
    <xdr:sp macro="" textlink="">
      <xdr:nvSpPr>
        <xdr:cNvPr id="365" name="フローチャート: 判断 364"/>
        <xdr:cNvSpPr/>
      </xdr:nvSpPr>
      <xdr:spPr>
        <a:xfrm>
          <a:off x="7810500" y="97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74827</xdr:rowOff>
    </xdr:from>
    <xdr:ext cx="599010" cy="259045"/>
    <xdr:sp macro="" textlink="">
      <xdr:nvSpPr>
        <xdr:cNvPr id="366" name="テキスト ボックス 365"/>
        <xdr:cNvSpPr txBox="1"/>
      </xdr:nvSpPr>
      <xdr:spPr>
        <a:xfrm>
          <a:off x="7561795" y="9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117397</xdr:rowOff>
    </xdr:from>
    <xdr:to>
      <xdr:col>36</xdr:col>
      <xdr:colOff>165100</xdr:colOff>
      <xdr:row>58</xdr:row>
      <xdr:rowOff>47547</xdr:rowOff>
    </xdr:to>
    <xdr:sp macro="" textlink="">
      <xdr:nvSpPr>
        <xdr:cNvPr id="367" name="フローチャート: 判断 366"/>
        <xdr:cNvSpPr/>
      </xdr:nvSpPr>
      <xdr:spPr>
        <a:xfrm>
          <a:off x="6921500" y="989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38674</xdr:rowOff>
    </xdr:from>
    <xdr:ext cx="534377" cy="259045"/>
    <xdr:sp macro="" textlink="">
      <xdr:nvSpPr>
        <xdr:cNvPr id="368" name="テキスト ボックス 367"/>
        <xdr:cNvSpPr txBox="1"/>
      </xdr:nvSpPr>
      <xdr:spPr>
        <a:xfrm>
          <a:off x="6705111" y="998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77751</xdr:rowOff>
    </xdr:from>
    <xdr:to>
      <xdr:col>55</xdr:col>
      <xdr:colOff>50800</xdr:colOff>
      <xdr:row>57</xdr:row>
      <xdr:rowOff>7901</xdr:rowOff>
    </xdr:to>
    <xdr:sp macro="" textlink="">
      <xdr:nvSpPr>
        <xdr:cNvPr id="374" name="楕円 373"/>
        <xdr:cNvSpPr/>
      </xdr:nvSpPr>
      <xdr:spPr>
        <a:xfrm>
          <a:off x="10426700" y="96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100628</xdr:rowOff>
    </xdr:from>
    <xdr:ext cx="599010" cy="259045"/>
    <xdr:sp macro="" textlink="">
      <xdr:nvSpPr>
        <xdr:cNvPr id="375" name="普通建設事業費該当値テキスト"/>
        <xdr:cNvSpPr txBox="1"/>
      </xdr:nvSpPr>
      <xdr:spPr>
        <a:xfrm>
          <a:off x="10528300" y="953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146661</xdr:rowOff>
    </xdr:from>
    <xdr:to>
      <xdr:col>50</xdr:col>
      <xdr:colOff>165100</xdr:colOff>
      <xdr:row>58</xdr:row>
      <xdr:rowOff>76811</xdr:rowOff>
    </xdr:to>
    <xdr:sp macro="" textlink="">
      <xdr:nvSpPr>
        <xdr:cNvPr id="376" name="楕円 375"/>
        <xdr:cNvSpPr/>
      </xdr:nvSpPr>
      <xdr:spPr>
        <a:xfrm>
          <a:off x="9588500" y="99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67938</xdr:rowOff>
    </xdr:from>
    <xdr:ext cx="534377" cy="259045"/>
    <xdr:sp macro="" textlink="">
      <xdr:nvSpPr>
        <xdr:cNvPr id="377" name="テキスト ボックス 376"/>
        <xdr:cNvSpPr txBox="1"/>
      </xdr:nvSpPr>
      <xdr:spPr>
        <a:xfrm>
          <a:off x="9372111" y="100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10115</xdr:rowOff>
    </xdr:from>
    <xdr:to>
      <xdr:col>46</xdr:col>
      <xdr:colOff>38100</xdr:colOff>
      <xdr:row>56</xdr:row>
      <xdr:rowOff>111715</xdr:rowOff>
    </xdr:to>
    <xdr:sp macro="" textlink="">
      <xdr:nvSpPr>
        <xdr:cNvPr id="378" name="楕円 377"/>
        <xdr:cNvSpPr/>
      </xdr:nvSpPr>
      <xdr:spPr>
        <a:xfrm>
          <a:off x="8699500" y="96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128242</xdr:rowOff>
    </xdr:from>
    <xdr:ext cx="599010" cy="259045"/>
    <xdr:sp macro="" textlink="">
      <xdr:nvSpPr>
        <xdr:cNvPr id="379" name="テキスト ボックス 378"/>
        <xdr:cNvSpPr txBox="1"/>
      </xdr:nvSpPr>
      <xdr:spPr>
        <a:xfrm>
          <a:off x="8450795" y="938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137327</xdr:rowOff>
    </xdr:from>
    <xdr:to>
      <xdr:col>41</xdr:col>
      <xdr:colOff>101600</xdr:colOff>
      <xdr:row>57</xdr:row>
      <xdr:rowOff>67477</xdr:rowOff>
    </xdr:to>
    <xdr:sp macro="" textlink="">
      <xdr:nvSpPr>
        <xdr:cNvPr id="380" name="楕円 379"/>
        <xdr:cNvSpPr/>
      </xdr:nvSpPr>
      <xdr:spPr>
        <a:xfrm>
          <a:off x="7810500" y="973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58604</xdr:rowOff>
    </xdr:from>
    <xdr:ext cx="599010" cy="259045"/>
    <xdr:sp macro="" textlink="">
      <xdr:nvSpPr>
        <xdr:cNvPr id="381" name="テキスト ボックス 380"/>
        <xdr:cNvSpPr txBox="1"/>
      </xdr:nvSpPr>
      <xdr:spPr>
        <a:xfrm>
          <a:off x="7561795" y="983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131332</xdr:rowOff>
    </xdr:from>
    <xdr:to>
      <xdr:col>36</xdr:col>
      <xdr:colOff>165100</xdr:colOff>
      <xdr:row>56</xdr:row>
      <xdr:rowOff>61482</xdr:rowOff>
    </xdr:to>
    <xdr:sp macro="" textlink="">
      <xdr:nvSpPr>
        <xdr:cNvPr id="382" name="楕円 381"/>
        <xdr:cNvSpPr/>
      </xdr:nvSpPr>
      <xdr:spPr>
        <a:xfrm>
          <a:off x="6921500" y="956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78009</xdr:rowOff>
    </xdr:from>
    <xdr:ext cx="599010" cy="259045"/>
    <xdr:sp macro="" textlink="">
      <xdr:nvSpPr>
        <xdr:cNvPr id="383" name="テキスト ボックス 382"/>
        <xdr:cNvSpPr txBox="1"/>
      </xdr:nvSpPr>
      <xdr:spPr>
        <a:xfrm>
          <a:off x="6672795" y="933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110846</xdr:rowOff>
    </xdr:from>
    <xdr:to>
      <xdr:col>55</xdr:col>
      <xdr:colOff>0</xdr:colOff>
      <xdr:row>78</xdr:row>
      <xdr:rowOff>115405</xdr:rowOff>
    </xdr:to>
    <xdr:cxnSp macro="">
      <xdr:nvCxnSpPr>
        <xdr:cNvPr id="412" name="直線コネクタ 411"/>
        <xdr:cNvCxnSpPr/>
      </xdr:nvCxnSpPr>
      <xdr:spPr>
        <a:xfrm>
          <a:off x="9639300" y="13483946"/>
          <a:ext cx="8382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22796</xdr:rowOff>
    </xdr:from>
    <xdr:to>
      <xdr:col>50</xdr:col>
      <xdr:colOff>114300</xdr:colOff>
      <xdr:row>78</xdr:row>
      <xdr:rowOff>110846</xdr:rowOff>
    </xdr:to>
    <xdr:cxnSp macro="">
      <xdr:nvCxnSpPr>
        <xdr:cNvPr id="415" name="直線コネクタ 414"/>
        <xdr:cNvCxnSpPr/>
      </xdr:nvCxnSpPr>
      <xdr:spPr>
        <a:xfrm>
          <a:off x="8750300" y="12881546"/>
          <a:ext cx="889000" cy="60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22796</xdr:rowOff>
    </xdr:from>
    <xdr:to>
      <xdr:col>45</xdr:col>
      <xdr:colOff>177800</xdr:colOff>
      <xdr:row>76</xdr:row>
      <xdr:rowOff>123304</xdr:rowOff>
    </xdr:to>
    <xdr:cxnSp macro="">
      <xdr:nvCxnSpPr>
        <xdr:cNvPr id="418" name="直線コネクタ 417"/>
        <xdr:cNvCxnSpPr/>
      </xdr:nvCxnSpPr>
      <xdr:spPr>
        <a:xfrm flipV="1">
          <a:off x="7861300" y="12881546"/>
          <a:ext cx="889000" cy="2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54026</xdr:rowOff>
    </xdr:from>
    <xdr:to>
      <xdr:col>46</xdr:col>
      <xdr:colOff>38100</xdr:colOff>
      <xdr:row>74</xdr:row>
      <xdr:rowOff>155626</xdr:rowOff>
    </xdr:to>
    <xdr:sp macro="" textlink="">
      <xdr:nvSpPr>
        <xdr:cNvPr id="419" name="フローチャート: 判断 418"/>
        <xdr:cNvSpPr/>
      </xdr:nvSpPr>
      <xdr:spPr>
        <a:xfrm>
          <a:off x="8699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703</xdr:rowOff>
    </xdr:from>
    <xdr:ext cx="534377" cy="259045"/>
    <xdr:sp macro="" textlink="">
      <xdr:nvSpPr>
        <xdr:cNvPr id="420" name="テキスト ボックス 419"/>
        <xdr:cNvSpPr txBox="1"/>
      </xdr:nvSpPr>
      <xdr:spPr>
        <a:xfrm>
          <a:off x="8483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60325</xdr:rowOff>
    </xdr:from>
    <xdr:to>
      <xdr:col>41</xdr:col>
      <xdr:colOff>50800</xdr:colOff>
      <xdr:row>76</xdr:row>
      <xdr:rowOff>123304</xdr:rowOff>
    </xdr:to>
    <xdr:cxnSp macro="">
      <xdr:nvCxnSpPr>
        <xdr:cNvPr id="421" name="直線コネクタ 420"/>
        <xdr:cNvCxnSpPr/>
      </xdr:nvCxnSpPr>
      <xdr:spPr>
        <a:xfrm>
          <a:off x="6972300" y="13090525"/>
          <a:ext cx="8890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62903</xdr:rowOff>
    </xdr:from>
    <xdr:to>
      <xdr:col>41</xdr:col>
      <xdr:colOff>101600</xdr:colOff>
      <xdr:row>74</xdr:row>
      <xdr:rowOff>164503</xdr:rowOff>
    </xdr:to>
    <xdr:sp macro="" textlink="">
      <xdr:nvSpPr>
        <xdr:cNvPr id="422" name="フローチャート: 判断 421"/>
        <xdr:cNvSpPr/>
      </xdr:nvSpPr>
      <xdr:spPr>
        <a:xfrm>
          <a:off x="7810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9580</xdr:rowOff>
    </xdr:from>
    <xdr:ext cx="534377" cy="259045"/>
    <xdr:sp macro="" textlink="">
      <xdr:nvSpPr>
        <xdr:cNvPr id="423" name="テキスト ボックス 422"/>
        <xdr:cNvSpPr txBox="1"/>
      </xdr:nvSpPr>
      <xdr:spPr>
        <a:xfrm>
          <a:off x="7594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91033</xdr:rowOff>
    </xdr:from>
    <xdr:to>
      <xdr:col>36</xdr:col>
      <xdr:colOff>165100</xdr:colOff>
      <xdr:row>78</xdr:row>
      <xdr:rowOff>21183</xdr:rowOff>
    </xdr:to>
    <xdr:sp macro="" textlink="">
      <xdr:nvSpPr>
        <xdr:cNvPr id="424" name="フローチャート: 判断 423"/>
        <xdr:cNvSpPr/>
      </xdr:nvSpPr>
      <xdr:spPr>
        <a:xfrm>
          <a:off x="6921500" y="132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12310</xdr:rowOff>
    </xdr:from>
    <xdr:ext cx="534377" cy="259045"/>
    <xdr:sp macro="" textlink="">
      <xdr:nvSpPr>
        <xdr:cNvPr id="425" name="テキスト ボックス 424"/>
        <xdr:cNvSpPr txBox="1"/>
      </xdr:nvSpPr>
      <xdr:spPr>
        <a:xfrm>
          <a:off x="6705111" y="133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64605</xdr:rowOff>
    </xdr:from>
    <xdr:to>
      <xdr:col>55</xdr:col>
      <xdr:colOff>50800</xdr:colOff>
      <xdr:row>78</xdr:row>
      <xdr:rowOff>166205</xdr:rowOff>
    </xdr:to>
    <xdr:sp macro="" textlink="">
      <xdr:nvSpPr>
        <xdr:cNvPr id="431" name="楕円 430"/>
        <xdr:cNvSpPr/>
      </xdr:nvSpPr>
      <xdr:spPr>
        <a:xfrm>
          <a:off x="10426700" y="134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150982</xdr:rowOff>
    </xdr:from>
    <xdr:ext cx="469744" cy="259045"/>
    <xdr:sp macro="" textlink="">
      <xdr:nvSpPr>
        <xdr:cNvPr id="432" name="普通建設事業費 （ うち新規整備　）該当値テキスト"/>
        <xdr:cNvSpPr txBox="1"/>
      </xdr:nvSpPr>
      <xdr:spPr>
        <a:xfrm>
          <a:off x="10528300" y="1335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60046</xdr:rowOff>
    </xdr:from>
    <xdr:to>
      <xdr:col>50</xdr:col>
      <xdr:colOff>165100</xdr:colOff>
      <xdr:row>78</xdr:row>
      <xdr:rowOff>161646</xdr:rowOff>
    </xdr:to>
    <xdr:sp macro="" textlink="">
      <xdr:nvSpPr>
        <xdr:cNvPr id="433" name="楕円 432"/>
        <xdr:cNvSpPr/>
      </xdr:nvSpPr>
      <xdr:spPr>
        <a:xfrm>
          <a:off x="9588500" y="134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152773</xdr:rowOff>
    </xdr:from>
    <xdr:ext cx="469744" cy="259045"/>
    <xdr:sp macro="" textlink="">
      <xdr:nvSpPr>
        <xdr:cNvPr id="434" name="テキスト ボックス 433"/>
        <xdr:cNvSpPr txBox="1"/>
      </xdr:nvSpPr>
      <xdr:spPr>
        <a:xfrm>
          <a:off x="9404428" y="135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143446</xdr:rowOff>
    </xdr:from>
    <xdr:to>
      <xdr:col>46</xdr:col>
      <xdr:colOff>38100</xdr:colOff>
      <xdr:row>75</xdr:row>
      <xdr:rowOff>73596</xdr:rowOff>
    </xdr:to>
    <xdr:sp macro="" textlink="">
      <xdr:nvSpPr>
        <xdr:cNvPr id="435" name="楕円 434"/>
        <xdr:cNvSpPr/>
      </xdr:nvSpPr>
      <xdr:spPr>
        <a:xfrm>
          <a:off x="8699500" y="128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64723</xdr:rowOff>
    </xdr:from>
    <xdr:ext cx="534377" cy="259045"/>
    <xdr:sp macro="" textlink="">
      <xdr:nvSpPr>
        <xdr:cNvPr id="436" name="テキスト ボックス 435"/>
        <xdr:cNvSpPr txBox="1"/>
      </xdr:nvSpPr>
      <xdr:spPr>
        <a:xfrm>
          <a:off x="8483111" y="1292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72504</xdr:rowOff>
    </xdr:from>
    <xdr:to>
      <xdr:col>41</xdr:col>
      <xdr:colOff>101600</xdr:colOff>
      <xdr:row>77</xdr:row>
      <xdr:rowOff>2654</xdr:rowOff>
    </xdr:to>
    <xdr:sp macro="" textlink="">
      <xdr:nvSpPr>
        <xdr:cNvPr id="437" name="楕円 436"/>
        <xdr:cNvSpPr/>
      </xdr:nvSpPr>
      <xdr:spPr>
        <a:xfrm>
          <a:off x="7810500" y="1310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165231</xdr:rowOff>
    </xdr:from>
    <xdr:ext cx="534377" cy="259045"/>
    <xdr:sp macro="" textlink="">
      <xdr:nvSpPr>
        <xdr:cNvPr id="438" name="テキスト ボックス 437"/>
        <xdr:cNvSpPr txBox="1"/>
      </xdr:nvSpPr>
      <xdr:spPr>
        <a:xfrm>
          <a:off x="7594111" y="1319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9525</xdr:rowOff>
    </xdr:from>
    <xdr:to>
      <xdr:col>36</xdr:col>
      <xdr:colOff>165100</xdr:colOff>
      <xdr:row>76</xdr:row>
      <xdr:rowOff>111125</xdr:rowOff>
    </xdr:to>
    <xdr:sp macro="" textlink="">
      <xdr:nvSpPr>
        <xdr:cNvPr id="439" name="楕円 438"/>
        <xdr:cNvSpPr/>
      </xdr:nvSpPr>
      <xdr:spPr>
        <a:xfrm>
          <a:off x="6921500" y="1303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127652</xdr:rowOff>
    </xdr:from>
    <xdr:ext cx="534377" cy="259045"/>
    <xdr:sp macro="" textlink="">
      <xdr:nvSpPr>
        <xdr:cNvPr id="440" name="テキスト ボックス 439"/>
        <xdr:cNvSpPr txBox="1"/>
      </xdr:nvSpPr>
      <xdr:spPr>
        <a:xfrm>
          <a:off x="6705111" y="128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58178</xdr:rowOff>
    </xdr:from>
    <xdr:to>
      <xdr:col>55</xdr:col>
      <xdr:colOff>0</xdr:colOff>
      <xdr:row>98</xdr:row>
      <xdr:rowOff>134289</xdr:rowOff>
    </xdr:to>
    <xdr:cxnSp macro="">
      <xdr:nvCxnSpPr>
        <xdr:cNvPr id="471" name="直線コネクタ 470"/>
        <xdr:cNvCxnSpPr/>
      </xdr:nvCxnSpPr>
      <xdr:spPr>
        <a:xfrm flipV="1">
          <a:off x="9639300" y="16688828"/>
          <a:ext cx="838200" cy="2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155147</xdr:rowOff>
    </xdr:from>
    <xdr:to>
      <xdr:col>50</xdr:col>
      <xdr:colOff>114300</xdr:colOff>
      <xdr:row>98</xdr:row>
      <xdr:rowOff>134289</xdr:rowOff>
    </xdr:to>
    <xdr:cxnSp macro="">
      <xdr:nvCxnSpPr>
        <xdr:cNvPr id="474" name="直線コネクタ 473"/>
        <xdr:cNvCxnSpPr/>
      </xdr:nvCxnSpPr>
      <xdr:spPr>
        <a:xfrm>
          <a:off x="8750300" y="16785797"/>
          <a:ext cx="889000" cy="15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155147</xdr:rowOff>
    </xdr:from>
    <xdr:to>
      <xdr:col>45</xdr:col>
      <xdr:colOff>177800</xdr:colOff>
      <xdr:row>98</xdr:row>
      <xdr:rowOff>69321</xdr:rowOff>
    </xdr:to>
    <xdr:cxnSp macro="">
      <xdr:nvCxnSpPr>
        <xdr:cNvPr id="477" name="直線コネクタ 476"/>
        <xdr:cNvCxnSpPr/>
      </xdr:nvCxnSpPr>
      <xdr:spPr>
        <a:xfrm flipV="1">
          <a:off x="7861300" y="16785797"/>
          <a:ext cx="889000" cy="8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68193</xdr:rowOff>
    </xdr:from>
    <xdr:to>
      <xdr:col>46</xdr:col>
      <xdr:colOff>38100</xdr:colOff>
      <xdr:row>98</xdr:row>
      <xdr:rowOff>169793</xdr:rowOff>
    </xdr:to>
    <xdr:sp macro="" textlink="">
      <xdr:nvSpPr>
        <xdr:cNvPr id="478" name="フローチャート: 判断 477"/>
        <xdr:cNvSpPr/>
      </xdr:nvSpPr>
      <xdr:spPr>
        <a:xfrm>
          <a:off x="8699500" y="1687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160920</xdr:rowOff>
    </xdr:from>
    <xdr:ext cx="534377" cy="259045"/>
    <xdr:sp macro="" textlink="">
      <xdr:nvSpPr>
        <xdr:cNvPr id="479" name="テキスト ボックス 478"/>
        <xdr:cNvSpPr txBox="1"/>
      </xdr:nvSpPr>
      <xdr:spPr>
        <a:xfrm>
          <a:off x="8483111" y="1696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131800</xdr:rowOff>
    </xdr:from>
    <xdr:to>
      <xdr:col>41</xdr:col>
      <xdr:colOff>50800</xdr:colOff>
      <xdr:row>98</xdr:row>
      <xdr:rowOff>69321</xdr:rowOff>
    </xdr:to>
    <xdr:cxnSp macro="">
      <xdr:nvCxnSpPr>
        <xdr:cNvPr id="480" name="直線コネクタ 479"/>
        <xdr:cNvCxnSpPr/>
      </xdr:nvCxnSpPr>
      <xdr:spPr>
        <a:xfrm>
          <a:off x="6972300" y="16762450"/>
          <a:ext cx="889000" cy="10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61161</xdr:rowOff>
    </xdr:from>
    <xdr:to>
      <xdr:col>41</xdr:col>
      <xdr:colOff>101600</xdr:colOff>
      <xdr:row>98</xdr:row>
      <xdr:rowOff>162761</xdr:rowOff>
    </xdr:to>
    <xdr:sp macro="" textlink="">
      <xdr:nvSpPr>
        <xdr:cNvPr id="481" name="フローチャート: 判断 480"/>
        <xdr:cNvSpPr/>
      </xdr:nvSpPr>
      <xdr:spPr>
        <a:xfrm>
          <a:off x="7810500" y="1686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153888</xdr:rowOff>
    </xdr:from>
    <xdr:ext cx="534377" cy="259045"/>
    <xdr:sp macro="" textlink="">
      <xdr:nvSpPr>
        <xdr:cNvPr id="482" name="テキスト ボックス 481"/>
        <xdr:cNvSpPr txBox="1"/>
      </xdr:nvSpPr>
      <xdr:spPr>
        <a:xfrm>
          <a:off x="7594111" y="1695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62412</xdr:rowOff>
    </xdr:from>
    <xdr:to>
      <xdr:col>36</xdr:col>
      <xdr:colOff>165100</xdr:colOff>
      <xdr:row>98</xdr:row>
      <xdr:rowOff>164012</xdr:rowOff>
    </xdr:to>
    <xdr:sp macro="" textlink="">
      <xdr:nvSpPr>
        <xdr:cNvPr id="483" name="フローチャート: 判断 482"/>
        <xdr:cNvSpPr/>
      </xdr:nvSpPr>
      <xdr:spPr>
        <a:xfrm>
          <a:off x="6921500" y="168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155139</xdr:rowOff>
    </xdr:from>
    <xdr:ext cx="534377" cy="259045"/>
    <xdr:sp macro="" textlink="">
      <xdr:nvSpPr>
        <xdr:cNvPr id="484" name="テキスト ボックス 483"/>
        <xdr:cNvSpPr txBox="1"/>
      </xdr:nvSpPr>
      <xdr:spPr>
        <a:xfrm>
          <a:off x="6705111" y="169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7378</xdr:rowOff>
    </xdr:from>
    <xdr:to>
      <xdr:col>55</xdr:col>
      <xdr:colOff>50800</xdr:colOff>
      <xdr:row>97</xdr:row>
      <xdr:rowOff>108978</xdr:rowOff>
    </xdr:to>
    <xdr:sp macro="" textlink="">
      <xdr:nvSpPr>
        <xdr:cNvPr id="490" name="楕円 489"/>
        <xdr:cNvSpPr/>
      </xdr:nvSpPr>
      <xdr:spPr>
        <a:xfrm>
          <a:off x="10426700" y="16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30255</xdr:rowOff>
    </xdr:from>
    <xdr:ext cx="599010" cy="259045"/>
    <xdr:sp macro="" textlink="">
      <xdr:nvSpPr>
        <xdr:cNvPr id="491" name="普通建設事業費 （ うち更新整備　）該当値テキスト"/>
        <xdr:cNvSpPr txBox="1"/>
      </xdr:nvSpPr>
      <xdr:spPr>
        <a:xfrm>
          <a:off x="10528300" y="164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83489</xdr:rowOff>
    </xdr:from>
    <xdr:to>
      <xdr:col>50</xdr:col>
      <xdr:colOff>165100</xdr:colOff>
      <xdr:row>99</xdr:row>
      <xdr:rowOff>13639</xdr:rowOff>
    </xdr:to>
    <xdr:sp macro="" textlink="">
      <xdr:nvSpPr>
        <xdr:cNvPr id="492" name="楕円 491"/>
        <xdr:cNvSpPr/>
      </xdr:nvSpPr>
      <xdr:spPr>
        <a:xfrm>
          <a:off x="9588500" y="168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4766</xdr:rowOff>
    </xdr:from>
    <xdr:ext cx="534377" cy="259045"/>
    <xdr:sp macro="" textlink="">
      <xdr:nvSpPr>
        <xdr:cNvPr id="493" name="テキスト ボックス 492"/>
        <xdr:cNvSpPr txBox="1"/>
      </xdr:nvSpPr>
      <xdr:spPr>
        <a:xfrm>
          <a:off x="9372111" y="169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104347</xdr:rowOff>
    </xdr:from>
    <xdr:to>
      <xdr:col>46</xdr:col>
      <xdr:colOff>38100</xdr:colOff>
      <xdr:row>98</xdr:row>
      <xdr:rowOff>34497</xdr:rowOff>
    </xdr:to>
    <xdr:sp macro="" textlink="">
      <xdr:nvSpPr>
        <xdr:cNvPr id="494" name="楕円 493"/>
        <xdr:cNvSpPr/>
      </xdr:nvSpPr>
      <xdr:spPr>
        <a:xfrm>
          <a:off x="8699500" y="167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51024</xdr:rowOff>
    </xdr:from>
    <xdr:ext cx="534377" cy="259045"/>
    <xdr:sp macro="" textlink="">
      <xdr:nvSpPr>
        <xdr:cNvPr id="495" name="テキスト ボックス 494"/>
        <xdr:cNvSpPr txBox="1"/>
      </xdr:nvSpPr>
      <xdr:spPr>
        <a:xfrm>
          <a:off x="8483111" y="1651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18521</xdr:rowOff>
    </xdr:from>
    <xdr:to>
      <xdr:col>41</xdr:col>
      <xdr:colOff>101600</xdr:colOff>
      <xdr:row>98</xdr:row>
      <xdr:rowOff>120121</xdr:rowOff>
    </xdr:to>
    <xdr:sp macro="" textlink="">
      <xdr:nvSpPr>
        <xdr:cNvPr id="496" name="楕円 495"/>
        <xdr:cNvSpPr/>
      </xdr:nvSpPr>
      <xdr:spPr>
        <a:xfrm>
          <a:off x="7810500" y="168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136648</xdr:rowOff>
    </xdr:from>
    <xdr:ext cx="534377" cy="259045"/>
    <xdr:sp macro="" textlink="">
      <xdr:nvSpPr>
        <xdr:cNvPr id="497" name="テキスト ボックス 496"/>
        <xdr:cNvSpPr txBox="1"/>
      </xdr:nvSpPr>
      <xdr:spPr>
        <a:xfrm>
          <a:off x="7594111" y="1659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81000</xdr:rowOff>
    </xdr:from>
    <xdr:to>
      <xdr:col>36</xdr:col>
      <xdr:colOff>165100</xdr:colOff>
      <xdr:row>98</xdr:row>
      <xdr:rowOff>11150</xdr:rowOff>
    </xdr:to>
    <xdr:sp macro="" textlink="">
      <xdr:nvSpPr>
        <xdr:cNvPr id="498" name="楕円 497"/>
        <xdr:cNvSpPr/>
      </xdr:nvSpPr>
      <xdr:spPr>
        <a:xfrm>
          <a:off x="6921500" y="1671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27677</xdr:rowOff>
    </xdr:from>
    <xdr:ext cx="534377" cy="259045"/>
    <xdr:sp macro="" textlink="">
      <xdr:nvSpPr>
        <xdr:cNvPr id="499" name="テキスト ボックス 498"/>
        <xdr:cNvSpPr txBox="1"/>
      </xdr:nvSpPr>
      <xdr:spPr>
        <a:xfrm>
          <a:off x="6705111" y="164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29760</xdr:rowOff>
    </xdr:from>
    <xdr:to>
      <xdr:col>85</xdr:col>
      <xdr:colOff>127000</xdr:colOff>
      <xdr:row>34</xdr:row>
      <xdr:rowOff>98013</xdr:rowOff>
    </xdr:to>
    <xdr:cxnSp macro="">
      <xdr:nvCxnSpPr>
        <xdr:cNvPr id="530" name="直線コネクタ 529"/>
        <xdr:cNvCxnSpPr/>
      </xdr:nvCxnSpPr>
      <xdr:spPr>
        <a:xfrm flipV="1">
          <a:off x="15481300" y="5859060"/>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98013</xdr:rowOff>
    </xdr:from>
    <xdr:to>
      <xdr:col>81</xdr:col>
      <xdr:colOff>50800</xdr:colOff>
      <xdr:row>34</xdr:row>
      <xdr:rowOff>98372</xdr:rowOff>
    </xdr:to>
    <xdr:cxnSp macro="">
      <xdr:nvCxnSpPr>
        <xdr:cNvPr id="533" name="直線コネクタ 532"/>
        <xdr:cNvCxnSpPr/>
      </xdr:nvCxnSpPr>
      <xdr:spPr>
        <a:xfrm flipV="1">
          <a:off x="14592300" y="5927313"/>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98372</xdr:rowOff>
    </xdr:from>
    <xdr:to>
      <xdr:col>76</xdr:col>
      <xdr:colOff>114300</xdr:colOff>
      <xdr:row>36</xdr:row>
      <xdr:rowOff>37924</xdr:rowOff>
    </xdr:to>
    <xdr:cxnSp macro="">
      <xdr:nvCxnSpPr>
        <xdr:cNvPr id="536" name="直線コネクタ 535"/>
        <xdr:cNvCxnSpPr/>
      </xdr:nvCxnSpPr>
      <xdr:spPr>
        <a:xfrm flipV="1">
          <a:off x="13703300" y="5927672"/>
          <a:ext cx="889000" cy="28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71690</xdr:rowOff>
    </xdr:from>
    <xdr:to>
      <xdr:col>76</xdr:col>
      <xdr:colOff>165100</xdr:colOff>
      <xdr:row>38</xdr:row>
      <xdr:rowOff>1840</xdr:rowOff>
    </xdr:to>
    <xdr:sp macro="" textlink="">
      <xdr:nvSpPr>
        <xdr:cNvPr id="537" name="フローチャート: 判断 536"/>
        <xdr:cNvSpPr/>
      </xdr:nvSpPr>
      <xdr:spPr>
        <a:xfrm>
          <a:off x="14541500" y="641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164416</xdr:rowOff>
    </xdr:from>
    <xdr:ext cx="534377" cy="259045"/>
    <xdr:sp macro="" textlink="">
      <xdr:nvSpPr>
        <xdr:cNvPr id="538" name="テキスト ボックス 537"/>
        <xdr:cNvSpPr txBox="1"/>
      </xdr:nvSpPr>
      <xdr:spPr>
        <a:xfrm>
          <a:off x="14325111" y="65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37924</xdr:rowOff>
    </xdr:from>
    <xdr:to>
      <xdr:col>71</xdr:col>
      <xdr:colOff>177800</xdr:colOff>
      <xdr:row>38</xdr:row>
      <xdr:rowOff>148844</xdr:rowOff>
    </xdr:to>
    <xdr:cxnSp macro="">
      <xdr:nvCxnSpPr>
        <xdr:cNvPr id="539" name="直線コネクタ 538"/>
        <xdr:cNvCxnSpPr/>
      </xdr:nvCxnSpPr>
      <xdr:spPr>
        <a:xfrm flipV="1">
          <a:off x="12814300" y="6210124"/>
          <a:ext cx="889000" cy="45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125607</xdr:rowOff>
    </xdr:from>
    <xdr:to>
      <xdr:col>72</xdr:col>
      <xdr:colOff>38100</xdr:colOff>
      <xdr:row>38</xdr:row>
      <xdr:rowOff>55756</xdr:rowOff>
    </xdr:to>
    <xdr:sp macro="" textlink="">
      <xdr:nvSpPr>
        <xdr:cNvPr id="540" name="フローチャート: 判断 539"/>
        <xdr:cNvSpPr/>
      </xdr:nvSpPr>
      <xdr:spPr>
        <a:xfrm>
          <a:off x="13652500" y="64692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46883</xdr:rowOff>
    </xdr:from>
    <xdr:ext cx="534377" cy="259045"/>
    <xdr:sp macro="" textlink="">
      <xdr:nvSpPr>
        <xdr:cNvPr id="541" name="テキスト ボックス 540"/>
        <xdr:cNvSpPr txBox="1"/>
      </xdr:nvSpPr>
      <xdr:spPr>
        <a:xfrm>
          <a:off x="13436111" y="656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165677</xdr:rowOff>
    </xdr:from>
    <xdr:to>
      <xdr:col>67</xdr:col>
      <xdr:colOff>101600</xdr:colOff>
      <xdr:row>39</xdr:row>
      <xdr:rowOff>95827</xdr:rowOff>
    </xdr:to>
    <xdr:sp macro="" textlink="">
      <xdr:nvSpPr>
        <xdr:cNvPr id="542" name="フローチャート: 判断 541"/>
        <xdr:cNvSpPr/>
      </xdr:nvSpPr>
      <xdr:spPr>
        <a:xfrm>
          <a:off x="12763500" y="66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86954</xdr:rowOff>
    </xdr:from>
    <xdr:ext cx="469744" cy="259045"/>
    <xdr:sp macro="" textlink="">
      <xdr:nvSpPr>
        <xdr:cNvPr id="543" name="テキスト ボックス 542"/>
        <xdr:cNvSpPr txBox="1"/>
      </xdr:nvSpPr>
      <xdr:spPr>
        <a:xfrm>
          <a:off x="12579428" y="677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150410</xdr:rowOff>
    </xdr:from>
    <xdr:to>
      <xdr:col>85</xdr:col>
      <xdr:colOff>177800</xdr:colOff>
      <xdr:row>34</xdr:row>
      <xdr:rowOff>80560</xdr:rowOff>
    </xdr:to>
    <xdr:sp macro="" textlink="">
      <xdr:nvSpPr>
        <xdr:cNvPr id="549" name="楕円 548"/>
        <xdr:cNvSpPr/>
      </xdr:nvSpPr>
      <xdr:spPr>
        <a:xfrm>
          <a:off x="16268700" y="580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1837</xdr:rowOff>
    </xdr:from>
    <xdr:ext cx="534377" cy="259045"/>
    <xdr:sp macro="" textlink="">
      <xdr:nvSpPr>
        <xdr:cNvPr id="550" name="災害復旧事業費該当値テキスト"/>
        <xdr:cNvSpPr txBox="1"/>
      </xdr:nvSpPr>
      <xdr:spPr>
        <a:xfrm>
          <a:off x="16370300" y="56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47213</xdr:rowOff>
    </xdr:from>
    <xdr:to>
      <xdr:col>81</xdr:col>
      <xdr:colOff>101600</xdr:colOff>
      <xdr:row>34</xdr:row>
      <xdr:rowOff>148813</xdr:rowOff>
    </xdr:to>
    <xdr:sp macro="" textlink="">
      <xdr:nvSpPr>
        <xdr:cNvPr id="551" name="楕円 550"/>
        <xdr:cNvSpPr/>
      </xdr:nvSpPr>
      <xdr:spPr>
        <a:xfrm>
          <a:off x="15430500" y="587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165340</xdr:rowOff>
    </xdr:from>
    <xdr:ext cx="534377" cy="259045"/>
    <xdr:sp macro="" textlink="">
      <xdr:nvSpPr>
        <xdr:cNvPr id="552" name="テキスト ボックス 551"/>
        <xdr:cNvSpPr txBox="1"/>
      </xdr:nvSpPr>
      <xdr:spPr>
        <a:xfrm>
          <a:off x="15214111" y="56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47572</xdr:rowOff>
    </xdr:from>
    <xdr:to>
      <xdr:col>76</xdr:col>
      <xdr:colOff>165100</xdr:colOff>
      <xdr:row>34</xdr:row>
      <xdr:rowOff>149172</xdr:rowOff>
    </xdr:to>
    <xdr:sp macro="" textlink="">
      <xdr:nvSpPr>
        <xdr:cNvPr id="553" name="楕円 552"/>
        <xdr:cNvSpPr/>
      </xdr:nvSpPr>
      <xdr:spPr>
        <a:xfrm>
          <a:off x="14541500" y="58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165699</xdr:rowOff>
    </xdr:from>
    <xdr:ext cx="534377" cy="259045"/>
    <xdr:sp macro="" textlink="">
      <xdr:nvSpPr>
        <xdr:cNvPr id="554" name="テキスト ボックス 553"/>
        <xdr:cNvSpPr txBox="1"/>
      </xdr:nvSpPr>
      <xdr:spPr>
        <a:xfrm>
          <a:off x="14325111" y="56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158574</xdr:rowOff>
    </xdr:from>
    <xdr:to>
      <xdr:col>72</xdr:col>
      <xdr:colOff>38100</xdr:colOff>
      <xdr:row>36</xdr:row>
      <xdr:rowOff>88724</xdr:rowOff>
    </xdr:to>
    <xdr:sp macro="" textlink="">
      <xdr:nvSpPr>
        <xdr:cNvPr id="555" name="楕円 554"/>
        <xdr:cNvSpPr/>
      </xdr:nvSpPr>
      <xdr:spPr>
        <a:xfrm>
          <a:off x="13652500" y="615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105251</xdr:rowOff>
    </xdr:from>
    <xdr:ext cx="534377" cy="259045"/>
    <xdr:sp macro="" textlink="">
      <xdr:nvSpPr>
        <xdr:cNvPr id="556" name="テキスト ボックス 555"/>
        <xdr:cNvSpPr txBox="1"/>
      </xdr:nvSpPr>
      <xdr:spPr>
        <a:xfrm>
          <a:off x="13436111" y="593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98044</xdr:rowOff>
    </xdr:from>
    <xdr:to>
      <xdr:col>67</xdr:col>
      <xdr:colOff>101600</xdr:colOff>
      <xdr:row>39</xdr:row>
      <xdr:rowOff>28194</xdr:rowOff>
    </xdr:to>
    <xdr:sp macro="" textlink="">
      <xdr:nvSpPr>
        <xdr:cNvPr id="557" name="楕円 556"/>
        <xdr:cNvSpPr/>
      </xdr:nvSpPr>
      <xdr:spPr>
        <a:xfrm>
          <a:off x="12763500" y="66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44721</xdr:rowOff>
    </xdr:from>
    <xdr:ext cx="469744" cy="259045"/>
    <xdr:sp macro="" textlink="">
      <xdr:nvSpPr>
        <xdr:cNvPr id="558" name="テキスト ボックス 557"/>
        <xdr:cNvSpPr txBox="1"/>
      </xdr:nvSpPr>
      <xdr:spPr>
        <a:xfrm>
          <a:off x="12579428" y="638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90675</xdr:rowOff>
    </xdr:from>
    <xdr:to>
      <xdr:col>85</xdr:col>
      <xdr:colOff>127000</xdr:colOff>
      <xdr:row>78</xdr:row>
      <xdr:rowOff>133178</xdr:rowOff>
    </xdr:to>
    <xdr:cxnSp macro="">
      <xdr:nvCxnSpPr>
        <xdr:cNvPr id="638" name="直線コネクタ 637"/>
        <xdr:cNvCxnSpPr/>
      </xdr:nvCxnSpPr>
      <xdr:spPr>
        <a:xfrm flipV="1">
          <a:off x="15481300" y="13463775"/>
          <a:ext cx="8382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160590</xdr:rowOff>
    </xdr:from>
    <xdr:ext cx="534377" cy="259045"/>
    <xdr:sp macro="" textlink="">
      <xdr:nvSpPr>
        <xdr:cNvPr id="639" name="公債費平均値テキスト"/>
        <xdr:cNvSpPr txBox="1"/>
      </xdr:nvSpPr>
      <xdr:spPr>
        <a:xfrm>
          <a:off x="16370300" y="13190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133178</xdr:rowOff>
    </xdr:from>
    <xdr:to>
      <xdr:col>81</xdr:col>
      <xdr:colOff>50800</xdr:colOff>
      <xdr:row>78</xdr:row>
      <xdr:rowOff>138113</xdr:rowOff>
    </xdr:to>
    <xdr:cxnSp macro="">
      <xdr:nvCxnSpPr>
        <xdr:cNvPr id="641" name="直線コネクタ 640"/>
        <xdr:cNvCxnSpPr/>
      </xdr:nvCxnSpPr>
      <xdr:spPr>
        <a:xfrm flipV="1">
          <a:off x="14592300" y="13506278"/>
          <a:ext cx="889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3" name="テキスト ボックス 642"/>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138113</xdr:rowOff>
    </xdr:from>
    <xdr:to>
      <xdr:col>76</xdr:col>
      <xdr:colOff>114300</xdr:colOff>
      <xdr:row>78</xdr:row>
      <xdr:rowOff>146290</xdr:rowOff>
    </xdr:to>
    <xdr:cxnSp macro="">
      <xdr:nvCxnSpPr>
        <xdr:cNvPr id="644" name="直線コネクタ 643"/>
        <xdr:cNvCxnSpPr/>
      </xdr:nvCxnSpPr>
      <xdr:spPr>
        <a:xfrm flipV="1">
          <a:off x="13703300" y="13511213"/>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153877</xdr:rowOff>
    </xdr:from>
    <xdr:to>
      <xdr:col>76</xdr:col>
      <xdr:colOff>165100</xdr:colOff>
      <xdr:row>78</xdr:row>
      <xdr:rowOff>84027</xdr:rowOff>
    </xdr:to>
    <xdr:sp macro="" textlink="">
      <xdr:nvSpPr>
        <xdr:cNvPr id="645" name="フローチャート: 判断 644"/>
        <xdr:cNvSpPr/>
      </xdr:nvSpPr>
      <xdr:spPr>
        <a:xfrm>
          <a:off x="14541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100554</xdr:rowOff>
    </xdr:from>
    <xdr:ext cx="534377" cy="259045"/>
    <xdr:sp macro="" textlink="">
      <xdr:nvSpPr>
        <xdr:cNvPr id="646" name="テキスト ボックス 645"/>
        <xdr:cNvSpPr txBox="1"/>
      </xdr:nvSpPr>
      <xdr:spPr>
        <a:xfrm>
          <a:off x="14325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146290</xdr:rowOff>
    </xdr:from>
    <xdr:to>
      <xdr:col>71</xdr:col>
      <xdr:colOff>177800</xdr:colOff>
      <xdr:row>78</xdr:row>
      <xdr:rowOff>150732</xdr:rowOff>
    </xdr:to>
    <xdr:cxnSp macro="">
      <xdr:nvCxnSpPr>
        <xdr:cNvPr id="647" name="直線コネクタ 646"/>
        <xdr:cNvCxnSpPr/>
      </xdr:nvCxnSpPr>
      <xdr:spPr>
        <a:xfrm flipV="1">
          <a:off x="12814300" y="13519390"/>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167920</xdr:rowOff>
    </xdr:from>
    <xdr:to>
      <xdr:col>72</xdr:col>
      <xdr:colOff>38100</xdr:colOff>
      <xdr:row>78</xdr:row>
      <xdr:rowOff>98070</xdr:rowOff>
    </xdr:to>
    <xdr:sp macro="" textlink="">
      <xdr:nvSpPr>
        <xdr:cNvPr id="648" name="フローチャート: 判断 647"/>
        <xdr:cNvSpPr/>
      </xdr:nvSpPr>
      <xdr:spPr>
        <a:xfrm>
          <a:off x="13652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114597</xdr:rowOff>
    </xdr:from>
    <xdr:ext cx="534377" cy="259045"/>
    <xdr:sp macro="" textlink="">
      <xdr:nvSpPr>
        <xdr:cNvPr id="649" name="テキスト ボックス 648"/>
        <xdr:cNvSpPr txBox="1"/>
      </xdr:nvSpPr>
      <xdr:spPr>
        <a:xfrm>
          <a:off x="13436111" y="131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171180</xdr:rowOff>
    </xdr:from>
    <xdr:to>
      <xdr:col>67</xdr:col>
      <xdr:colOff>101600</xdr:colOff>
      <xdr:row>78</xdr:row>
      <xdr:rowOff>101330</xdr:rowOff>
    </xdr:to>
    <xdr:sp macro="" textlink="">
      <xdr:nvSpPr>
        <xdr:cNvPr id="650" name="フローチャート: 判断 649"/>
        <xdr:cNvSpPr/>
      </xdr:nvSpPr>
      <xdr:spPr>
        <a:xfrm>
          <a:off x="12763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117857</xdr:rowOff>
    </xdr:from>
    <xdr:ext cx="534377" cy="259045"/>
    <xdr:sp macro="" textlink="">
      <xdr:nvSpPr>
        <xdr:cNvPr id="651" name="テキスト ボックス 650"/>
        <xdr:cNvSpPr txBox="1"/>
      </xdr:nvSpPr>
      <xdr:spPr>
        <a:xfrm>
          <a:off x="12547111" y="131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39875</xdr:rowOff>
    </xdr:from>
    <xdr:to>
      <xdr:col>85</xdr:col>
      <xdr:colOff>177800</xdr:colOff>
      <xdr:row>78</xdr:row>
      <xdr:rowOff>141475</xdr:rowOff>
    </xdr:to>
    <xdr:sp macro="" textlink="">
      <xdr:nvSpPr>
        <xdr:cNvPr id="657" name="楕円 656"/>
        <xdr:cNvSpPr/>
      </xdr:nvSpPr>
      <xdr:spPr>
        <a:xfrm>
          <a:off x="16268700" y="134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126252</xdr:rowOff>
    </xdr:from>
    <xdr:ext cx="534377" cy="259045"/>
    <xdr:sp macro="" textlink="">
      <xdr:nvSpPr>
        <xdr:cNvPr id="658" name="公債費該当値テキスト"/>
        <xdr:cNvSpPr txBox="1"/>
      </xdr:nvSpPr>
      <xdr:spPr>
        <a:xfrm>
          <a:off x="16370300" y="1332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82378</xdr:rowOff>
    </xdr:from>
    <xdr:to>
      <xdr:col>81</xdr:col>
      <xdr:colOff>101600</xdr:colOff>
      <xdr:row>79</xdr:row>
      <xdr:rowOff>12528</xdr:rowOff>
    </xdr:to>
    <xdr:sp macro="" textlink="">
      <xdr:nvSpPr>
        <xdr:cNvPr id="659" name="楕円 658"/>
        <xdr:cNvSpPr/>
      </xdr:nvSpPr>
      <xdr:spPr>
        <a:xfrm>
          <a:off x="15430500" y="134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3655</xdr:rowOff>
    </xdr:from>
    <xdr:ext cx="534377" cy="259045"/>
    <xdr:sp macro="" textlink="">
      <xdr:nvSpPr>
        <xdr:cNvPr id="660" name="テキスト ボックス 659"/>
        <xdr:cNvSpPr txBox="1"/>
      </xdr:nvSpPr>
      <xdr:spPr>
        <a:xfrm>
          <a:off x="15214111" y="135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87313</xdr:rowOff>
    </xdr:from>
    <xdr:to>
      <xdr:col>76</xdr:col>
      <xdr:colOff>165100</xdr:colOff>
      <xdr:row>79</xdr:row>
      <xdr:rowOff>17463</xdr:rowOff>
    </xdr:to>
    <xdr:sp macro="" textlink="">
      <xdr:nvSpPr>
        <xdr:cNvPr id="661" name="楕円 660"/>
        <xdr:cNvSpPr/>
      </xdr:nvSpPr>
      <xdr:spPr>
        <a:xfrm>
          <a:off x="14541500" y="134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8590</xdr:rowOff>
    </xdr:from>
    <xdr:ext cx="534377" cy="259045"/>
    <xdr:sp macro="" textlink="">
      <xdr:nvSpPr>
        <xdr:cNvPr id="662" name="テキスト ボックス 661"/>
        <xdr:cNvSpPr txBox="1"/>
      </xdr:nvSpPr>
      <xdr:spPr>
        <a:xfrm>
          <a:off x="14325111" y="1355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95490</xdr:rowOff>
    </xdr:from>
    <xdr:to>
      <xdr:col>72</xdr:col>
      <xdr:colOff>38100</xdr:colOff>
      <xdr:row>79</xdr:row>
      <xdr:rowOff>25640</xdr:rowOff>
    </xdr:to>
    <xdr:sp macro="" textlink="">
      <xdr:nvSpPr>
        <xdr:cNvPr id="663" name="楕円 662"/>
        <xdr:cNvSpPr/>
      </xdr:nvSpPr>
      <xdr:spPr>
        <a:xfrm>
          <a:off x="13652500" y="134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16767</xdr:rowOff>
    </xdr:from>
    <xdr:ext cx="534377" cy="259045"/>
    <xdr:sp macro="" textlink="">
      <xdr:nvSpPr>
        <xdr:cNvPr id="664" name="テキスト ボックス 663"/>
        <xdr:cNvSpPr txBox="1"/>
      </xdr:nvSpPr>
      <xdr:spPr>
        <a:xfrm>
          <a:off x="13436111" y="135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99932</xdr:rowOff>
    </xdr:from>
    <xdr:to>
      <xdr:col>67</xdr:col>
      <xdr:colOff>101600</xdr:colOff>
      <xdr:row>79</xdr:row>
      <xdr:rowOff>30082</xdr:rowOff>
    </xdr:to>
    <xdr:sp macro="" textlink="">
      <xdr:nvSpPr>
        <xdr:cNvPr id="665" name="楕円 664"/>
        <xdr:cNvSpPr/>
      </xdr:nvSpPr>
      <xdr:spPr>
        <a:xfrm>
          <a:off x="12763500" y="134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21209</xdr:rowOff>
    </xdr:from>
    <xdr:ext cx="534377" cy="259045"/>
    <xdr:sp macro="" textlink="">
      <xdr:nvSpPr>
        <xdr:cNvPr id="666" name="テキスト ボックス 665"/>
        <xdr:cNvSpPr txBox="1"/>
      </xdr:nvSpPr>
      <xdr:spPr>
        <a:xfrm>
          <a:off x="12547111" y="135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154339</xdr:rowOff>
    </xdr:from>
    <xdr:to>
      <xdr:col>85</xdr:col>
      <xdr:colOff>127000</xdr:colOff>
      <xdr:row>98</xdr:row>
      <xdr:rowOff>168931</xdr:rowOff>
    </xdr:to>
    <xdr:cxnSp macro="">
      <xdr:nvCxnSpPr>
        <xdr:cNvPr id="695" name="直線コネクタ 694"/>
        <xdr:cNvCxnSpPr/>
      </xdr:nvCxnSpPr>
      <xdr:spPr>
        <a:xfrm>
          <a:off x="15481300" y="16956439"/>
          <a:ext cx="8382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104546</xdr:rowOff>
    </xdr:from>
    <xdr:to>
      <xdr:col>81</xdr:col>
      <xdr:colOff>50800</xdr:colOff>
      <xdr:row>98</xdr:row>
      <xdr:rowOff>154339</xdr:rowOff>
    </xdr:to>
    <xdr:cxnSp macro="">
      <xdr:nvCxnSpPr>
        <xdr:cNvPr id="698" name="直線コネクタ 697"/>
        <xdr:cNvCxnSpPr/>
      </xdr:nvCxnSpPr>
      <xdr:spPr>
        <a:xfrm>
          <a:off x="14592300" y="16906646"/>
          <a:ext cx="889000" cy="4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104546</xdr:rowOff>
    </xdr:from>
    <xdr:to>
      <xdr:col>76</xdr:col>
      <xdr:colOff>114300</xdr:colOff>
      <xdr:row>98</xdr:row>
      <xdr:rowOff>158598</xdr:rowOff>
    </xdr:to>
    <xdr:cxnSp macro="">
      <xdr:nvCxnSpPr>
        <xdr:cNvPr id="701" name="直線コネクタ 700"/>
        <xdr:cNvCxnSpPr/>
      </xdr:nvCxnSpPr>
      <xdr:spPr>
        <a:xfrm flipV="1">
          <a:off x="13703300" y="16906646"/>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99182</xdr:rowOff>
    </xdr:from>
    <xdr:to>
      <xdr:col>76</xdr:col>
      <xdr:colOff>165100</xdr:colOff>
      <xdr:row>99</xdr:row>
      <xdr:rowOff>29332</xdr:rowOff>
    </xdr:to>
    <xdr:sp macro="" textlink="">
      <xdr:nvSpPr>
        <xdr:cNvPr id="702" name="フローチャート: 判断 701"/>
        <xdr:cNvSpPr/>
      </xdr:nvSpPr>
      <xdr:spPr>
        <a:xfrm>
          <a:off x="14541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20459</xdr:rowOff>
    </xdr:from>
    <xdr:ext cx="534377" cy="259045"/>
    <xdr:sp macro="" textlink="">
      <xdr:nvSpPr>
        <xdr:cNvPr id="703" name="テキスト ボックス 702"/>
        <xdr:cNvSpPr txBox="1"/>
      </xdr:nvSpPr>
      <xdr:spPr>
        <a:xfrm>
          <a:off x="14325111" y="169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158598</xdr:rowOff>
    </xdr:from>
    <xdr:to>
      <xdr:col>71</xdr:col>
      <xdr:colOff>177800</xdr:colOff>
      <xdr:row>99</xdr:row>
      <xdr:rowOff>13866</xdr:rowOff>
    </xdr:to>
    <xdr:cxnSp macro="">
      <xdr:nvCxnSpPr>
        <xdr:cNvPr id="704" name="直線コネクタ 703"/>
        <xdr:cNvCxnSpPr/>
      </xdr:nvCxnSpPr>
      <xdr:spPr>
        <a:xfrm flipV="1">
          <a:off x="12814300" y="16960698"/>
          <a:ext cx="889000" cy="2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86354</xdr:rowOff>
    </xdr:from>
    <xdr:to>
      <xdr:col>72</xdr:col>
      <xdr:colOff>38100</xdr:colOff>
      <xdr:row>99</xdr:row>
      <xdr:rowOff>16504</xdr:rowOff>
    </xdr:to>
    <xdr:sp macro="" textlink="">
      <xdr:nvSpPr>
        <xdr:cNvPr id="705" name="フローチャート: 判断 704"/>
        <xdr:cNvSpPr/>
      </xdr:nvSpPr>
      <xdr:spPr>
        <a:xfrm>
          <a:off x="13652500" y="168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33031</xdr:rowOff>
    </xdr:from>
    <xdr:ext cx="534377" cy="259045"/>
    <xdr:sp macro="" textlink="">
      <xdr:nvSpPr>
        <xdr:cNvPr id="706" name="テキスト ボックス 705"/>
        <xdr:cNvSpPr txBox="1"/>
      </xdr:nvSpPr>
      <xdr:spPr>
        <a:xfrm>
          <a:off x="13436111" y="166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116565</xdr:rowOff>
    </xdr:from>
    <xdr:to>
      <xdr:col>67</xdr:col>
      <xdr:colOff>101600</xdr:colOff>
      <xdr:row>99</xdr:row>
      <xdr:rowOff>46715</xdr:rowOff>
    </xdr:to>
    <xdr:sp macro="" textlink="">
      <xdr:nvSpPr>
        <xdr:cNvPr id="707" name="フローチャート: 判断 706"/>
        <xdr:cNvSpPr/>
      </xdr:nvSpPr>
      <xdr:spPr>
        <a:xfrm>
          <a:off x="12763500" y="169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63242</xdr:rowOff>
    </xdr:from>
    <xdr:ext cx="534377" cy="259045"/>
    <xdr:sp macro="" textlink="">
      <xdr:nvSpPr>
        <xdr:cNvPr id="708" name="テキスト ボックス 707"/>
        <xdr:cNvSpPr txBox="1"/>
      </xdr:nvSpPr>
      <xdr:spPr>
        <a:xfrm>
          <a:off x="12547111" y="166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118131</xdr:rowOff>
    </xdr:from>
    <xdr:to>
      <xdr:col>85</xdr:col>
      <xdr:colOff>177800</xdr:colOff>
      <xdr:row>99</xdr:row>
      <xdr:rowOff>48281</xdr:rowOff>
    </xdr:to>
    <xdr:sp macro="" textlink="">
      <xdr:nvSpPr>
        <xdr:cNvPr id="714" name="楕円 713"/>
        <xdr:cNvSpPr/>
      </xdr:nvSpPr>
      <xdr:spPr>
        <a:xfrm>
          <a:off x="16268700" y="169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5" name="積立金該当値テキスト"/>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103539</xdr:rowOff>
    </xdr:from>
    <xdr:to>
      <xdr:col>81</xdr:col>
      <xdr:colOff>101600</xdr:colOff>
      <xdr:row>99</xdr:row>
      <xdr:rowOff>33689</xdr:rowOff>
    </xdr:to>
    <xdr:sp macro="" textlink="">
      <xdr:nvSpPr>
        <xdr:cNvPr id="716" name="楕円 715"/>
        <xdr:cNvSpPr/>
      </xdr:nvSpPr>
      <xdr:spPr>
        <a:xfrm>
          <a:off x="15430500" y="1690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24816</xdr:rowOff>
    </xdr:from>
    <xdr:ext cx="534377" cy="259045"/>
    <xdr:sp macro="" textlink="">
      <xdr:nvSpPr>
        <xdr:cNvPr id="717" name="テキスト ボックス 716"/>
        <xdr:cNvSpPr txBox="1"/>
      </xdr:nvSpPr>
      <xdr:spPr>
        <a:xfrm>
          <a:off x="15214111" y="169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53746</xdr:rowOff>
    </xdr:from>
    <xdr:to>
      <xdr:col>76</xdr:col>
      <xdr:colOff>165100</xdr:colOff>
      <xdr:row>98</xdr:row>
      <xdr:rowOff>155346</xdr:rowOff>
    </xdr:to>
    <xdr:sp macro="" textlink="">
      <xdr:nvSpPr>
        <xdr:cNvPr id="718" name="楕円 717"/>
        <xdr:cNvSpPr/>
      </xdr:nvSpPr>
      <xdr:spPr>
        <a:xfrm>
          <a:off x="14541500" y="1685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423</xdr:rowOff>
    </xdr:from>
    <xdr:ext cx="534377" cy="259045"/>
    <xdr:sp macro="" textlink="">
      <xdr:nvSpPr>
        <xdr:cNvPr id="719" name="テキスト ボックス 718"/>
        <xdr:cNvSpPr txBox="1"/>
      </xdr:nvSpPr>
      <xdr:spPr>
        <a:xfrm>
          <a:off x="14325111" y="166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107798</xdr:rowOff>
    </xdr:from>
    <xdr:to>
      <xdr:col>72</xdr:col>
      <xdr:colOff>38100</xdr:colOff>
      <xdr:row>99</xdr:row>
      <xdr:rowOff>37948</xdr:rowOff>
    </xdr:to>
    <xdr:sp macro="" textlink="">
      <xdr:nvSpPr>
        <xdr:cNvPr id="720" name="楕円 719"/>
        <xdr:cNvSpPr/>
      </xdr:nvSpPr>
      <xdr:spPr>
        <a:xfrm>
          <a:off x="13652500" y="169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29075</xdr:rowOff>
    </xdr:from>
    <xdr:ext cx="534377" cy="259045"/>
    <xdr:sp macro="" textlink="">
      <xdr:nvSpPr>
        <xdr:cNvPr id="721" name="テキスト ボックス 720"/>
        <xdr:cNvSpPr txBox="1"/>
      </xdr:nvSpPr>
      <xdr:spPr>
        <a:xfrm>
          <a:off x="13436111" y="170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134516</xdr:rowOff>
    </xdr:from>
    <xdr:to>
      <xdr:col>67</xdr:col>
      <xdr:colOff>101600</xdr:colOff>
      <xdr:row>99</xdr:row>
      <xdr:rowOff>64666</xdr:rowOff>
    </xdr:to>
    <xdr:sp macro="" textlink="">
      <xdr:nvSpPr>
        <xdr:cNvPr id="722" name="楕円 721"/>
        <xdr:cNvSpPr/>
      </xdr:nvSpPr>
      <xdr:spPr>
        <a:xfrm>
          <a:off x="12763500" y="1693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55793</xdr:rowOff>
    </xdr:from>
    <xdr:ext cx="534377" cy="259045"/>
    <xdr:sp macro="" textlink="">
      <xdr:nvSpPr>
        <xdr:cNvPr id="723" name="テキスト ボックス 722"/>
        <xdr:cNvSpPr txBox="1"/>
      </xdr:nvSpPr>
      <xdr:spPr>
        <a:xfrm>
          <a:off x="12547111" y="1702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100675</xdr:rowOff>
    </xdr:from>
    <xdr:to>
      <xdr:col>116</xdr:col>
      <xdr:colOff>63500</xdr:colOff>
      <xdr:row>37</xdr:row>
      <xdr:rowOff>127552</xdr:rowOff>
    </xdr:to>
    <xdr:cxnSp macro="">
      <xdr:nvCxnSpPr>
        <xdr:cNvPr id="754" name="直線コネクタ 753"/>
        <xdr:cNvCxnSpPr/>
      </xdr:nvCxnSpPr>
      <xdr:spPr>
        <a:xfrm flipV="1">
          <a:off x="21323300" y="6444325"/>
          <a:ext cx="838200" cy="2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72356</xdr:rowOff>
    </xdr:from>
    <xdr:ext cx="469744" cy="259045"/>
    <xdr:sp macro="" textlink="">
      <xdr:nvSpPr>
        <xdr:cNvPr id="755" name="投資及び出資金平均値テキスト"/>
        <xdr:cNvSpPr txBox="1"/>
      </xdr:nvSpPr>
      <xdr:spPr>
        <a:xfrm>
          <a:off x="22212300" y="6587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127552</xdr:rowOff>
    </xdr:from>
    <xdr:to>
      <xdr:col>111</xdr:col>
      <xdr:colOff>177800</xdr:colOff>
      <xdr:row>38</xdr:row>
      <xdr:rowOff>16452</xdr:rowOff>
    </xdr:to>
    <xdr:cxnSp macro="">
      <xdr:nvCxnSpPr>
        <xdr:cNvPr id="757" name="直線コネクタ 756"/>
        <xdr:cNvCxnSpPr/>
      </xdr:nvCxnSpPr>
      <xdr:spPr>
        <a:xfrm flipV="1">
          <a:off x="20434300" y="6471202"/>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22293</xdr:rowOff>
    </xdr:from>
    <xdr:ext cx="469744" cy="259045"/>
    <xdr:sp macro="" textlink="">
      <xdr:nvSpPr>
        <xdr:cNvPr id="759" name="テキスト ボックス 758"/>
        <xdr:cNvSpPr txBox="1"/>
      </xdr:nvSpPr>
      <xdr:spPr>
        <a:xfrm>
          <a:off x="21088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16452</xdr:rowOff>
    </xdr:from>
    <xdr:to>
      <xdr:col>107</xdr:col>
      <xdr:colOff>50800</xdr:colOff>
      <xdr:row>38</xdr:row>
      <xdr:rowOff>130654</xdr:rowOff>
    </xdr:to>
    <xdr:cxnSp macro="">
      <xdr:nvCxnSpPr>
        <xdr:cNvPr id="760" name="直線コネクタ 759"/>
        <xdr:cNvCxnSpPr/>
      </xdr:nvCxnSpPr>
      <xdr:spPr>
        <a:xfrm flipV="1">
          <a:off x="19545300" y="6531552"/>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43800</xdr:rowOff>
    </xdr:from>
    <xdr:to>
      <xdr:col>107</xdr:col>
      <xdr:colOff>101600</xdr:colOff>
      <xdr:row>38</xdr:row>
      <xdr:rowOff>145400</xdr:rowOff>
    </xdr:to>
    <xdr:sp macro="" textlink="">
      <xdr:nvSpPr>
        <xdr:cNvPr id="761" name="フローチャート: 判断 760"/>
        <xdr:cNvSpPr/>
      </xdr:nvSpPr>
      <xdr:spPr>
        <a:xfrm>
          <a:off x="20383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136527</xdr:rowOff>
    </xdr:from>
    <xdr:ext cx="469744" cy="259045"/>
    <xdr:sp macro="" textlink="">
      <xdr:nvSpPr>
        <xdr:cNvPr id="762" name="テキスト ボックス 761"/>
        <xdr:cNvSpPr txBox="1"/>
      </xdr:nvSpPr>
      <xdr:spPr>
        <a:xfrm>
          <a:off x="20199428" y="66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129249</xdr:rowOff>
    </xdr:from>
    <xdr:to>
      <xdr:col>102</xdr:col>
      <xdr:colOff>114300</xdr:colOff>
      <xdr:row>38</xdr:row>
      <xdr:rowOff>130654</xdr:rowOff>
    </xdr:to>
    <xdr:cxnSp macro="">
      <xdr:nvCxnSpPr>
        <xdr:cNvPr id="763" name="直線コネクタ 762"/>
        <xdr:cNvCxnSpPr/>
      </xdr:nvCxnSpPr>
      <xdr:spPr>
        <a:xfrm>
          <a:off x="18656300" y="6644349"/>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70253</xdr:rowOff>
    </xdr:from>
    <xdr:to>
      <xdr:col>102</xdr:col>
      <xdr:colOff>165100</xdr:colOff>
      <xdr:row>39</xdr:row>
      <xdr:rowOff>403</xdr:rowOff>
    </xdr:to>
    <xdr:sp macro="" textlink="">
      <xdr:nvSpPr>
        <xdr:cNvPr id="764" name="フローチャート: 判断 763"/>
        <xdr:cNvSpPr/>
      </xdr:nvSpPr>
      <xdr:spPr>
        <a:xfrm>
          <a:off x="19494500" y="658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16930</xdr:rowOff>
    </xdr:from>
    <xdr:ext cx="469744" cy="259045"/>
    <xdr:sp macro="" textlink="">
      <xdr:nvSpPr>
        <xdr:cNvPr id="765" name="テキスト ボックス 764"/>
        <xdr:cNvSpPr txBox="1"/>
      </xdr:nvSpPr>
      <xdr:spPr>
        <a:xfrm>
          <a:off x="19310428" y="636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122079</xdr:rowOff>
    </xdr:from>
    <xdr:to>
      <xdr:col>98</xdr:col>
      <xdr:colOff>38100</xdr:colOff>
      <xdr:row>39</xdr:row>
      <xdr:rowOff>52229</xdr:rowOff>
    </xdr:to>
    <xdr:sp macro="" textlink="">
      <xdr:nvSpPr>
        <xdr:cNvPr id="766" name="フローチャート: 判断 765"/>
        <xdr:cNvSpPr/>
      </xdr:nvSpPr>
      <xdr:spPr>
        <a:xfrm>
          <a:off x="18605500" y="66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43356</xdr:rowOff>
    </xdr:from>
    <xdr:ext cx="469744" cy="259045"/>
    <xdr:sp macro="" textlink="">
      <xdr:nvSpPr>
        <xdr:cNvPr id="767" name="テキスト ボックス 766"/>
        <xdr:cNvSpPr txBox="1"/>
      </xdr:nvSpPr>
      <xdr:spPr>
        <a:xfrm>
          <a:off x="18421428" y="672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49875</xdr:rowOff>
    </xdr:from>
    <xdr:to>
      <xdr:col>116</xdr:col>
      <xdr:colOff>114300</xdr:colOff>
      <xdr:row>37</xdr:row>
      <xdr:rowOff>151475</xdr:rowOff>
    </xdr:to>
    <xdr:sp macro="" textlink="">
      <xdr:nvSpPr>
        <xdr:cNvPr id="773" name="楕円 772"/>
        <xdr:cNvSpPr/>
      </xdr:nvSpPr>
      <xdr:spPr>
        <a:xfrm>
          <a:off x="22110700" y="63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72752</xdr:rowOff>
    </xdr:from>
    <xdr:ext cx="534377" cy="259045"/>
    <xdr:sp macro="" textlink="">
      <xdr:nvSpPr>
        <xdr:cNvPr id="774" name="投資及び出資金該当値テキスト"/>
        <xdr:cNvSpPr txBox="1"/>
      </xdr:nvSpPr>
      <xdr:spPr>
        <a:xfrm>
          <a:off x="22212300" y="62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76752</xdr:rowOff>
    </xdr:from>
    <xdr:to>
      <xdr:col>112</xdr:col>
      <xdr:colOff>38100</xdr:colOff>
      <xdr:row>38</xdr:row>
      <xdr:rowOff>6902</xdr:rowOff>
    </xdr:to>
    <xdr:sp macro="" textlink="">
      <xdr:nvSpPr>
        <xdr:cNvPr id="775" name="楕円 774"/>
        <xdr:cNvSpPr/>
      </xdr:nvSpPr>
      <xdr:spPr>
        <a:xfrm>
          <a:off x="21272500" y="64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23429</xdr:rowOff>
    </xdr:from>
    <xdr:ext cx="469744" cy="259045"/>
    <xdr:sp macro="" textlink="">
      <xdr:nvSpPr>
        <xdr:cNvPr id="776" name="テキスト ボックス 775"/>
        <xdr:cNvSpPr txBox="1"/>
      </xdr:nvSpPr>
      <xdr:spPr>
        <a:xfrm>
          <a:off x="21088428" y="61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137102</xdr:rowOff>
    </xdr:from>
    <xdr:to>
      <xdr:col>107</xdr:col>
      <xdr:colOff>101600</xdr:colOff>
      <xdr:row>38</xdr:row>
      <xdr:rowOff>67252</xdr:rowOff>
    </xdr:to>
    <xdr:sp macro="" textlink="">
      <xdr:nvSpPr>
        <xdr:cNvPr id="777" name="楕円 776"/>
        <xdr:cNvSpPr/>
      </xdr:nvSpPr>
      <xdr:spPr>
        <a:xfrm>
          <a:off x="20383500" y="64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83779</xdr:rowOff>
    </xdr:from>
    <xdr:ext cx="469744" cy="259045"/>
    <xdr:sp macro="" textlink="">
      <xdr:nvSpPr>
        <xdr:cNvPr id="778" name="テキスト ボックス 777"/>
        <xdr:cNvSpPr txBox="1"/>
      </xdr:nvSpPr>
      <xdr:spPr>
        <a:xfrm>
          <a:off x="20199428" y="625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79854</xdr:rowOff>
    </xdr:from>
    <xdr:to>
      <xdr:col>102</xdr:col>
      <xdr:colOff>165100</xdr:colOff>
      <xdr:row>39</xdr:row>
      <xdr:rowOff>10004</xdr:rowOff>
    </xdr:to>
    <xdr:sp macro="" textlink="">
      <xdr:nvSpPr>
        <xdr:cNvPr id="779" name="楕円 778"/>
        <xdr:cNvSpPr/>
      </xdr:nvSpPr>
      <xdr:spPr>
        <a:xfrm>
          <a:off x="19494500" y="659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1131</xdr:rowOff>
    </xdr:from>
    <xdr:ext cx="469744" cy="259045"/>
    <xdr:sp macro="" textlink="">
      <xdr:nvSpPr>
        <xdr:cNvPr id="780" name="テキスト ボックス 779"/>
        <xdr:cNvSpPr txBox="1"/>
      </xdr:nvSpPr>
      <xdr:spPr>
        <a:xfrm>
          <a:off x="19310428" y="668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78449</xdr:rowOff>
    </xdr:from>
    <xdr:to>
      <xdr:col>98</xdr:col>
      <xdr:colOff>38100</xdr:colOff>
      <xdr:row>39</xdr:row>
      <xdr:rowOff>8599</xdr:rowOff>
    </xdr:to>
    <xdr:sp macro="" textlink="">
      <xdr:nvSpPr>
        <xdr:cNvPr id="781" name="楕円 780"/>
        <xdr:cNvSpPr/>
      </xdr:nvSpPr>
      <xdr:spPr>
        <a:xfrm>
          <a:off x="18605500" y="659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25127</xdr:rowOff>
    </xdr:from>
    <xdr:ext cx="469744" cy="259045"/>
    <xdr:sp macro="" textlink="">
      <xdr:nvSpPr>
        <xdr:cNvPr id="782" name="テキスト ボックス 781"/>
        <xdr:cNvSpPr txBox="1"/>
      </xdr:nvSpPr>
      <xdr:spPr>
        <a:xfrm>
          <a:off x="18421428" y="636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51757</xdr:rowOff>
    </xdr:from>
    <xdr:to>
      <xdr:col>116</xdr:col>
      <xdr:colOff>63500</xdr:colOff>
      <xdr:row>58</xdr:row>
      <xdr:rowOff>80356</xdr:rowOff>
    </xdr:to>
    <xdr:cxnSp macro="">
      <xdr:nvCxnSpPr>
        <xdr:cNvPr id="809" name="直線コネクタ 808"/>
        <xdr:cNvCxnSpPr/>
      </xdr:nvCxnSpPr>
      <xdr:spPr>
        <a:xfrm flipV="1">
          <a:off x="21323300" y="9995857"/>
          <a:ext cx="838200" cy="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0" name="貸付金平均値テキスト"/>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80356</xdr:rowOff>
    </xdr:from>
    <xdr:to>
      <xdr:col>111</xdr:col>
      <xdr:colOff>177800</xdr:colOff>
      <xdr:row>58</xdr:row>
      <xdr:rowOff>87830</xdr:rowOff>
    </xdr:to>
    <xdr:cxnSp macro="">
      <xdr:nvCxnSpPr>
        <xdr:cNvPr id="812" name="直線コネクタ 811"/>
        <xdr:cNvCxnSpPr/>
      </xdr:nvCxnSpPr>
      <xdr:spPr>
        <a:xfrm flipV="1">
          <a:off x="20434300" y="10024456"/>
          <a:ext cx="889000" cy="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4" name="テキスト ボックス 813"/>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73658</xdr:rowOff>
    </xdr:from>
    <xdr:to>
      <xdr:col>107</xdr:col>
      <xdr:colOff>50800</xdr:colOff>
      <xdr:row>58</xdr:row>
      <xdr:rowOff>87830</xdr:rowOff>
    </xdr:to>
    <xdr:cxnSp macro="">
      <xdr:nvCxnSpPr>
        <xdr:cNvPr id="815" name="直線コネクタ 814"/>
        <xdr:cNvCxnSpPr/>
      </xdr:nvCxnSpPr>
      <xdr:spPr>
        <a:xfrm>
          <a:off x="19545300" y="10017758"/>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151833</xdr:rowOff>
    </xdr:from>
    <xdr:to>
      <xdr:col>107</xdr:col>
      <xdr:colOff>101600</xdr:colOff>
      <xdr:row>58</xdr:row>
      <xdr:rowOff>81983</xdr:rowOff>
    </xdr:to>
    <xdr:sp macro="" textlink="">
      <xdr:nvSpPr>
        <xdr:cNvPr id="816" name="フローチャート: 判断 815"/>
        <xdr:cNvSpPr/>
      </xdr:nvSpPr>
      <xdr:spPr>
        <a:xfrm>
          <a:off x="20383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98510</xdr:rowOff>
    </xdr:from>
    <xdr:ext cx="469744" cy="259045"/>
    <xdr:sp macro="" textlink="">
      <xdr:nvSpPr>
        <xdr:cNvPr id="817" name="テキスト ボックス 816"/>
        <xdr:cNvSpPr txBox="1"/>
      </xdr:nvSpPr>
      <xdr:spPr>
        <a:xfrm>
          <a:off x="20199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73658</xdr:rowOff>
    </xdr:from>
    <xdr:to>
      <xdr:col>102</xdr:col>
      <xdr:colOff>114300</xdr:colOff>
      <xdr:row>58</xdr:row>
      <xdr:rowOff>93752</xdr:rowOff>
    </xdr:to>
    <xdr:cxnSp macro="">
      <xdr:nvCxnSpPr>
        <xdr:cNvPr id="818" name="直線コネクタ 817"/>
        <xdr:cNvCxnSpPr/>
      </xdr:nvCxnSpPr>
      <xdr:spPr>
        <a:xfrm flipV="1">
          <a:off x="18656300" y="10017758"/>
          <a:ext cx="889000" cy="2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158326</xdr:rowOff>
    </xdr:from>
    <xdr:to>
      <xdr:col>102</xdr:col>
      <xdr:colOff>165100</xdr:colOff>
      <xdr:row>58</xdr:row>
      <xdr:rowOff>88476</xdr:rowOff>
    </xdr:to>
    <xdr:sp macro="" textlink="">
      <xdr:nvSpPr>
        <xdr:cNvPr id="819" name="フローチャート: 判断 818"/>
        <xdr:cNvSpPr/>
      </xdr:nvSpPr>
      <xdr:spPr>
        <a:xfrm>
          <a:off x="19494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105003</xdr:rowOff>
    </xdr:from>
    <xdr:ext cx="469744" cy="259045"/>
    <xdr:sp macro="" textlink="">
      <xdr:nvSpPr>
        <xdr:cNvPr id="820" name="テキスト ボックス 819"/>
        <xdr:cNvSpPr txBox="1"/>
      </xdr:nvSpPr>
      <xdr:spPr>
        <a:xfrm>
          <a:off x="19310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160041</xdr:rowOff>
    </xdr:from>
    <xdr:to>
      <xdr:col>98</xdr:col>
      <xdr:colOff>38100</xdr:colOff>
      <xdr:row>58</xdr:row>
      <xdr:rowOff>90191</xdr:rowOff>
    </xdr:to>
    <xdr:sp macro="" textlink="">
      <xdr:nvSpPr>
        <xdr:cNvPr id="821" name="フローチャート: 判断 820"/>
        <xdr:cNvSpPr/>
      </xdr:nvSpPr>
      <xdr:spPr>
        <a:xfrm>
          <a:off x="18605500" y="99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106718</xdr:rowOff>
    </xdr:from>
    <xdr:ext cx="469744" cy="259045"/>
    <xdr:sp macro="" textlink="">
      <xdr:nvSpPr>
        <xdr:cNvPr id="822" name="テキスト ボックス 821"/>
        <xdr:cNvSpPr txBox="1"/>
      </xdr:nvSpPr>
      <xdr:spPr>
        <a:xfrm>
          <a:off x="18421428" y="970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957</xdr:rowOff>
    </xdr:from>
    <xdr:to>
      <xdr:col>116</xdr:col>
      <xdr:colOff>114300</xdr:colOff>
      <xdr:row>58</xdr:row>
      <xdr:rowOff>102557</xdr:rowOff>
    </xdr:to>
    <xdr:sp macro="" textlink="">
      <xdr:nvSpPr>
        <xdr:cNvPr id="828" name="楕円 827"/>
        <xdr:cNvSpPr/>
      </xdr:nvSpPr>
      <xdr:spPr>
        <a:xfrm>
          <a:off x="22110700" y="994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103468</xdr:rowOff>
    </xdr:from>
    <xdr:ext cx="469744" cy="259045"/>
    <xdr:sp macro="" textlink="">
      <xdr:nvSpPr>
        <xdr:cNvPr id="829" name="貸付金該当値テキスト"/>
        <xdr:cNvSpPr txBox="1"/>
      </xdr:nvSpPr>
      <xdr:spPr>
        <a:xfrm>
          <a:off x="22212300" y="987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29556</xdr:rowOff>
    </xdr:from>
    <xdr:to>
      <xdr:col>112</xdr:col>
      <xdr:colOff>38100</xdr:colOff>
      <xdr:row>58</xdr:row>
      <xdr:rowOff>131156</xdr:rowOff>
    </xdr:to>
    <xdr:sp macro="" textlink="">
      <xdr:nvSpPr>
        <xdr:cNvPr id="830" name="楕円 829"/>
        <xdr:cNvSpPr/>
      </xdr:nvSpPr>
      <xdr:spPr>
        <a:xfrm>
          <a:off x="21272500" y="997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122283</xdr:rowOff>
    </xdr:from>
    <xdr:ext cx="469744" cy="259045"/>
    <xdr:sp macro="" textlink="">
      <xdr:nvSpPr>
        <xdr:cNvPr id="831" name="テキスト ボックス 830"/>
        <xdr:cNvSpPr txBox="1"/>
      </xdr:nvSpPr>
      <xdr:spPr>
        <a:xfrm>
          <a:off x="21088428" y="1006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37030</xdr:rowOff>
    </xdr:from>
    <xdr:to>
      <xdr:col>107</xdr:col>
      <xdr:colOff>101600</xdr:colOff>
      <xdr:row>58</xdr:row>
      <xdr:rowOff>138630</xdr:rowOff>
    </xdr:to>
    <xdr:sp macro="" textlink="">
      <xdr:nvSpPr>
        <xdr:cNvPr id="832" name="楕円 831"/>
        <xdr:cNvSpPr/>
      </xdr:nvSpPr>
      <xdr:spPr>
        <a:xfrm>
          <a:off x="20383500" y="998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129757</xdr:rowOff>
    </xdr:from>
    <xdr:ext cx="469744" cy="259045"/>
    <xdr:sp macro="" textlink="">
      <xdr:nvSpPr>
        <xdr:cNvPr id="833" name="テキスト ボックス 832"/>
        <xdr:cNvSpPr txBox="1"/>
      </xdr:nvSpPr>
      <xdr:spPr>
        <a:xfrm>
          <a:off x="20199428" y="1007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22858</xdr:rowOff>
    </xdr:from>
    <xdr:to>
      <xdr:col>102</xdr:col>
      <xdr:colOff>165100</xdr:colOff>
      <xdr:row>58</xdr:row>
      <xdr:rowOff>124458</xdr:rowOff>
    </xdr:to>
    <xdr:sp macro="" textlink="">
      <xdr:nvSpPr>
        <xdr:cNvPr id="834" name="楕円 833"/>
        <xdr:cNvSpPr/>
      </xdr:nvSpPr>
      <xdr:spPr>
        <a:xfrm>
          <a:off x="19494500" y="996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115585</xdr:rowOff>
    </xdr:from>
    <xdr:ext cx="469744" cy="259045"/>
    <xdr:sp macro="" textlink="">
      <xdr:nvSpPr>
        <xdr:cNvPr id="835" name="テキスト ボックス 834"/>
        <xdr:cNvSpPr txBox="1"/>
      </xdr:nvSpPr>
      <xdr:spPr>
        <a:xfrm>
          <a:off x="19310428" y="1005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42952</xdr:rowOff>
    </xdr:from>
    <xdr:to>
      <xdr:col>98</xdr:col>
      <xdr:colOff>38100</xdr:colOff>
      <xdr:row>58</xdr:row>
      <xdr:rowOff>144552</xdr:rowOff>
    </xdr:to>
    <xdr:sp macro="" textlink="">
      <xdr:nvSpPr>
        <xdr:cNvPr id="836" name="楕円 835"/>
        <xdr:cNvSpPr/>
      </xdr:nvSpPr>
      <xdr:spPr>
        <a:xfrm>
          <a:off x="18605500" y="99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135679</xdr:rowOff>
    </xdr:from>
    <xdr:ext cx="469744" cy="259045"/>
    <xdr:sp macro="" textlink="">
      <xdr:nvSpPr>
        <xdr:cNvPr id="837" name="テキスト ボックス 836"/>
        <xdr:cNvSpPr txBox="1"/>
      </xdr:nvSpPr>
      <xdr:spPr>
        <a:xfrm>
          <a:off x="18421428" y="1007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137513</xdr:rowOff>
    </xdr:from>
    <xdr:to>
      <xdr:col>116</xdr:col>
      <xdr:colOff>63500</xdr:colOff>
      <xdr:row>77</xdr:row>
      <xdr:rowOff>154183</xdr:rowOff>
    </xdr:to>
    <xdr:cxnSp macro="">
      <xdr:nvCxnSpPr>
        <xdr:cNvPr id="869" name="直線コネクタ 868"/>
        <xdr:cNvCxnSpPr/>
      </xdr:nvCxnSpPr>
      <xdr:spPr>
        <a:xfrm flipV="1">
          <a:off x="21323300" y="13339163"/>
          <a:ext cx="838200" cy="1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0" name="繰出金平均値テキスト"/>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154183</xdr:rowOff>
    </xdr:from>
    <xdr:to>
      <xdr:col>111</xdr:col>
      <xdr:colOff>177800</xdr:colOff>
      <xdr:row>77</xdr:row>
      <xdr:rowOff>156225</xdr:rowOff>
    </xdr:to>
    <xdr:cxnSp macro="">
      <xdr:nvCxnSpPr>
        <xdr:cNvPr id="872" name="直線コネクタ 871"/>
        <xdr:cNvCxnSpPr/>
      </xdr:nvCxnSpPr>
      <xdr:spPr>
        <a:xfrm flipV="1">
          <a:off x="20434300" y="13355833"/>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4" name="テキスト ボックス 873"/>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44962</xdr:rowOff>
    </xdr:from>
    <xdr:to>
      <xdr:col>107</xdr:col>
      <xdr:colOff>50800</xdr:colOff>
      <xdr:row>77</xdr:row>
      <xdr:rowOff>156225</xdr:rowOff>
    </xdr:to>
    <xdr:cxnSp macro="">
      <xdr:nvCxnSpPr>
        <xdr:cNvPr id="875" name="直線コネクタ 874"/>
        <xdr:cNvCxnSpPr/>
      </xdr:nvCxnSpPr>
      <xdr:spPr>
        <a:xfrm>
          <a:off x="19545300" y="13075162"/>
          <a:ext cx="889000" cy="28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87970</xdr:rowOff>
    </xdr:from>
    <xdr:to>
      <xdr:col>107</xdr:col>
      <xdr:colOff>101600</xdr:colOff>
      <xdr:row>77</xdr:row>
      <xdr:rowOff>18120</xdr:rowOff>
    </xdr:to>
    <xdr:sp macro="" textlink="">
      <xdr:nvSpPr>
        <xdr:cNvPr id="876" name="フローチャート: 判断 875"/>
        <xdr:cNvSpPr/>
      </xdr:nvSpPr>
      <xdr:spPr>
        <a:xfrm>
          <a:off x="20383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34646</xdr:rowOff>
    </xdr:from>
    <xdr:ext cx="534377" cy="259045"/>
    <xdr:sp macro="" textlink="">
      <xdr:nvSpPr>
        <xdr:cNvPr id="877" name="テキスト ボックス 876"/>
        <xdr:cNvSpPr txBox="1"/>
      </xdr:nvSpPr>
      <xdr:spPr>
        <a:xfrm>
          <a:off x="20167111" y="128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44962</xdr:rowOff>
    </xdr:from>
    <xdr:to>
      <xdr:col>102</xdr:col>
      <xdr:colOff>114300</xdr:colOff>
      <xdr:row>76</xdr:row>
      <xdr:rowOff>61437</xdr:rowOff>
    </xdr:to>
    <xdr:cxnSp macro="">
      <xdr:nvCxnSpPr>
        <xdr:cNvPr id="878" name="直線コネクタ 877"/>
        <xdr:cNvCxnSpPr/>
      </xdr:nvCxnSpPr>
      <xdr:spPr>
        <a:xfrm flipV="1">
          <a:off x="18656300" y="13075162"/>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169563</xdr:rowOff>
    </xdr:from>
    <xdr:to>
      <xdr:col>102</xdr:col>
      <xdr:colOff>165100</xdr:colOff>
      <xdr:row>76</xdr:row>
      <xdr:rowOff>99713</xdr:rowOff>
    </xdr:to>
    <xdr:sp macro="" textlink="">
      <xdr:nvSpPr>
        <xdr:cNvPr id="879" name="フローチャート: 判断 878"/>
        <xdr:cNvSpPr/>
      </xdr:nvSpPr>
      <xdr:spPr>
        <a:xfrm>
          <a:off x="19494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90840</xdr:rowOff>
    </xdr:from>
    <xdr:ext cx="534377" cy="259045"/>
    <xdr:sp macro="" textlink="">
      <xdr:nvSpPr>
        <xdr:cNvPr id="880" name="テキスト ボックス 879"/>
        <xdr:cNvSpPr txBox="1"/>
      </xdr:nvSpPr>
      <xdr:spPr>
        <a:xfrm>
          <a:off x="19278111" y="1312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162102</xdr:rowOff>
    </xdr:from>
    <xdr:to>
      <xdr:col>98</xdr:col>
      <xdr:colOff>38100</xdr:colOff>
      <xdr:row>76</xdr:row>
      <xdr:rowOff>92252</xdr:rowOff>
    </xdr:to>
    <xdr:sp macro="" textlink="">
      <xdr:nvSpPr>
        <xdr:cNvPr id="881" name="フローチャート: 判断 880"/>
        <xdr:cNvSpPr/>
      </xdr:nvSpPr>
      <xdr:spPr>
        <a:xfrm>
          <a:off x="18605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108778</xdr:rowOff>
    </xdr:from>
    <xdr:ext cx="534377" cy="259045"/>
    <xdr:sp macro="" textlink="">
      <xdr:nvSpPr>
        <xdr:cNvPr id="882" name="テキスト ボックス 881"/>
        <xdr:cNvSpPr txBox="1"/>
      </xdr:nvSpPr>
      <xdr:spPr>
        <a:xfrm>
          <a:off x="18389111" y="127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86713</xdr:rowOff>
    </xdr:from>
    <xdr:to>
      <xdr:col>116</xdr:col>
      <xdr:colOff>114300</xdr:colOff>
      <xdr:row>78</xdr:row>
      <xdr:rowOff>16863</xdr:rowOff>
    </xdr:to>
    <xdr:sp macro="" textlink="">
      <xdr:nvSpPr>
        <xdr:cNvPr id="888" name="楕円 887"/>
        <xdr:cNvSpPr/>
      </xdr:nvSpPr>
      <xdr:spPr>
        <a:xfrm>
          <a:off x="22110700" y="132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65140</xdr:rowOff>
    </xdr:from>
    <xdr:ext cx="534377" cy="259045"/>
    <xdr:sp macro="" textlink="">
      <xdr:nvSpPr>
        <xdr:cNvPr id="889" name="繰出金該当値テキスト"/>
        <xdr:cNvSpPr txBox="1"/>
      </xdr:nvSpPr>
      <xdr:spPr>
        <a:xfrm>
          <a:off x="22212300" y="1326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103383</xdr:rowOff>
    </xdr:from>
    <xdr:to>
      <xdr:col>112</xdr:col>
      <xdr:colOff>38100</xdr:colOff>
      <xdr:row>78</xdr:row>
      <xdr:rowOff>33533</xdr:rowOff>
    </xdr:to>
    <xdr:sp macro="" textlink="">
      <xdr:nvSpPr>
        <xdr:cNvPr id="890" name="楕円 889"/>
        <xdr:cNvSpPr/>
      </xdr:nvSpPr>
      <xdr:spPr>
        <a:xfrm>
          <a:off x="21272500" y="133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24660</xdr:rowOff>
    </xdr:from>
    <xdr:ext cx="534377" cy="259045"/>
    <xdr:sp macro="" textlink="">
      <xdr:nvSpPr>
        <xdr:cNvPr id="891" name="テキスト ボックス 890"/>
        <xdr:cNvSpPr txBox="1"/>
      </xdr:nvSpPr>
      <xdr:spPr>
        <a:xfrm>
          <a:off x="21056111" y="1339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105425</xdr:rowOff>
    </xdr:from>
    <xdr:to>
      <xdr:col>107</xdr:col>
      <xdr:colOff>101600</xdr:colOff>
      <xdr:row>78</xdr:row>
      <xdr:rowOff>35575</xdr:rowOff>
    </xdr:to>
    <xdr:sp macro="" textlink="">
      <xdr:nvSpPr>
        <xdr:cNvPr id="892" name="楕円 891"/>
        <xdr:cNvSpPr/>
      </xdr:nvSpPr>
      <xdr:spPr>
        <a:xfrm>
          <a:off x="20383500" y="133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26702</xdr:rowOff>
    </xdr:from>
    <xdr:ext cx="534377" cy="259045"/>
    <xdr:sp macro="" textlink="">
      <xdr:nvSpPr>
        <xdr:cNvPr id="893" name="テキスト ボックス 892"/>
        <xdr:cNvSpPr txBox="1"/>
      </xdr:nvSpPr>
      <xdr:spPr>
        <a:xfrm>
          <a:off x="20167111" y="133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165612</xdr:rowOff>
    </xdr:from>
    <xdr:to>
      <xdr:col>102</xdr:col>
      <xdr:colOff>165100</xdr:colOff>
      <xdr:row>76</xdr:row>
      <xdr:rowOff>95762</xdr:rowOff>
    </xdr:to>
    <xdr:sp macro="" textlink="">
      <xdr:nvSpPr>
        <xdr:cNvPr id="894" name="楕円 893"/>
        <xdr:cNvSpPr/>
      </xdr:nvSpPr>
      <xdr:spPr>
        <a:xfrm>
          <a:off x="19494500" y="130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112289</xdr:rowOff>
    </xdr:from>
    <xdr:ext cx="534377" cy="259045"/>
    <xdr:sp macro="" textlink="">
      <xdr:nvSpPr>
        <xdr:cNvPr id="895" name="テキスト ボックス 894"/>
        <xdr:cNvSpPr txBox="1"/>
      </xdr:nvSpPr>
      <xdr:spPr>
        <a:xfrm>
          <a:off x="19278111" y="1279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10637</xdr:rowOff>
    </xdr:from>
    <xdr:to>
      <xdr:col>98</xdr:col>
      <xdr:colOff>38100</xdr:colOff>
      <xdr:row>76</xdr:row>
      <xdr:rowOff>112237</xdr:rowOff>
    </xdr:to>
    <xdr:sp macro="" textlink="">
      <xdr:nvSpPr>
        <xdr:cNvPr id="896" name="楕円 895"/>
        <xdr:cNvSpPr/>
      </xdr:nvSpPr>
      <xdr:spPr>
        <a:xfrm>
          <a:off x="18605500" y="130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103364</xdr:rowOff>
    </xdr:from>
    <xdr:ext cx="534377" cy="259045"/>
    <xdr:sp macro="" textlink="">
      <xdr:nvSpPr>
        <xdr:cNvPr id="897" name="テキスト ボックス 896"/>
        <xdr:cNvSpPr txBox="1"/>
      </xdr:nvSpPr>
      <xdr:spPr>
        <a:xfrm>
          <a:off x="18389111" y="131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48079</xdr:rowOff>
    </xdr:from>
    <xdr:to>
      <xdr:col>107</xdr:col>
      <xdr:colOff>101600</xdr:colOff>
      <xdr:row>99</xdr:row>
      <xdr:rowOff>149679</xdr:rowOff>
    </xdr:to>
    <xdr:sp macro="" textlink="">
      <xdr:nvSpPr>
        <xdr:cNvPr id="935" name="フローチャート: 判断 934"/>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36" name="テキスト ボックス 935"/>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166206</xdr:rowOff>
    </xdr:from>
    <xdr:ext cx="249299" cy="259045"/>
    <xdr:sp macro="" textlink="">
      <xdr:nvSpPr>
        <xdr:cNvPr id="952" name="テキスト ボックス 951"/>
        <xdr:cNvSpPr txBox="1"/>
      </xdr:nvSpPr>
      <xdr:spPr>
        <a:xfrm>
          <a:off x="20309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738,522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664,047</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円）となっており、前年度より増加している。</a:t>
          </a:r>
        </a:p>
        <a:p>
          <a:r>
            <a:rPr kumimoji="1" lang="ja-JP" altLang="en-US" sz="1300">
              <a:latin typeface="ＭＳ Ｐゴシック" panose="020B0600070205080204" pitchFamily="50" charset="-128"/>
              <a:ea typeface="ＭＳ Ｐゴシック" panose="020B0600070205080204" pitchFamily="50" charset="-128"/>
            </a:rPr>
            <a:t>維持補修費は公共施設の維持管理費の増などにより、増加傾向にある。</a:t>
          </a:r>
        </a:p>
        <a:p>
          <a:r>
            <a:rPr kumimoji="1" lang="ja-JP" altLang="en-US" sz="1300">
              <a:latin typeface="ＭＳ Ｐゴシック" panose="020B0600070205080204" pitchFamily="50" charset="-128"/>
              <a:ea typeface="ＭＳ Ｐゴシック" panose="020B0600070205080204" pitchFamily="50" charset="-128"/>
            </a:rPr>
            <a:t>扶助費については、前年度と比較し減少しているが、新型コロナウィルスが蔓延する令和２年度以前と比較すると、コロナウイルス関係給付費により増加している。</a:t>
          </a:r>
        </a:p>
        <a:p>
          <a:r>
            <a:rPr kumimoji="1" lang="ja-JP" altLang="en-US" sz="1300">
              <a:latin typeface="ＭＳ Ｐゴシック" panose="020B0600070205080204" pitchFamily="50" charset="-128"/>
              <a:ea typeface="ＭＳ Ｐゴシック" panose="020B0600070205080204" pitchFamily="50" charset="-128"/>
            </a:rPr>
            <a:t>普通建設費については、令和４年福島県沖地震に係る災害復旧の影響で、前年度から、大きく増額している。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災害復旧事業費については、令和４年福島県沖地震により類似団地と比較して高い数値となっている。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33,355
33,094
197.79
26,825,079
24,633,431
584,818
10,195,720
17,356,445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4826</xdr:rowOff>
    </xdr:from>
    <xdr:to>
      <xdr:col>24</xdr:col>
      <xdr:colOff>63500</xdr:colOff>
      <xdr:row>35</xdr:row>
      <xdr:rowOff>39497</xdr:rowOff>
    </xdr:to>
    <xdr:cxnSp macro="">
      <xdr:nvCxnSpPr>
        <xdr:cNvPr id="61" name="直線コネクタ 60"/>
        <xdr:cNvCxnSpPr/>
      </xdr:nvCxnSpPr>
      <xdr:spPr>
        <a:xfrm flipV="1">
          <a:off x="3797300" y="6005576"/>
          <a:ext cx="8382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39497</xdr:rowOff>
    </xdr:from>
    <xdr:to>
      <xdr:col>19</xdr:col>
      <xdr:colOff>177800</xdr:colOff>
      <xdr:row>35</xdr:row>
      <xdr:rowOff>51308</xdr:rowOff>
    </xdr:to>
    <xdr:cxnSp macro="">
      <xdr:nvCxnSpPr>
        <xdr:cNvPr id="64" name="直線コネクタ 63"/>
        <xdr:cNvCxnSpPr/>
      </xdr:nvCxnSpPr>
      <xdr:spPr>
        <a:xfrm flipV="1">
          <a:off x="2908300" y="604024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17399</xdr:rowOff>
    </xdr:from>
    <xdr:to>
      <xdr:col>15</xdr:col>
      <xdr:colOff>50800</xdr:colOff>
      <xdr:row>35</xdr:row>
      <xdr:rowOff>51308</xdr:rowOff>
    </xdr:to>
    <xdr:cxnSp macro="">
      <xdr:nvCxnSpPr>
        <xdr:cNvPr id="67" name="直線コネクタ 66"/>
        <xdr:cNvCxnSpPr/>
      </xdr:nvCxnSpPr>
      <xdr:spPr>
        <a:xfrm>
          <a:off x="2019300" y="601814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118237</xdr:rowOff>
    </xdr:from>
    <xdr:to>
      <xdr:col>15</xdr:col>
      <xdr:colOff>101600</xdr:colOff>
      <xdr:row>36</xdr:row>
      <xdr:rowOff>48387</xdr:rowOff>
    </xdr:to>
    <xdr:sp macro="" textlink="">
      <xdr:nvSpPr>
        <xdr:cNvPr id="68" name="フローチャート: 判断 67"/>
        <xdr:cNvSpPr/>
      </xdr:nvSpPr>
      <xdr:spPr>
        <a:xfrm>
          <a:off x="2857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39514</xdr:rowOff>
    </xdr:from>
    <xdr:ext cx="469744" cy="259045"/>
    <xdr:sp macro="" textlink="">
      <xdr:nvSpPr>
        <xdr:cNvPr id="69" name="テキスト ボックス 68"/>
        <xdr:cNvSpPr txBox="1"/>
      </xdr:nvSpPr>
      <xdr:spPr>
        <a:xfrm>
          <a:off x="2673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164846</xdr:rowOff>
    </xdr:from>
    <xdr:to>
      <xdr:col>10</xdr:col>
      <xdr:colOff>114300</xdr:colOff>
      <xdr:row>35</xdr:row>
      <xdr:rowOff>17399</xdr:rowOff>
    </xdr:to>
    <xdr:cxnSp macro="">
      <xdr:nvCxnSpPr>
        <xdr:cNvPr id="70" name="直線コネクタ 69"/>
        <xdr:cNvCxnSpPr/>
      </xdr:nvCxnSpPr>
      <xdr:spPr>
        <a:xfrm>
          <a:off x="1130300" y="599414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98425</xdr:rowOff>
    </xdr:from>
    <xdr:to>
      <xdr:col>10</xdr:col>
      <xdr:colOff>165100</xdr:colOff>
      <xdr:row>36</xdr:row>
      <xdr:rowOff>28575</xdr:rowOff>
    </xdr:to>
    <xdr:sp macro="" textlink="">
      <xdr:nvSpPr>
        <xdr:cNvPr id="71" name="フローチャート: 判断 70"/>
        <xdr:cNvSpPr/>
      </xdr:nvSpPr>
      <xdr:spPr>
        <a:xfrm>
          <a:off x="1968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19702</xdr:rowOff>
    </xdr:from>
    <xdr:ext cx="469744" cy="259045"/>
    <xdr:sp macro="" textlink="">
      <xdr:nvSpPr>
        <xdr:cNvPr id="72" name="テキスト ボックス 71"/>
        <xdr:cNvSpPr txBox="1"/>
      </xdr:nvSpPr>
      <xdr:spPr>
        <a:xfrm>
          <a:off x="1784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115189</xdr:rowOff>
    </xdr:from>
    <xdr:to>
      <xdr:col>6</xdr:col>
      <xdr:colOff>38100</xdr:colOff>
      <xdr:row>36</xdr:row>
      <xdr:rowOff>45339</xdr:rowOff>
    </xdr:to>
    <xdr:sp macro="" textlink="">
      <xdr:nvSpPr>
        <xdr:cNvPr id="73" name="フローチャート: 判断 72"/>
        <xdr:cNvSpPr/>
      </xdr:nvSpPr>
      <xdr:spPr>
        <a:xfrm>
          <a:off x="1079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36466</xdr:rowOff>
    </xdr:from>
    <xdr:ext cx="469744" cy="259045"/>
    <xdr:sp macro="" textlink="">
      <xdr:nvSpPr>
        <xdr:cNvPr id="74" name="テキスト ボックス 73"/>
        <xdr:cNvSpPr txBox="1"/>
      </xdr:nvSpPr>
      <xdr:spPr>
        <a:xfrm>
          <a:off x="895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80" name="楕円 79"/>
        <xdr:cNvSpPr/>
      </xdr:nvSpPr>
      <xdr:spPr>
        <a:xfrm>
          <a:off x="45847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148353</xdr:rowOff>
    </xdr:from>
    <xdr:ext cx="469744" cy="259045"/>
    <xdr:sp macro="" textlink="">
      <xdr:nvSpPr>
        <xdr:cNvPr id="81" name="議会費該当値テキスト"/>
        <xdr:cNvSpPr txBox="1"/>
      </xdr:nvSpPr>
      <xdr:spPr>
        <a:xfrm>
          <a:off x="4686300" y="58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160147</xdr:rowOff>
    </xdr:from>
    <xdr:to>
      <xdr:col>20</xdr:col>
      <xdr:colOff>38100</xdr:colOff>
      <xdr:row>35</xdr:row>
      <xdr:rowOff>90297</xdr:rowOff>
    </xdr:to>
    <xdr:sp macro="" textlink="">
      <xdr:nvSpPr>
        <xdr:cNvPr id="82" name="楕円 81"/>
        <xdr:cNvSpPr/>
      </xdr:nvSpPr>
      <xdr:spPr>
        <a:xfrm>
          <a:off x="37465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106824</xdr:rowOff>
    </xdr:from>
    <xdr:ext cx="469744" cy="259045"/>
    <xdr:sp macro="" textlink="">
      <xdr:nvSpPr>
        <xdr:cNvPr id="83" name="テキスト ボックス 82"/>
        <xdr:cNvSpPr txBox="1"/>
      </xdr:nvSpPr>
      <xdr:spPr>
        <a:xfrm>
          <a:off x="3562428"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508</xdr:rowOff>
    </xdr:from>
    <xdr:to>
      <xdr:col>15</xdr:col>
      <xdr:colOff>101600</xdr:colOff>
      <xdr:row>35</xdr:row>
      <xdr:rowOff>102108</xdr:rowOff>
    </xdr:to>
    <xdr:sp macro="" textlink="">
      <xdr:nvSpPr>
        <xdr:cNvPr id="84" name="楕円 83"/>
        <xdr:cNvSpPr/>
      </xdr:nvSpPr>
      <xdr:spPr>
        <a:xfrm>
          <a:off x="28575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118635</xdr:rowOff>
    </xdr:from>
    <xdr:ext cx="469744" cy="259045"/>
    <xdr:sp macro="" textlink="">
      <xdr:nvSpPr>
        <xdr:cNvPr id="85" name="テキスト ボックス 84"/>
        <xdr:cNvSpPr txBox="1"/>
      </xdr:nvSpPr>
      <xdr:spPr>
        <a:xfrm>
          <a:off x="2673428"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138049</xdr:rowOff>
    </xdr:from>
    <xdr:to>
      <xdr:col>10</xdr:col>
      <xdr:colOff>165100</xdr:colOff>
      <xdr:row>35</xdr:row>
      <xdr:rowOff>68199</xdr:rowOff>
    </xdr:to>
    <xdr:sp macro="" textlink="">
      <xdr:nvSpPr>
        <xdr:cNvPr id="86" name="楕円 85"/>
        <xdr:cNvSpPr/>
      </xdr:nvSpPr>
      <xdr:spPr>
        <a:xfrm>
          <a:off x="19685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84726</xdr:rowOff>
    </xdr:from>
    <xdr:ext cx="469744" cy="259045"/>
    <xdr:sp macro="" textlink="">
      <xdr:nvSpPr>
        <xdr:cNvPr id="87" name="テキスト ボックス 86"/>
        <xdr:cNvSpPr txBox="1"/>
      </xdr:nvSpPr>
      <xdr:spPr>
        <a:xfrm>
          <a:off x="1784428" y="57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114046</xdr:rowOff>
    </xdr:from>
    <xdr:to>
      <xdr:col>6</xdr:col>
      <xdr:colOff>38100</xdr:colOff>
      <xdr:row>35</xdr:row>
      <xdr:rowOff>44196</xdr:rowOff>
    </xdr:to>
    <xdr:sp macro="" textlink="">
      <xdr:nvSpPr>
        <xdr:cNvPr id="88" name="楕円 87"/>
        <xdr:cNvSpPr/>
      </xdr:nvSpPr>
      <xdr:spPr>
        <a:xfrm>
          <a:off x="1079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60723</xdr:rowOff>
    </xdr:from>
    <xdr:ext cx="469744" cy="259045"/>
    <xdr:sp macro="" textlink="">
      <xdr:nvSpPr>
        <xdr:cNvPr id="89" name="テキスト ボックス 88"/>
        <xdr:cNvSpPr txBox="1"/>
      </xdr:nvSpPr>
      <xdr:spPr>
        <a:xfrm>
          <a:off x="895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170264</xdr:rowOff>
    </xdr:from>
    <xdr:to>
      <xdr:col>24</xdr:col>
      <xdr:colOff>63500</xdr:colOff>
      <xdr:row>59</xdr:row>
      <xdr:rowOff>36629</xdr:rowOff>
    </xdr:to>
    <xdr:cxnSp macro="">
      <xdr:nvCxnSpPr>
        <xdr:cNvPr id="120" name="直線コネクタ 119"/>
        <xdr:cNvCxnSpPr/>
      </xdr:nvCxnSpPr>
      <xdr:spPr>
        <a:xfrm>
          <a:off x="3797300" y="10114364"/>
          <a:ext cx="838200" cy="3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130536</xdr:rowOff>
    </xdr:from>
    <xdr:to>
      <xdr:col>19</xdr:col>
      <xdr:colOff>177800</xdr:colOff>
      <xdr:row>58</xdr:row>
      <xdr:rowOff>170264</xdr:rowOff>
    </xdr:to>
    <xdr:cxnSp macro="">
      <xdr:nvCxnSpPr>
        <xdr:cNvPr id="123" name="直線コネクタ 122"/>
        <xdr:cNvCxnSpPr/>
      </xdr:nvCxnSpPr>
      <xdr:spPr>
        <a:xfrm>
          <a:off x="2908300" y="9903186"/>
          <a:ext cx="889000" cy="21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130536</xdr:rowOff>
    </xdr:from>
    <xdr:to>
      <xdr:col>15</xdr:col>
      <xdr:colOff>50800</xdr:colOff>
      <xdr:row>58</xdr:row>
      <xdr:rowOff>128170</xdr:rowOff>
    </xdr:to>
    <xdr:cxnSp macro="">
      <xdr:nvCxnSpPr>
        <xdr:cNvPr id="126" name="直線コネクタ 125"/>
        <xdr:cNvCxnSpPr/>
      </xdr:nvCxnSpPr>
      <xdr:spPr>
        <a:xfrm flipV="1">
          <a:off x="2019300" y="9903186"/>
          <a:ext cx="889000" cy="16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165032</xdr:rowOff>
    </xdr:from>
    <xdr:to>
      <xdr:col>15</xdr:col>
      <xdr:colOff>101600</xdr:colOff>
      <xdr:row>58</xdr:row>
      <xdr:rowOff>95182</xdr:rowOff>
    </xdr:to>
    <xdr:sp macro="" textlink="">
      <xdr:nvSpPr>
        <xdr:cNvPr id="127" name="フローチャート: 判断 126"/>
        <xdr:cNvSpPr/>
      </xdr:nvSpPr>
      <xdr:spPr>
        <a:xfrm>
          <a:off x="2857500" y="993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86309</xdr:rowOff>
    </xdr:from>
    <xdr:ext cx="599010" cy="259045"/>
    <xdr:sp macro="" textlink="">
      <xdr:nvSpPr>
        <xdr:cNvPr id="128" name="テキスト ボックス 127"/>
        <xdr:cNvSpPr txBox="1"/>
      </xdr:nvSpPr>
      <xdr:spPr>
        <a:xfrm>
          <a:off x="2608795" y="10030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128170</xdr:rowOff>
    </xdr:from>
    <xdr:to>
      <xdr:col>10</xdr:col>
      <xdr:colOff>114300</xdr:colOff>
      <xdr:row>59</xdr:row>
      <xdr:rowOff>33224</xdr:rowOff>
    </xdr:to>
    <xdr:cxnSp macro="">
      <xdr:nvCxnSpPr>
        <xdr:cNvPr id="129" name="直線コネクタ 128"/>
        <xdr:cNvCxnSpPr/>
      </xdr:nvCxnSpPr>
      <xdr:spPr>
        <a:xfrm flipV="1">
          <a:off x="1130300" y="10072270"/>
          <a:ext cx="8890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99557</xdr:rowOff>
    </xdr:from>
    <xdr:to>
      <xdr:col>10</xdr:col>
      <xdr:colOff>165100</xdr:colOff>
      <xdr:row>59</xdr:row>
      <xdr:rowOff>29707</xdr:rowOff>
    </xdr:to>
    <xdr:sp macro="" textlink="">
      <xdr:nvSpPr>
        <xdr:cNvPr id="130" name="フローチャート: 判断 129"/>
        <xdr:cNvSpPr/>
      </xdr:nvSpPr>
      <xdr:spPr>
        <a:xfrm>
          <a:off x="1968500" y="1004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20834</xdr:rowOff>
    </xdr:from>
    <xdr:ext cx="599010" cy="259045"/>
    <xdr:sp macro="" textlink="">
      <xdr:nvSpPr>
        <xdr:cNvPr id="131" name="テキスト ボックス 130"/>
        <xdr:cNvSpPr txBox="1"/>
      </xdr:nvSpPr>
      <xdr:spPr>
        <a:xfrm>
          <a:off x="1719795" y="1013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123484</xdr:rowOff>
    </xdr:from>
    <xdr:to>
      <xdr:col>6</xdr:col>
      <xdr:colOff>38100</xdr:colOff>
      <xdr:row>59</xdr:row>
      <xdr:rowOff>53634</xdr:rowOff>
    </xdr:to>
    <xdr:sp macro="" textlink="">
      <xdr:nvSpPr>
        <xdr:cNvPr id="132" name="フローチャート: 判断 131"/>
        <xdr:cNvSpPr/>
      </xdr:nvSpPr>
      <xdr:spPr>
        <a:xfrm>
          <a:off x="1079500" y="100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70161</xdr:rowOff>
    </xdr:from>
    <xdr:ext cx="534377" cy="259045"/>
    <xdr:sp macro="" textlink="">
      <xdr:nvSpPr>
        <xdr:cNvPr id="133" name="テキスト ボックス 132"/>
        <xdr:cNvSpPr txBox="1"/>
      </xdr:nvSpPr>
      <xdr:spPr>
        <a:xfrm>
          <a:off x="863111" y="98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157279</xdr:rowOff>
    </xdr:from>
    <xdr:to>
      <xdr:col>24</xdr:col>
      <xdr:colOff>114300</xdr:colOff>
      <xdr:row>59</xdr:row>
      <xdr:rowOff>87429</xdr:rowOff>
    </xdr:to>
    <xdr:sp macro="" textlink="">
      <xdr:nvSpPr>
        <xdr:cNvPr id="139" name="楕円 138"/>
        <xdr:cNvSpPr/>
      </xdr:nvSpPr>
      <xdr:spPr>
        <a:xfrm>
          <a:off x="4584700" y="1010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72206</xdr:rowOff>
    </xdr:from>
    <xdr:ext cx="534377" cy="259045"/>
    <xdr:sp macro="" textlink="">
      <xdr:nvSpPr>
        <xdr:cNvPr id="140" name="総務費該当値テキスト"/>
        <xdr:cNvSpPr txBox="1"/>
      </xdr:nvSpPr>
      <xdr:spPr>
        <a:xfrm>
          <a:off x="4686300" y="100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119464</xdr:rowOff>
    </xdr:from>
    <xdr:to>
      <xdr:col>20</xdr:col>
      <xdr:colOff>38100</xdr:colOff>
      <xdr:row>59</xdr:row>
      <xdr:rowOff>49614</xdr:rowOff>
    </xdr:to>
    <xdr:sp macro="" textlink="">
      <xdr:nvSpPr>
        <xdr:cNvPr id="141" name="楕円 140"/>
        <xdr:cNvSpPr/>
      </xdr:nvSpPr>
      <xdr:spPr>
        <a:xfrm>
          <a:off x="3746500" y="100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40741</xdr:rowOff>
    </xdr:from>
    <xdr:ext cx="534377" cy="259045"/>
    <xdr:sp macro="" textlink="">
      <xdr:nvSpPr>
        <xdr:cNvPr id="142" name="テキスト ボックス 141"/>
        <xdr:cNvSpPr txBox="1"/>
      </xdr:nvSpPr>
      <xdr:spPr>
        <a:xfrm>
          <a:off x="3530111" y="101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79736</xdr:rowOff>
    </xdr:from>
    <xdr:to>
      <xdr:col>15</xdr:col>
      <xdr:colOff>101600</xdr:colOff>
      <xdr:row>58</xdr:row>
      <xdr:rowOff>9886</xdr:rowOff>
    </xdr:to>
    <xdr:sp macro="" textlink="">
      <xdr:nvSpPr>
        <xdr:cNvPr id="143" name="楕円 142"/>
        <xdr:cNvSpPr/>
      </xdr:nvSpPr>
      <xdr:spPr>
        <a:xfrm>
          <a:off x="2857500" y="98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26413</xdr:rowOff>
    </xdr:from>
    <xdr:ext cx="599010" cy="259045"/>
    <xdr:sp macro="" textlink="">
      <xdr:nvSpPr>
        <xdr:cNvPr id="144" name="テキスト ボックス 143"/>
        <xdr:cNvSpPr txBox="1"/>
      </xdr:nvSpPr>
      <xdr:spPr>
        <a:xfrm>
          <a:off x="2608795" y="962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77370</xdr:rowOff>
    </xdr:from>
    <xdr:to>
      <xdr:col>10</xdr:col>
      <xdr:colOff>165100</xdr:colOff>
      <xdr:row>59</xdr:row>
      <xdr:rowOff>7520</xdr:rowOff>
    </xdr:to>
    <xdr:sp macro="" textlink="">
      <xdr:nvSpPr>
        <xdr:cNvPr id="145" name="楕円 144"/>
        <xdr:cNvSpPr/>
      </xdr:nvSpPr>
      <xdr:spPr>
        <a:xfrm>
          <a:off x="1968500" y="100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24047</xdr:rowOff>
    </xdr:from>
    <xdr:ext cx="599010" cy="259045"/>
    <xdr:sp macro="" textlink="">
      <xdr:nvSpPr>
        <xdr:cNvPr id="146" name="テキスト ボックス 145"/>
        <xdr:cNvSpPr txBox="1"/>
      </xdr:nvSpPr>
      <xdr:spPr>
        <a:xfrm>
          <a:off x="1719795" y="979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153874</xdr:rowOff>
    </xdr:from>
    <xdr:to>
      <xdr:col>6</xdr:col>
      <xdr:colOff>38100</xdr:colOff>
      <xdr:row>59</xdr:row>
      <xdr:rowOff>84024</xdr:rowOff>
    </xdr:to>
    <xdr:sp macro="" textlink="">
      <xdr:nvSpPr>
        <xdr:cNvPr id="147" name="楕円 146"/>
        <xdr:cNvSpPr/>
      </xdr:nvSpPr>
      <xdr:spPr>
        <a:xfrm>
          <a:off x="1079500" y="100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75151</xdr:rowOff>
    </xdr:from>
    <xdr:ext cx="534377" cy="259045"/>
    <xdr:sp macro="" textlink="">
      <xdr:nvSpPr>
        <xdr:cNvPr id="148" name="テキスト ボックス 147"/>
        <xdr:cNvSpPr txBox="1"/>
      </xdr:nvSpPr>
      <xdr:spPr>
        <a:xfrm>
          <a:off x="863111" y="101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44548</xdr:rowOff>
    </xdr:from>
    <xdr:to>
      <xdr:col>24</xdr:col>
      <xdr:colOff>63500</xdr:colOff>
      <xdr:row>76</xdr:row>
      <xdr:rowOff>123163</xdr:rowOff>
    </xdr:to>
    <xdr:cxnSp macro="">
      <xdr:nvCxnSpPr>
        <xdr:cNvPr id="176" name="直線コネクタ 175"/>
        <xdr:cNvCxnSpPr/>
      </xdr:nvCxnSpPr>
      <xdr:spPr>
        <a:xfrm flipV="1">
          <a:off x="3797300" y="13074748"/>
          <a:ext cx="838200" cy="7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123163</xdr:rowOff>
    </xdr:from>
    <xdr:to>
      <xdr:col>19</xdr:col>
      <xdr:colOff>177800</xdr:colOff>
      <xdr:row>77</xdr:row>
      <xdr:rowOff>71624</xdr:rowOff>
    </xdr:to>
    <xdr:cxnSp macro="">
      <xdr:nvCxnSpPr>
        <xdr:cNvPr id="179" name="直線コネクタ 178"/>
        <xdr:cNvCxnSpPr/>
      </xdr:nvCxnSpPr>
      <xdr:spPr>
        <a:xfrm flipV="1">
          <a:off x="2908300" y="13153363"/>
          <a:ext cx="889000" cy="1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71624</xdr:rowOff>
    </xdr:from>
    <xdr:to>
      <xdr:col>15</xdr:col>
      <xdr:colOff>50800</xdr:colOff>
      <xdr:row>77</xdr:row>
      <xdr:rowOff>73287</xdr:rowOff>
    </xdr:to>
    <xdr:cxnSp macro="">
      <xdr:nvCxnSpPr>
        <xdr:cNvPr id="182" name="直線コネクタ 181"/>
        <xdr:cNvCxnSpPr/>
      </xdr:nvCxnSpPr>
      <xdr:spPr>
        <a:xfrm flipV="1">
          <a:off x="2019300" y="13273274"/>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64960</xdr:rowOff>
    </xdr:from>
    <xdr:to>
      <xdr:col>15</xdr:col>
      <xdr:colOff>101600</xdr:colOff>
      <xdr:row>76</xdr:row>
      <xdr:rowOff>166560</xdr:rowOff>
    </xdr:to>
    <xdr:sp macro="" textlink="">
      <xdr:nvSpPr>
        <xdr:cNvPr id="183" name="フローチャート: 判断 182"/>
        <xdr:cNvSpPr/>
      </xdr:nvSpPr>
      <xdr:spPr>
        <a:xfrm>
          <a:off x="2857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11638</xdr:rowOff>
    </xdr:from>
    <xdr:ext cx="599010" cy="259045"/>
    <xdr:sp macro="" textlink="">
      <xdr:nvSpPr>
        <xdr:cNvPr id="184" name="テキスト ボックス 183"/>
        <xdr:cNvSpPr txBox="1"/>
      </xdr:nvSpPr>
      <xdr:spPr>
        <a:xfrm>
          <a:off x="2608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73287</xdr:rowOff>
    </xdr:from>
    <xdr:to>
      <xdr:col>10</xdr:col>
      <xdr:colOff>114300</xdr:colOff>
      <xdr:row>77</xdr:row>
      <xdr:rowOff>162021</xdr:rowOff>
    </xdr:to>
    <xdr:cxnSp macro="">
      <xdr:nvCxnSpPr>
        <xdr:cNvPr id="185" name="直線コネクタ 184"/>
        <xdr:cNvCxnSpPr/>
      </xdr:nvCxnSpPr>
      <xdr:spPr>
        <a:xfrm flipV="1">
          <a:off x="1130300" y="13274937"/>
          <a:ext cx="889000" cy="8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95328</xdr:rowOff>
    </xdr:from>
    <xdr:to>
      <xdr:col>10</xdr:col>
      <xdr:colOff>165100</xdr:colOff>
      <xdr:row>77</xdr:row>
      <xdr:rowOff>25478</xdr:rowOff>
    </xdr:to>
    <xdr:sp macro="" textlink="">
      <xdr:nvSpPr>
        <xdr:cNvPr id="186" name="フローチャート: 判断 185"/>
        <xdr:cNvSpPr/>
      </xdr:nvSpPr>
      <xdr:spPr>
        <a:xfrm>
          <a:off x="1968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42005</xdr:rowOff>
    </xdr:from>
    <xdr:ext cx="599010" cy="259045"/>
    <xdr:sp macro="" textlink="">
      <xdr:nvSpPr>
        <xdr:cNvPr id="187" name="テキスト ボックス 186"/>
        <xdr:cNvSpPr txBox="1"/>
      </xdr:nvSpPr>
      <xdr:spPr>
        <a:xfrm>
          <a:off x="1719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143315</xdr:rowOff>
    </xdr:from>
    <xdr:to>
      <xdr:col>6</xdr:col>
      <xdr:colOff>38100</xdr:colOff>
      <xdr:row>77</xdr:row>
      <xdr:rowOff>73465</xdr:rowOff>
    </xdr:to>
    <xdr:sp macro="" textlink="">
      <xdr:nvSpPr>
        <xdr:cNvPr id="188" name="フローチャート: 判断 187"/>
        <xdr:cNvSpPr/>
      </xdr:nvSpPr>
      <xdr:spPr>
        <a:xfrm>
          <a:off x="1079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89993</xdr:rowOff>
    </xdr:from>
    <xdr:ext cx="599010" cy="259045"/>
    <xdr:sp macro="" textlink="">
      <xdr:nvSpPr>
        <xdr:cNvPr id="189" name="テキスト ボックス 188"/>
        <xdr:cNvSpPr txBox="1"/>
      </xdr:nvSpPr>
      <xdr:spPr>
        <a:xfrm>
          <a:off x="830795" y="129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165198</xdr:rowOff>
    </xdr:from>
    <xdr:to>
      <xdr:col>24</xdr:col>
      <xdr:colOff>114300</xdr:colOff>
      <xdr:row>76</xdr:row>
      <xdr:rowOff>95348</xdr:rowOff>
    </xdr:to>
    <xdr:sp macro="" textlink="">
      <xdr:nvSpPr>
        <xdr:cNvPr id="195" name="楕円 194"/>
        <xdr:cNvSpPr/>
      </xdr:nvSpPr>
      <xdr:spPr>
        <a:xfrm>
          <a:off x="4584700" y="130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143625</xdr:rowOff>
    </xdr:from>
    <xdr:ext cx="599010" cy="259045"/>
    <xdr:sp macro="" textlink="">
      <xdr:nvSpPr>
        <xdr:cNvPr id="196" name="民生費該当値テキスト"/>
        <xdr:cNvSpPr txBox="1"/>
      </xdr:nvSpPr>
      <xdr:spPr>
        <a:xfrm>
          <a:off x="4686300" y="1300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72363</xdr:rowOff>
    </xdr:from>
    <xdr:to>
      <xdr:col>20</xdr:col>
      <xdr:colOff>38100</xdr:colOff>
      <xdr:row>77</xdr:row>
      <xdr:rowOff>2513</xdr:rowOff>
    </xdr:to>
    <xdr:sp macro="" textlink="">
      <xdr:nvSpPr>
        <xdr:cNvPr id="197" name="楕円 196"/>
        <xdr:cNvSpPr/>
      </xdr:nvSpPr>
      <xdr:spPr>
        <a:xfrm>
          <a:off x="3746500" y="131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165090</xdr:rowOff>
    </xdr:from>
    <xdr:ext cx="599010" cy="259045"/>
    <xdr:sp macro="" textlink="">
      <xdr:nvSpPr>
        <xdr:cNvPr id="198" name="テキスト ボックス 197"/>
        <xdr:cNvSpPr txBox="1"/>
      </xdr:nvSpPr>
      <xdr:spPr>
        <a:xfrm>
          <a:off x="3497795" y="1319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20824</xdr:rowOff>
    </xdr:from>
    <xdr:to>
      <xdr:col>15</xdr:col>
      <xdr:colOff>101600</xdr:colOff>
      <xdr:row>77</xdr:row>
      <xdr:rowOff>122424</xdr:rowOff>
    </xdr:to>
    <xdr:sp macro="" textlink="">
      <xdr:nvSpPr>
        <xdr:cNvPr id="199" name="楕円 198"/>
        <xdr:cNvSpPr/>
      </xdr:nvSpPr>
      <xdr:spPr>
        <a:xfrm>
          <a:off x="2857500" y="132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113551</xdr:rowOff>
    </xdr:from>
    <xdr:ext cx="599010" cy="259045"/>
    <xdr:sp macro="" textlink="">
      <xdr:nvSpPr>
        <xdr:cNvPr id="200" name="テキスト ボックス 199"/>
        <xdr:cNvSpPr txBox="1"/>
      </xdr:nvSpPr>
      <xdr:spPr>
        <a:xfrm>
          <a:off x="2608795" y="1331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22487</xdr:rowOff>
    </xdr:from>
    <xdr:to>
      <xdr:col>10</xdr:col>
      <xdr:colOff>165100</xdr:colOff>
      <xdr:row>77</xdr:row>
      <xdr:rowOff>124087</xdr:rowOff>
    </xdr:to>
    <xdr:sp macro="" textlink="">
      <xdr:nvSpPr>
        <xdr:cNvPr id="201" name="楕円 200"/>
        <xdr:cNvSpPr/>
      </xdr:nvSpPr>
      <xdr:spPr>
        <a:xfrm>
          <a:off x="1968500" y="132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115214</xdr:rowOff>
    </xdr:from>
    <xdr:ext cx="599010" cy="259045"/>
    <xdr:sp macro="" textlink="">
      <xdr:nvSpPr>
        <xdr:cNvPr id="202" name="テキスト ボックス 201"/>
        <xdr:cNvSpPr txBox="1"/>
      </xdr:nvSpPr>
      <xdr:spPr>
        <a:xfrm>
          <a:off x="1719795" y="1331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111221</xdr:rowOff>
    </xdr:from>
    <xdr:to>
      <xdr:col>6</xdr:col>
      <xdr:colOff>38100</xdr:colOff>
      <xdr:row>78</xdr:row>
      <xdr:rowOff>41371</xdr:rowOff>
    </xdr:to>
    <xdr:sp macro="" textlink="">
      <xdr:nvSpPr>
        <xdr:cNvPr id="203" name="楕円 202"/>
        <xdr:cNvSpPr/>
      </xdr:nvSpPr>
      <xdr:spPr>
        <a:xfrm>
          <a:off x="1079500" y="133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32498</xdr:rowOff>
    </xdr:from>
    <xdr:ext cx="599010" cy="259045"/>
    <xdr:sp macro="" textlink="">
      <xdr:nvSpPr>
        <xdr:cNvPr id="204" name="テキスト ボックス 203"/>
        <xdr:cNvSpPr txBox="1"/>
      </xdr:nvSpPr>
      <xdr:spPr>
        <a:xfrm>
          <a:off x="830795" y="134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60235</xdr:rowOff>
    </xdr:from>
    <xdr:to>
      <xdr:col>24</xdr:col>
      <xdr:colOff>63500</xdr:colOff>
      <xdr:row>97</xdr:row>
      <xdr:rowOff>112140</xdr:rowOff>
    </xdr:to>
    <xdr:cxnSp macro="">
      <xdr:nvCxnSpPr>
        <xdr:cNvPr id="235" name="直線コネクタ 234"/>
        <xdr:cNvCxnSpPr/>
      </xdr:nvCxnSpPr>
      <xdr:spPr>
        <a:xfrm flipV="1">
          <a:off x="3797300" y="16519435"/>
          <a:ext cx="838200" cy="22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28026</xdr:rowOff>
    </xdr:from>
    <xdr:to>
      <xdr:col>19</xdr:col>
      <xdr:colOff>177800</xdr:colOff>
      <xdr:row>97</xdr:row>
      <xdr:rowOff>112140</xdr:rowOff>
    </xdr:to>
    <xdr:cxnSp macro="">
      <xdr:nvCxnSpPr>
        <xdr:cNvPr id="238" name="直線コネクタ 237"/>
        <xdr:cNvCxnSpPr/>
      </xdr:nvCxnSpPr>
      <xdr:spPr>
        <a:xfrm>
          <a:off x="2908300" y="16658676"/>
          <a:ext cx="889000" cy="8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28026</xdr:rowOff>
    </xdr:from>
    <xdr:to>
      <xdr:col>15</xdr:col>
      <xdr:colOff>50800</xdr:colOff>
      <xdr:row>97</xdr:row>
      <xdr:rowOff>159468</xdr:rowOff>
    </xdr:to>
    <xdr:cxnSp macro="">
      <xdr:nvCxnSpPr>
        <xdr:cNvPr id="241" name="直線コネクタ 240"/>
        <xdr:cNvCxnSpPr/>
      </xdr:nvCxnSpPr>
      <xdr:spPr>
        <a:xfrm flipV="1">
          <a:off x="2019300" y="16658676"/>
          <a:ext cx="889000" cy="13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41802</xdr:rowOff>
    </xdr:from>
    <xdr:to>
      <xdr:col>15</xdr:col>
      <xdr:colOff>101600</xdr:colOff>
      <xdr:row>98</xdr:row>
      <xdr:rowOff>143402</xdr:rowOff>
    </xdr:to>
    <xdr:sp macro="" textlink="">
      <xdr:nvSpPr>
        <xdr:cNvPr id="242" name="フローチャート: 判断 241"/>
        <xdr:cNvSpPr/>
      </xdr:nvSpPr>
      <xdr:spPr>
        <a:xfrm>
          <a:off x="2857500" y="168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134529</xdr:rowOff>
    </xdr:from>
    <xdr:ext cx="534377" cy="259045"/>
    <xdr:sp macro="" textlink="">
      <xdr:nvSpPr>
        <xdr:cNvPr id="243" name="テキスト ボックス 242"/>
        <xdr:cNvSpPr txBox="1"/>
      </xdr:nvSpPr>
      <xdr:spPr>
        <a:xfrm>
          <a:off x="2641111" y="16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159468</xdr:rowOff>
    </xdr:from>
    <xdr:to>
      <xdr:col>10</xdr:col>
      <xdr:colOff>114300</xdr:colOff>
      <xdr:row>97</xdr:row>
      <xdr:rowOff>170783</xdr:rowOff>
    </xdr:to>
    <xdr:cxnSp macro="">
      <xdr:nvCxnSpPr>
        <xdr:cNvPr id="244" name="直線コネクタ 243"/>
        <xdr:cNvCxnSpPr/>
      </xdr:nvCxnSpPr>
      <xdr:spPr>
        <a:xfrm flipV="1">
          <a:off x="1130300" y="16790118"/>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55122</xdr:rowOff>
    </xdr:from>
    <xdr:to>
      <xdr:col>10</xdr:col>
      <xdr:colOff>165100</xdr:colOff>
      <xdr:row>98</xdr:row>
      <xdr:rowOff>156722</xdr:rowOff>
    </xdr:to>
    <xdr:sp macro="" textlink="">
      <xdr:nvSpPr>
        <xdr:cNvPr id="245" name="フローチャート: 判断 244"/>
        <xdr:cNvSpPr/>
      </xdr:nvSpPr>
      <xdr:spPr>
        <a:xfrm>
          <a:off x="1968500" y="16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147849</xdr:rowOff>
    </xdr:from>
    <xdr:ext cx="534377" cy="259045"/>
    <xdr:sp macro="" textlink="">
      <xdr:nvSpPr>
        <xdr:cNvPr id="246" name="テキスト ボックス 245"/>
        <xdr:cNvSpPr txBox="1"/>
      </xdr:nvSpPr>
      <xdr:spPr>
        <a:xfrm>
          <a:off x="1752111" y="169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63247</xdr:rowOff>
    </xdr:from>
    <xdr:to>
      <xdr:col>6</xdr:col>
      <xdr:colOff>38100</xdr:colOff>
      <xdr:row>98</xdr:row>
      <xdr:rowOff>164847</xdr:rowOff>
    </xdr:to>
    <xdr:sp macro="" textlink="">
      <xdr:nvSpPr>
        <xdr:cNvPr id="247" name="フローチャート: 判断 246"/>
        <xdr:cNvSpPr/>
      </xdr:nvSpPr>
      <xdr:spPr>
        <a:xfrm>
          <a:off x="1079500" y="168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155974</xdr:rowOff>
    </xdr:from>
    <xdr:ext cx="534377" cy="259045"/>
    <xdr:sp macro="" textlink="">
      <xdr:nvSpPr>
        <xdr:cNvPr id="248" name="テキスト ボックス 247"/>
        <xdr:cNvSpPr txBox="1"/>
      </xdr:nvSpPr>
      <xdr:spPr>
        <a:xfrm>
          <a:off x="863111" y="169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9435</xdr:rowOff>
    </xdr:from>
    <xdr:to>
      <xdr:col>24</xdr:col>
      <xdr:colOff>114300</xdr:colOff>
      <xdr:row>96</xdr:row>
      <xdr:rowOff>111035</xdr:rowOff>
    </xdr:to>
    <xdr:sp macro="" textlink="">
      <xdr:nvSpPr>
        <xdr:cNvPr id="254" name="楕円 253"/>
        <xdr:cNvSpPr/>
      </xdr:nvSpPr>
      <xdr:spPr>
        <a:xfrm>
          <a:off x="4584700" y="164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32312</xdr:rowOff>
    </xdr:from>
    <xdr:ext cx="599010" cy="259045"/>
    <xdr:sp macro="" textlink="">
      <xdr:nvSpPr>
        <xdr:cNvPr id="255" name="衛生費該当値テキスト"/>
        <xdr:cNvSpPr txBox="1"/>
      </xdr:nvSpPr>
      <xdr:spPr>
        <a:xfrm>
          <a:off x="4686300" y="1632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61340</xdr:rowOff>
    </xdr:from>
    <xdr:to>
      <xdr:col>20</xdr:col>
      <xdr:colOff>38100</xdr:colOff>
      <xdr:row>97</xdr:row>
      <xdr:rowOff>162940</xdr:rowOff>
    </xdr:to>
    <xdr:sp macro="" textlink="">
      <xdr:nvSpPr>
        <xdr:cNvPr id="256" name="楕円 255"/>
        <xdr:cNvSpPr/>
      </xdr:nvSpPr>
      <xdr:spPr>
        <a:xfrm>
          <a:off x="3746500" y="1669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8017</xdr:rowOff>
    </xdr:from>
    <xdr:ext cx="599010" cy="259045"/>
    <xdr:sp macro="" textlink="">
      <xdr:nvSpPr>
        <xdr:cNvPr id="257" name="テキスト ボックス 256"/>
        <xdr:cNvSpPr txBox="1"/>
      </xdr:nvSpPr>
      <xdr:spPr>
        <a:xfrm>
          <a:off x="3497795" y="1646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148676</xdr:rowOff>
    </xdr:from>
    <xdr:to>
      <xdr:col>15</xdr:col>
      <xdr:colOff>101600</xdr:colOff>
      <xdr:row>97</xdr:row>
      <xdr:rowOff>78826</xdr:rowOff>
    </xdr:to>
    <xdr:sp macro="" textlink="">
      <xdr:nvSpPr>
        <xdr:cNvPr id="258" name="楕円 257"/>
        <xdr:cNvSpPr/>
      </xdr:nvSpPr>
      <xdr:spPr>
        <a:xfrm>
          <a:off x="2857500" y="1660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95353</xdr:rowOff>
    </xdr:from>
    <xdr:ext cx="599010" cy="259045"/>
    <xdr:sp macro="" textlink="">
      <xdr:nvSpPr>
        <xdr:cNvPr id="259" name="テキスト ボックス 258"/>
        <xdr:cNvSpPr txBox="1"/>
      </xdr:nvSpPr>
      <xdr:spPr>
        <a:xfrm>
          <a:off x="2608795" y="16383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108668</xdr:rowOff>
    </xdr:from>
    <xdr:to>
      <xdr:col>10</xdr:col>
      <xdr:colOff>165100</xdr:colOff>
      <xdr:row>98</xdr:row>
      <xdr:rowOff>38818</xdr:rowOff>
    </xdr:to>
    <xdr:sp macro="" textlink="">
      <xdr:nvSpPr>
        <xdr:cNvPr id="260" name="楕円 259"/>
        <xdr:cNvSpPr/>
      </xdr:nvSpPr>
      <xdr:spPr>
        <a:xfrm>
          <a:off x="1968500" y="1673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55345</xdr:rowOff>
    </xdr:from>
    <xdr:ext cx="534377" cy="259045"/>
    <xdr:sp macro="" textlink="">
      <xdr:nvSpPr>
        <xdr:cNvPr id="261" name="テキスト ボックス 260"/>
        <xdr:cNvSpPr txBox="1"/>
      </xdr:nvSpPr>
      <xdr:spPr>
        <a:xfrm>
          <a:off x="1752111" y="165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119983</xdr:rowOff>
    </xdr:from>
    <xdr:to>
      <xdr:col>6</xdr:col>
      <xdr:colOff>38100</xdr:colOff>
      <xdr:row>98</xdr:row>
      <xdr:rowOff>50133</xdr:rowOff>
    </xdr:to>
    <xdr:sp macro="" textlink="">
      <xdr:nvSpPr>
        <xdr:cNvPr id="262" name="楕円 261"/>
        <xdr:cNvSpPr/>
      </xdr:nvSpPr>
      <xdr:spPr>
        <a:xfrm>
          <a:off x="1079500" y="1675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66660</xdr:rowOff>
    </xdr:from>
    <xdr:ext cx="534377" cy="259045"/>
    <xdr:sp macro="" textlink="">
      <xdr:nvSpPr>
        <xdr:cNvPr id="263" name="テキスト ボックス 262"/>
        <xdr:cNvSpPr txBox="1"/>
      </xdr:nvSpPr>
      <xdr:spPr>
        <a:xfrm>
          <a:off x="863111" y="1652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16583</xdr:rowOff>
    </xdr:from>
    <xdr:to>
      <xdr:col>55</xdr:col>
      <xdr:colOff>0</xdr:colOff>
      <xdr:row>39</xdr:row>
      <xdr:rowOff>18542</xdr:rowOff>
    </xdr:to>
    <xdr:cxnSp macro="">
      <xdr:nvCxnSpPr>
        <xdr:cNvPr id="294" name="直線コネクタ 293"/>
        <xdr:cNvCxnSpPr/>
      </xdr:nvCxnSpPr>
      <xdr:spPr>
        <a:xfrm flipV="1">
          <a:off x="9639300" y="6703133"/>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18542</xdr:rowOff>
    </xdr:from>
    <xdr:to>
      <xdr:col>50</xdr:col>
      <xdr:colOff>114300</xdr:colOff>
      <xdr:row>39</xdr:row>
      <xdr:rowOff>19522</xdr:rowOff>
    </xdr:to>
    <xdr:cxnSp macro="">
      <xdr:nvCxnSpPr>
        <xdr:cNvPr id="297" name="直線コネクタ 296"/>
        <xdr:cNvCxnSpPr/>
      </xdr:nvCxnSpPr>
      <xdr:spPr>
        <a:xfrm flipV="1">
          <a:off x="8750300" y="670509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5806</xdr:rowOff>
    </xdr:from>
    <xdr:to>
      <xdr:col>45</xdr:col>
      <xdr:colOff>177800</xdr:colOff>
      <xdr:row>39</xdr:row>
      <xdr:rowOff>19522</xdr:rowOff>
    </xdr:to>
    <xdr:cxnSp macro="">
      <xdr:nvCxnSpPr>
        <xdr:cNvPr id="300" name="直線コネクタ 299"/>
        <xdr:cNvCxnSpPr/>
      </xdr:nvCxnSpPr>
      <xdr:spPr>
        <a:xfrm>
          <a:off x="7861300" y="6692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53957</xdr:rowOff>
    </xdr:from>
    <xdr:to>
      <xdr:col>46</xdr:col>
      <xdr:colOff>38100</xdr:colOff>
      <xdr:row>37</xdr:row>
      <xdr:rowOff>155557</xdr:rowOff>
    </xdr:to>
    <xdr:sp macro="" textlink="">
      <xdr:nvSpPr>
        <xdr:cNvPr id="301" name="フローチャート: 判断 300"/>
        <xdr:cNvSpPr/>
      </xdr:nvSpPr>
      <xdr:spPr>
        <a:xfrm>
          <a:off x="8699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634</xdr:rowOff>
    </xdr:from>
    <xdr:ext cx="469744" cy="259045"/>
    <xdr:sp macro="" textlink="">
      <xdr:nvSpPr>
        <xdr:cNvPr id="302" name="テキスト ボックス 301"/>
        <xdr:cNvSpPr txBox="1"/>
      </xdr:nvSpPr>
      <xdr:spPr>
        <a:xfrm>
          <a:off x="8515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5806</xdr:rowOff>
    </xdr:from>
    <xdr:to>
      <xdr:col>41</xdr:col>
      <xdr:colOff>50800</xdr:colOff>
      <xdr:row>39</xdr:row>
      <xdr:rowOff>6459</xdr:rowOff>
    </xdr:to>
    <xdr:cxnSp macro="">
      <xdr:nvCxnSpPr>
        <xdr:cNvPr id="303" name="直線コネクタ 302"/>
        <xdr:cNvCxnSpPr/>
      </xdr:nvCxnSpPr>
      <xdr:spPr>
        <a:xfrm flipV="1">
          <a:off x="6972300" y="669235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97717</xdr:rowOff>
    </xdr:from>
    <xdr:to>
      <xdr:col>41</xdr:col>
      <xdr:colOff>101600</xdr:colOff>
      <xdr:row>38</xdr:row>
      <xdr:rowOff>27867</xdr:rowOff>
    </xdr:to>
    <xdr:sp macro="" textlink="">
      <xdr:nvSpPr>
        <xdr:cNvPr id="304" name="フローチャート: 判断 303"/>
        <xdr:cNvSpPr/>
      </xdr:nvSpPr>
      <xdr:spPr>
        <a:xfrm>
          <a:off x="7810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44394</xdr:rowOff>
    </xdr:from>
    <xdr:ext cx="378565" cy="259045"/>
    <xdr:sp macro="" textlink="">
      <xdr:nvSpPr>
        <xdr:cNvPr id="305" name="テキスト ボックス 304"/>
        <xdr:cNvSpPr txBox="1"/>
      </xdr:nvSpPr>
      <xdr:spPr>
        <a:xfrm>
          <a:off x="7672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90860</xdr:rowOff>
    </xdr:from>
    <xdr:to>
      <xdr:col>36</xdr:col>
      <xdr:colOff>165100</xdr:colOff>
      <xdr:row>38</xdr:row>
      <xdr:rowOff>21010</xdr:rowOff>
    </xdr:to>
    <xdr:sp macro="" textlink="">
      <xdr:nvSpPr>
        <xdr:cNvPr id="306" name="フローチャート: 判断 305"/>
        <xdr:cNvSpPr/>
      </xdr:nvSpPr>
      <xdr:spPr>
        <a:xfrm>
          <a:off x="6921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37537</xdr:rowOff>
    </xdr:from>
    <xdr:ext cx="378565" cy="259045"/>
    <xdr:sp macro="" textlink="">
      <xdr:nvSpPr>
        <xdr:cNvPr id="307" name="テキスト ボックス 306"/>
        <xdr:cNvSpPr txBox="1"/>
      </xdr:nvSpPr>
      <xdr:spPr>
        <a:xfrm>
          <a:off x="6783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137233</xdr:rowOff>
    </xdr:from>
    <xdr:to>
      <xdr:col>55</xdr:col>
      <xdr:colOff>50800</xdr:colOff>
      <xdr:row>39</xdr:row>
      <xdr:rowOff>67383</xdr:rowOff>
    </xdr:to>
    <xdr:sp macro="" textlink="">
      <xdr:nvSpPr>
        <xdr:cNvPr id="313" name="楕円 312"/>
        <xdr:cNvSpPr/>
      </xdr:nvSpPr>
      <xdr:spPr>
        <a:xfrm>
          <a:off x="10426700" y="66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52160</xdr:rowOff>
    </xdr:from>
    <xdr:ext cx="378565" cy="259045"/>
    <xdr:sp macro="" textlink="">
      <xdr:nvSpPr>
        <xdr:cNvPr id="314" name="労働費該当値テキスト"/>
        <xdr:cNvSpPr txBox="1"/>
      </xdr:nvSpPr>
      <xdr:spPr>
        <a:xfrm>
          <a:off x="10528300" y="6567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139192</xdr:rowOff>
    </xdr:from>
    <xdr:to>
      <xdr:col>50</xdr:col>
      <xdr:colOff>165100</xdr:colOff>
      <xdr:row>39</xdr:row>
      <xdr:rowOff>69342</xdr:rowOff>
    </xdr:to>
    <xdr:sp macro="" textlink="">
      <xdr:nvSpPr>
        <xdr:cNvPr id="315" name="楕円 314"/>
        <xdr:cNvSpPr/>
      </xdr:nvSpPr>
      <xdr:spPr>
        <a:xfrm>
          <a:off x="95885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60469</xdr:rowOff>
    </xdr:from>
    <xdr:ext cx="378565" cy="259045"/>
    <xdr:sp macro="" textlink="">
      <xdr:nvSpPr>
        <xdr:cNvPr id="316" name="テキスト ボックス 315"/>
        <xdr:cNvSpPr txBox="1"/>
      </xdr:nvSpPr>
      <xdr:spPr>
        <a:xfrm>
          <a:off x="9450017" y="6747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140172</xdr:rowOff>
    </xdr:from>
    <xdr:to>
      <xdr:col>46</xdr:col>
      <xdr:colOff>38100</xdr:colOff>
      <xdr:row>39</xdr:row>
      <xdr:rowOff>70322</xdr:rowOff>
    </xdr:to>
    <xdr:sp macro="" textlink="">
      <xdr:nvSpPr>
        <xdr:cNvPr id="317" name="楕円 316"/>
        <xdr:cNvSpPr/>
      </xdr:nvSpPr>
      <xdr:spPr>
        <a:xfrm>
          <a:off x="8699500" y="66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61449</xdr:rowOff>
    </xdr:from>
    <xdr:ext cx="378565" cy="259045"/>
    <xdr:sp macro="" textlink="">
      <xdr:nvSpPr>
        <xdr:cNvPr id="318" name="テキスト ボックス 317"/>
        <xdr:cNvSpPr txBox="1"/>
      </xdr:nvSpPr>
      <xdr:spPr>
        <a:xfrm>
          <a:off x="8561017" y="674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126456</xdr:rowOff>
    </xdr:from>
    <xdr:to>
      <xdr:col>41</xdr:col>
      <xdr:colOff>101600</xdr:colOff>
      <xdr:row>39</xdr:row>
      <xdr:rowOff>56606</xdr:rowOff>
    </xdr:to>
    <xdr:sp macro="" textlink="">
      <xdr:nvSpPr>
        <xdr:cNvPr id="319" name="楕円 318"/>
        <xdr:cNvSpPr/>
      </xdr:nvSpPr>
      <xdr:spPr>
        <a:xfrm>
          <a:off x="7810500" y="66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47733</xdr:rowOff>
    </xdr:from>
    <xdr:ext cx="378565" cy="259045"/>
    <xdr:sp macro="" textlink="">
      <xdr:nvSpPr>
        <xdr:cNvPr id="320" name="テキスト ボックス 319"/>
        <xdr:cNvSpPr txBox="1"/>
      </xdr:nvSpPr>
      <xdr:spPr>
        <a:xfrm>
          <a:off x="7672017" y="6734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127109</xdr:rowOff>
    </xdr:from>
    <xdr:to>
      <xdr:col>36</xdr:col>
      <xdr:colOff>165100</xdr:colOff>
      <xdr:row>39</xdr:row>
      <xdr:rowOff>57259</xdr:rowOff>
    </xdr:to>
    <xdr:sp macro="" textlink="">
      <xdr:nvSpPr>
        <xdr:cNvPr id="321" name="楕円 320"/>
        <xdr:cNvSpPr/>
      </xdr:nvSpPr>
      <xdr:spPr>
        <a:xfrm>
          <a:off x="6921500" y="66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48386</xdr:rowOff>
    </xdr:from>
    <xdr:ext cx="378565" cy="259045"/>
    <xdr:sp macro="" textlink="">
      <xdr:nvSpPr>
        <xdr:cNvPr id="322" name="テキスト ボックス 321"/>
        <xdr:cNvSpPr txBox="1"/>
      </xdr:nvSpPr>
      <xdr:spPr>
        <a:xfrm>
          <a:off x="6783017" y="6734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4423</xdr:rowOff>
    </xdr:from>
    <xdr:to>
      <xdr:col>55</xdr:col>
      <xdr:colOff>0</xdr:colOff>
      <xdr:row>57</xdr:row>
      <xdr:rowOff>134997</xdr:rowOff>
    </xdr:to>
    <xdr:cxnSp macro="">
      <xdr:nvCxnSpPr>
        <xdr:cNvPr id="353" name="直線コネクタ 352"/>
        <xdr:cNvCxnSpPr/>
      </xdr:nvCxnSpPr>
      <xdr:spPr>
        <a:xfrm>
          <a:off x="9639300" y="9777073"/>
          <a:ext cx="838200" cy="13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110276</xdr:rowOff>
    </xdr:from>
    <xdr:to>
      <xdr:col>50</xdr:col>
      <xdr:colOff>114300</xdr:colOff>
      <xdr:row>57</xdr:row>
      <xdr:rowOff>4423</xdr:rowOff>
    </xdr:to>
    <xdr:cxnSp macro="">
      <xdr:nvCxnSpPr>
        <xdr:cNvPr id="356" name="直線コネクタ 355"/>
        <xdr:cNvCxnSpPr/>
      </xdr:nvCxnSpPr>
      <xdr:spPr>
        <a:xfrm>
          <a:off x="8750300" y="9711476"/>
          <a:ext cx="889000" cy="6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110276</xdr:rowOff>
    </xdr:from>
    <xdr:to>
      <xdr:col>45</xdr:col>
      <xdr:colOff>177800</xdr:colOff>
      <xdr:row>57</xdr:row>
      <xdr:rowOff>15657</xdr:rowOff>
    </xdr:to>
    <xdr:cxnSp macro="">
      <xdr:nvCxnSpPr>
        <xdr:cNvPr id="359" name="直線コネクタ 358"/>
        <xdr:cNvCxnSpPr/>
      </xdr:nvCxnSpPr>
      <xdr:spPr>
        <a:xfrm flipV="1">
          <a:off x="7861300" y="9711476"/>
          <a:ext cx="889000" cy="7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112043</xdr:rowOff>
    </xdr:from>
    <xdr:to>
      <xdr:col>46</xdr:col>
      <xdr:colOff>38100</xdr:colOff>
      <xdr:row>57</xdr:row>
      <xdr:rowOff>42193</xdr:rowOff>
    </xdr:to>
    <xdr:sp macro="" textlink="">
      <xdr:nvSpPr>
        <xdr:cNvPr id="360" name="フローチャート: 判断 359"/>
        <xdr:cNvSpPr/>
      </xdr:nvSpPr>
      <xdr:spPr>
        <a:xfrm>
          <a:off x="8699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33320</xdr:rowOff>
    </xdr:from>
    <xdr:ext cx="534377" cy="259045"/>
    <xdr:sp macro="" textlink="">
      <xdr:nvSpPr>
        <xdr:cNvPr id="361" name="テキスト ボックス 360"/>
        <xdr:cNvSpPr txBox="1"/>
      </xdr:nvSpPr>
      <xdr:spPr>
        <a:xfrm>
          <a:off x="8483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153373</xdr:rowOff>
    </xdr:from>
    <xdr:to>
      <xdr:col>41</xdr:col>
      <xdr:colOff>50800</xdr:colOff>
      <xdr:row>57</xdr:row>
      <xdr:rowOff>15657</xdr:rowOff>
    </xdr:to>
    <xdr:cxnSp macro="">
      <xdr:nvCxnSpPr>
        <xdr:cNvPr id="362" name="直線コネクタ 361"/>
        <xdr:cNvCxnSpPr/>
      </xdr:nvCxnSpPr>
      <xdr:spPr>
        <a:xfrm>
          <a:off x="6972300" y="9583123"/>
          <a:ext cx="889000" cy="20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123103</xdr:rowOff>
    </xdr:from>
    <xdr:to>
      <xdr:col>41</xdr:col>
      <xdr:colOff>101600</xdr:colOff>
      <xdr:row>57</xdr:row>
      <xdr:rowOff>53253</xdr:rowOff>
    </xdr:to>
    <xdr:sp macro="" textlink="">
      <xdr:nvSpPr>
        <xdr:cNvPr id="363" name="フローチャート: 判断 362"/>
        <xdr:cNvSpPr/>
      </xdr:nvSpPr>
      <xdr:spPr>
        <a:xfrm>
          <a:off x="7810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69780</xdr:rowOff>
    </xdr:from>
    <xdr:ext cx="534377" cy="259045"/>
    <xdr:sp macro="" textlink="">
      <xdr:nvSpPr>
        <xdr:cNvPr id="364" name="テキスト ボックス 363"/>
        <xdr:cNvSpPr txBox="1"/>
      </xdr:nvSpPr>
      <xdr:spPr>
        <a:xfrm>
          <a:off x="7594111" y="949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13222</xdr:rowOff>
    </xdr:from>
    <xdr:to>
      <xdr:col>36</xdr:col>
      <xdr:colOff>165100</xdr:colOff>
      <xdr:row>57</xdr:row>
      <xdr:rowOff>114822</xdr:rowOff>
    </xdr:to>
    <xdr:sp macro="" textlink="">
      <xdr:nvSpPr>
        <xdr:cNvPr id="365" name="フローチャート: 判断 364"/>
        <xdr:cNvSpPr/>
      </xdr:nvSpPr>
      <xdr:spPr>
        <a:xfrm>
          <a:off x="6921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105949</xdr:rowOff>
    </xdr:from>
    <xdr:ext cx="534377" cy="259045"/>
    <xdr:sp macro="" textlink="">
      <xdr:nvSpPr>
        <xdr:cNvPr id="366" name="テキスト ボックス 365"/>
        <xdr:cNvSpPr txBox="1"/>
      </xdr:nvSpPr>
      <xdr:spPr>
        <a:xfrm>
          <a:off x="6705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84197</xdr:rowOff>
    </xdr:from>
    <xdr:to>
      <xdr:col>55</xdr:col>
      <xdr:colOff>50800</xdr:colOff>
      <xdr:row>58</xdr:row>
      <xdr:rowOff>14347</xdr:rowOff>
    </xdr:to>
    <xdr:sp macro="" textlink="">
      <xdr:nvSpPr>
        <xdr:cNvPr id="372" name="楕円 371"/>
        <xdr:cNvSpPr/>
      </xdr:nvSpPr>
      <xdr:spPr>
        <a:xfrm>
          <a:off x="10426700" y="985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62624</xdr:rowOff>
    </xdr:from>
    <xdr:ext cx="534377" cy="259045"/>
    <xdr:sp macro="" textlink="">
      <xdr:nvSpPr>
        <xdr:cNvPr id="373" name="農林水産業費該当値テキスト"/>
        <xdr:cNvSpPr txBox="1"/>
      </xdr:nvSpPr>
      <xdr:spPr>
        <a:xfrm>
          <a:off x="10528300" y="983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125073</xdr:rowOff>
    </xdr:from>
    <xdr:to>
      <xdr:col>50</xdr:col>
      <xdr:colOff>165100</xdr:colOff>
      <xdr:row>57</xdr:row>
      <xdr:rowOff>55223</xdr:rowOff>
    </xdr:to>
    <xdr:sp macro="" textlink="">
      <xdr:nvSpPr>
        <xdr:cNvPr id="374" name="楕円 373"/>
        <xdr:cNvSpPr/>
      </xdr:nvSpPr>
      <xdr:spPr>
        <a:xfrm>
          <a:off x="9588500" y="972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71750</xdr:rowOff>
    </xdr:from>
    <xdr:ext cx="534377" cy="259045"/>
    <xdr:sp macro="" textlink="">
      <xdr:nvSpPr>
        <xdr:cNvPr id="375" name="テキスト ボックス 374"/>
        <xdr:cNvSpPr txBox="1"/>
      </xdr:nvSpPr>
      <xdr:spPr>
        <a:xfrm>
          <a:off x="9372111" y="950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59476</xdr:rowOff>
    </xdr:from>
    <xdr:to>
      <xdr:col>46</xdr:col>
      <xdr:colOff>38100</xdr:colOff>
      <xdr:row>56</xdr:row>
      <xdr:rowOff>161076</xdr:rowOff>
    </xdr:to>
    <xdr:sp macro="" textlink="">
      <xdr:nvSpPr>
        <xdr:cNvPr id="376" name="楕円 375"/>
        <xdr:cNvSpPr/>
      </xdr:nvSpPr>
      <xdr:spPr>
        <a:xfrm>
          <a:off x="8699500" y="966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6153</xdr:rowOff>
    </xdr:from>
    <xdr:ext cx="534377" cy="259045"/>
    <xdr:sp macro="" textlink="">
      <xdr:nvSpPr>
        <xdr:cNvPr id="377" name="テキスト ボックス 376"/>
        <xdr:cNvSpPr txBox="1"/>
      </xdr:nvSpPr>
      <xdr:spPr>
        <a:xfrm>
          <a:off x="8483111" y="943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136307</xdr:rowOff>
    </xdr:from>
    <xdr:to>
      <xdr:col>41</xdr:col>
      <xdr:colOff>101600</xdr:colOff>
      <xdr:row>57</xdr:row>
      <xdr:rowOff>66457</xdr:rowOff>
    </xdr:to>
    <xdr:sp macro="" textlink="">
      <xdr:nvSpPr>
        <xdr:cNvPr id="378" name="楕円 377"/>
        <xdr:cNvSpPr/>
      </xdr:nvSpPr>
      <xdr:spPr>
        <a:xfrm>
          <a:off x="7810500" y="973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57584</xdr:rowOff>
    </xdr:from>
    <xdr:ext cx="534377" cy="259045"/>
    <xdr:sp macro="" textlink="">
      <xdr:nvSpPr>
        <xdr:cNvPr id="379" name="テキスト ボックス 378"/>
        <xdr:cNvSpPr txBox="1"/>
      </xdr:nvSpPr>
      <xdr:spPr>
        <a:xfrm>
          <a:off x="7594111" y="983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102573</xdr:rowOff>
    </xdr:from>
    <xdr:to>
      <xdr:col>36</xdr:col>
      <xdr:colOff>165100</xdr:colOff>
      <xdr:row>56</xdr:row>
      <xdr:rowOff>32723</xdr:rowOff>
    </xdr:to>
    <xdr:sp macro="" textlink="">
      <xdr:nvSpPr>
        <xdr:cNvPr id="380" name="楕円 379"/>
        <xdr:cNvSpPr/>
      </xdr:nvSpPr>
      <xdr:spPr>
        <a:xfrm>
          <a:off x="6921500" y="95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49250</xdr:rowOff>
    </xdr:from>
    <xdr:ext cx="534377" cy="259045"/>
    <xdr:sp macro="" textlink="">
      <xdr:nvSpPr>
        <xdr:cNvPr id="381" name="テキスト ボックス 380"/>
        <xdr:cNvSpPr txBox="1"/>
      </xdr:nvSpPr>
      <xdr:spPr>
        <a:xfrm>
          <a:off x="6705111" y="930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78471</xdr:rowOff>
    </xdr:from>
    <xdr:to>
      <xdr:col>55</xdr:col>
      <xdr:colOff>0</xdr:colOff>
      <xdr:row>78</xdr:row>
      <xdr:rowOff>84471</xdr:rowOff>
    </xdr:to>
    <xdr:cxnSp macro="">
      <xdr:nvCxnSpPr>
        <xdr:cNvPr id="408" name="直線コネクタ 407"/>
        <xdr:cNvCxnSpPr/>
      </xdr:nvCxnSpPr>
      <xdr:spPr>
        <a:xfrm>
          <a:off x="9639300" y="13451571"/>
          <a:ext cx="8382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69081</xdr:rowOff>
    </xdr:from>
    <xdr:to>
      <xdr:col>50</xdr:col>
      <xdr:colOff>114300</xdr:colOff>
      <xdr:row>78</xdr:row>
      <xdr:rowOff>78471</xdr:rowOff>
    </xdr:to>
    <xdr:cxnSp macro="">
      <xdr:nvCxnSpPr>
        <xdr:cNvPr id="411" name="直線コネクタ 410"/>
        <xdr:cNvCxnSpPr/>
      </xdr:nvCxnSpPr>
      <xdr:spPr>
        <a:xfrm>
          <a:off x="8750300" y="13442181"/>
          <a:ext cx="8890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69081</xdr:rowOff>
    </xdr:from>
    <xdr:to>
      <xdr:col>45</xdr:col>
      <xdr:colOff>177800</xdr:colOff>
      <xdr:row>78</xdr:row>
      <xdr:rowOff>108066</xdr:rowOff>
    </xdr:to>
    <xdr:cxnSp macro="">
      <xdr:nvCxnSpPr>
        <xdr:cNvPr id="414" name="直線コネクタ 413"/>
        <xdr:cNvCxnSpPr/>
      </xdr:nvCxnSpPr>
      <xdr:spPr>
        <a:xfrm flipV="1">
          <a:off x="7861300" y="13442181"/>
          <a:ext cx="889000" cy="3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124439</xdr:rowOff>
    </xdr:from>
    <xdr:to>
      <xdr:col>46</xdr:col>
      <xdr:colOff>38100</xdr:colOff>
      <xdr:row>78</xdr:row>
      <xdr:rowOff>54589</xdr:rowOff>
    </xdr:to>
    <xdr:sp macro="" textlink="">
      <xdr:nvSpPr>
        <xdr:cNvPr id="415" name="フローチャート: 判断 414"/>
        <xdr:cNvSpPr/>
      </xdr:nvSpPr>
      <xdr:spPr>
        <a:xfrm>
          <a:off x="8699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71116</xdr:rowOff>
    </xdr:from>
    <xdr:ext cx="534377" cy="259045"/>
    <xdr:sp macro="" textlink="">
      <xdr:nvSpPr>
        <xdr:cNvPr id="416" name="テキスト ボックス 415"/>
        <xdr:cNvSpPr txBox="1"/>
      </xdr:nvSpPr>
      <xdr:spPr>
        <a:xfrm>
          <a:off x="8483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107902</xdr:rowOff>
    </xdr:from>
    <xdr:to>
      <xdr:col>41</xdr:col>
      <xdr:colOff>50800</xdr:colOff>
      <xdr:row>78</xdr:row>
      <xdr:rowOff>108066</xdr:rowOff>
    </xdr:to>
    <xdr:cxnSp macro="">
      <xdr:nvCxnSpPr>
        <xdr:cNvPr id="417" name="直線コネクタ 416"/>
        <xdr:cNvCxnSpPr/>
      </xdr:nvCxnSpPr>
      <xdr:spPr>
        <a:xfrm>
          <a:off x="6972300" y="1348100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168801</xdr:rowOff>
    </xdr:from>
    <xdr:to>
      <xdr:col>41</xdr:col>
      <xdr:colOff>101600</xdr:colOff>
      <xdr:row>78</xdr:row>
      <xdr:rowOff>98951</xdr:rowOff>
    </xdr:to>
    <xdr:sp macro="" textlink="">
      <xdr:nvSpPr>
        <xdr:cNvPr id="418" name="フローチャート: 判断 417"/>
        <xdr:cNvSpPr/>
      </xdr:nvSpPr>
      <xdr:spPr>
        <a:xfrm>
          <a:off x="7810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115478</xdr:rowOff>
    </xdr:from>
    <xdr:ext cx="534377" cy="259045"/>
    <xdr:sp macro="" textlink="">
      <xdr:nvSpPr>
        <xdr:cNvPr id="419" name="テキスト ボックス 418"/>
        <xdr:cNvSpPr txBox="1"/>
      </xdr:nvSpPr>
      <xdr:spPr>
        <a:xfrm>
          <a:off x="7594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160703</xdr:rowOff>
    </xdr:from>
    <xdr:to>
      <xdr:col>36</xdr:col>
      <xdr:colOff>165100</xdr:colOff>
      <xdr:row>78</xdr:row>
      <xdr:rowOff>90853</xdr:rowOff>
    </xdr:to>
    <xdr:sp macro="" textlink="">
      <xdr:nvSpPr>
        <xdr:cNvPr id="420" name="フローチャート: 判断 419"/>
        <xdr:cNvSpPr/>
      </xdr:nvSpPr>
      <xdr:spPr>
        <a:xfrm>
          <a:off x="6921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107380</xdr:rowOff>
    </xdr:from>
    <xdr:ext cx="534377" cy="259045"/>
    <xdr:sp macro="" textlink="">
      <xdr:nvSpPr>
        <xdr:cNvPr id="421" name="テキスト ボックス 420"/>
        <xdr:cNvSpPr txBox="1"/>
      </xdr:nvSpPr>
      <xdr:spPr>
        <a:xfrm>
          <a:off x="6705111" y="131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33671</xdr:rowOff>
    </xdr:from>
    <xdr:to>
      <xdr:col>55</xdr:col>
      <xdr:colOff>50800</xdr:colOff>
      <xdr:row>78</xdr:row>
      <xdr:rowOff>135271</xdr:rowOff>
    </xdr:to>
    <xdr:sp macro="" textlink="">
      <xdr:nvSpPr>
        <xdr:cNvPr id="427" name="楕円 426"/>
        <xdr:cNvSpPr/>
      </xdr:nvSpPr>
      <xdr:spPr>
        <a:xfrm>
          <a:off x="10426700" y="134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120048</xdr:rowOff>
    </xdr:from>
    <xdr:ext cx="534377" cy="259045"/>
    <xdr:sp macro="" textlink="">
      <xdr:nvSpPr>
        <xdr:cNvPr id="428" name="商工費該当値テキスト"/>
        <xdr:cNvSpPr txBox="1"/>
      </xdr:nvSpPr>
      <xdr:spPr>
        <a:xfrm>
          <a:off x="10528300" y="1332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27671</xdr:rowOff>
    </xdr:from>
    <xdr:to>
      <xdr:col>50</xdr:col>
      <xdr:colOff>165100</xdr:colOff>
      <xdr:row>78</xdr:row>
      <xdr:rowOff>129271</xdr:rowOff>
    </xdr:to>
    <xdr:sp macro="" textlink="">
      <xdr:nvSpPr>
        <xdr:cNvPr id="429" name="楕円 428"/>
        <xdr:cNvSpPr/>
      </xdr:nvSpPr>
      <xdr:spPr>
        <a:xfrm>
          <a:off x="9588500" y="13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120398</xdr:rowOff>
    </xdr:from>
    <xdr:ext cx="534377" cy="259045"/>
    <xdr:sp macro="" textlink="">
      <xdr:nvSpPr>
        <xdr:cNvPr id="430" name="テキスト ボックス 429"/>
        <xdr:cNvSpPr txBox="1"/>
      </xdr:nvSpPr>
      <xdr:spPr>
        <a:xfrm>
          <a:off x="9372111" y="134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18281</xdr:rowOff>
    </xdr:from>
    <xdr:to>
      <xdr:col>46</xdr:col>
      <xdr:colOff>38100</xdr:colOff>
      <xdr:row>78</xdr:row>
      <xdr:rowOff>119881</xdr:rowOff>
    </xdr:to>
    <xdr:sp macro="" textlink="">
      <xdr:nvSpPr>
        <xdr:cNvPr id="431" name="楕円 430"/>
        <xdr:cNvSpPr/>
      </xdr:nvSpPr>
      <xdr:spPr>
        <a:xfrm>
          <a:off x="8699500" y="133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111008</xdr:rowOff>
    </xdr:from>
    <xdr:ext cx="534377" cy="259045"/>
    <xdr:sp macro="" textlink="">
      <xdr:nvSpPr>
        <xdr:cNvPr id="432" name="テキスト ボックス 431"/>
        <xdr:cNvSpPr txBox="1"/>
      </xdr:nvSpPr>
      <xdr:spPr>
        <a:xfrm>
          <a:off x="8483111" y="1348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57266</xdr:rowOff>
    </xdr:from>
    <xdr:to>
      <xdr:col>41</xdr:col>
      <xdr:colOff>101600</xdr:colOff>
      <xdr:row>78</xdr:row>
      <xdr:rowOff>158866</xdr:rowOff>
    </xdr:to>
    <xdr:sp macro="" textlink="">
      <xdr:nvSpPr>
        <xdr:cNvPr id="433" name="楕円 432"/>
        <xdr:cNvSpPr/>
      </xdr:nvSpPr>
      <xdr:spPr>
        <a:xfrm>
          <a:off x="7810500" y="134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149993</xdr:rowOff>
    </xdr:from>
    <xdr:ext cx="469744" cy="259045"/>
    <xdr:sp macro="" textlink="">
      <xdr:nvSpPr>
        <xdr:cNvPr id="434" name="テキスト ボックス 433"/>
        <xdr:cNvSpPr txBox="1"/>
      </xdr:nvSpPr>
      <xdr:spPr>
        <a:xfrm>
          <a:off x="7626428" y="135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57102</xdr:rowOff>
    </xdr:from>
    <xdr:to>
      <xdr:col>36</xdr:col>
      <xdr:colOff>165100</xdr:colOff>
      <xdr:row>78</xdr:row>
      <xdr:rowOff>158702</xdr:rowOff>
    </xdr:to>
    <xdr:sp macro="" textlink="">
      <xdr:nvSpPr>
        <xdr:cNvPr id="435" name="楕円 434"/>
        <xdr:cNvSpPr/>
      </xdr:nvSpPr>
      <xdr:spPr>
        <a:xfrm>
          <a:off x="6921500" y="134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149829</xdr:rowOff>
    </xdr:from>
    <xdr:ext cx="469744" cy="259045"/>
    <xdr:sp macro="" textlink="">
      <xdr:nvSpPr>
        <xdr:cNvPr id="436" name="テキスト ボックス 435"/>
        <xdr:cNvSpPr txBox="1"/>
      </xdr:nvSpPr>
      <xdr:spPr>
        <a:xfrm>
          <a:off x="6737428" y="1352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59910</xdr:rowOff>
    </xdr:from>
    <xdr:to>
      <xdr:col>55</xdr:col>
      <xdr:colOff>0</xdr:colOff>
      <xdr:row>96</xdr:row>
      <xdr:rowOff>76806</xdr:rowOff>
    </xdr:to>
    <xdr:cxnSp macro="">
      <xdr:nvCxnSpPr>
        <xdr:cNvPr id="469" name="直線コネクタ 468"/>
        <xdr:cNvCxnSpPr/>
      </xdr:nvCxnSpPr>
      <xdr:spPr>
        <a:xfrm flipV="1">
          <a:off x="9639300" y="16347660"/>
          <a:ext cx="838200" cy="18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54451</xdr:rowOff>
    </xdr:from>
    <xdr:to>
      <xdr:col>50</xdr:col>
      <xdr:colOff>114300</xdr:colOff>
      <xdr:row>96</xdr:row>
      <xdr:rowOff>76806</xdr:rowOff>
    </xdr:to>
    <xdr:cxnSp macro="">
      <xdr:nvCxnSpPr>
        <xdr:cNvPr id="472" name="直線コネクタ 471"/>
        <xdr:cNvCxnSpPr/>
      </xdr:nvCxnSpPr>
      <xdr:spPr>
        <a:xfrm>
          <a:off x="8750300" y="16170751"/>
          <a:ext cx="889000" cy="36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28857</xdr:rowOff>
    </xdr:from>
    <xdr:to>
      <xdr:col>45</xdr:col>
      <xdr:colOff>177800</xdr:colOff>
      <xdr:row>94</xdr:row>
      <xdr:rowOff>54451</xdr:rowOff>
    </xdr:to>
    <xdr:cxnSp macro="">
      <xdr:nvCxnSpPr>
        <xdr:cNvPr id="475" name="直線コネクタ 474"/>
        <xdr:cNvCxnSpPr/>
      </xdr:nvCxnSpPr>
      <xdr:spPr>
        <a:xfrm>
          <a:off x="7861300" y="16145157"/>
          <a:ext cx="889000" cy="2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80451</xdr:rowOff>
    </xdr:from>
    <xdr:to>
      <xdr:col>46</xdr:col>
      <xdr:colOff>38100</xdr:colOff>
      <xdr:row>95</xdr:row>
      <xdr:rowOff>10601</xdr:rowOff>
    </xdr:to>
    <xdr:sp macro="" textlink="">
      <xdr:nvSpPr>
        <xdr:cNvPr id="476" name="フローチャート: 判断 475"/>
        <xdr:cNvSpPr/>
      </xdr:nvSpPr>
      <xdr:spPr>
        <a:xfrm>
          <a:off x="8699500" y="161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1728</xdr:rowOff>
    </xdr:from>
    <xdr:ext cx="534377" cy="259045"/>
    <xdr:sp macro="" textlink="">
      <xdr:nvSpPr>
        <xdr:cNvPr id="477" name="テキスト ボックス 476"/>
        <xdr:cNvSpPr txBox="1"/>
      </xdr:nvSpPr>
      <xdr:spPr>
        <a:xfrm>
          <a:off x="8483111" y="1628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28857</xdr:rowOff>
    </xdr:from>
    <xdr:to>
      <xdr:col>41</xdr:col>
      <xdr:colOff>50800</xdr:colOff>
      <xdr:row>94</xdr:row>
      <xdr:rowOff>33886</xdr:rowOff>
    </xdr:to>
    <xdr:cxnSp macro="">
      <xdr:nvCxnSpPr>
        <xdr:cNvPr id="478" name="直線コネクタ 477"/>
        <xdr:cNvCxnSpPr/>
      </xdr:nvCxnSpPr>
      <xdr:spPr>
        <a:xfrm flipV="1">
          <a:off x="6972300" y="1614515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166557</xdr:rowOff>
    </xdr:from>
    <xdr:to>
      <xdr:col>41</xdr:col>
      <xdr:colOff>101600</xdr:colOff>
      <xdr:row>95</xdr:row>
      <xdr:rowOff>96707</xdr:rowOff>
    </xdr:to>
    <xdr:sp macro="" textlink="">
      <xdr:nvSpPr>
        <xdr:cNvPr id="479" name="フローチャート: 判断 478"/>
        <xdr:cNvSpPr/>
      </xdr:nvSpPr>
      <xdr:spPr>
        <a:xfrm>
          <a:off x="7810500" y="1628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87834</xdr:rowOff>
    </xdr:from>
    <xdr:ext cx="534377" cy="259045"/>
    <xdr:sp macro="" textlink="">
      <xdr:nvSpPr>
        <xdr:cNvPr id="480" name="テキスト ボックス 479"/>
        <xdr:cNvSpPr txBox="1"/>
      </xdr:nvSpPr>
      <xdr:spPr>
        <a:xfrm>
          <a:off x="7594111" y="1637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107683</xdr:rowOff>
    </xdr:from>
    <xdr:to>
      <xdr:col>36</xdr:col>
      <xdr:colOff>165100</xdr:colOff>
      <xdr:row>97</xdr:row>
      <xdr:rowOff>37833</xdr:rowOff>
    </xdr:to>
    <xdr:sp macro="" textlink="">
      <xdr:nvSpPr>
        <xdr:cNvPr id="481" name="フローチャート: 判断 480"/>
        <xdr:cNvSpPr/>
      </xdr:nvSpPr>
      <xdr:spPr>
        <a:xfrm>
          <a:off x="6921500" y="1656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28960</xdr:rowOff>
    </xdr:from>
    <xdr:ext cx="534377" cy="259045"/>
    <xdr:sp macro="" textlink="">
      <xdr:nvSpPr>
        <xdr:cNvPr id="482" name="テキスト ボックス 481"/>
        <xdr:cNvSpPr txBox="1"/>
      </xdr:nvSpPr>
      <xdr:spPr>
        <a:xfrm>
          <a:off x="6705111" y="166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9110</xdr:rowOff>
    </xdr:from>
    <xdr:to>
      <xdr:col>55</xdr:col>
      <xdr:colOff>50800</xdr:colOff>
      <xdr:row>95</xdr:row>
      <xdr:rowOff>110710</xdr:rowOff>
    </xdr:to>
    <xdr:sp macro="" textlink="">
      <xdr:nvSpPr>
        <xdr:cNvPr id="488" name="楕円 487"/>
        <xdr:cNvSpPr/>
      </xdr:nvSpPr>
      <xdr:spPr>
        <a:xfrm>
          <a:off x="10426700" y="162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31987</xdr:rowOff>
    </xdr:from>
    <xdr:ext cx="534377" cy="259045"/>
    <xdr:sp macro="" textlink="">
      <xdr:nvSpPr>
        <xdr:cNvPr id="489" name="土木費該当値テキスト"/>
        <xdr:cNvSpPr txBox="1"/>
      </xdr:nvSpPr>
      <xdr:spPr>
        <a:xfrm>
          <a:off x="10528300" y="161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26006</xdr:rowOff>
    </xdr:from>
    <xdr:to>
      <xdr:col>50</xdr:col>
      <xdr:colOff>165100</xdr:colOff>
      <xdr:row>96</xdr:row>
      <xdr:rowOff>127606</xdr:rowOff>
    </xdr:to>
    <xdr:sp macro="" textlink="">
      <xdr:nvSpPr>
        <xdr:cNvPr id="490" name="楕円 489"/>
        <xdr:cNvSpPr/>
      </xdr:nvSpPr>
      <xdr:spPr>
        <a:xfrm>
          <a:off x="9588500" y="164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118733</xdr:rowOff>
    </xdr:from>
    <xdr:ext cx="534377" cy="259045"/>
    <xdr:sp macro="" textlink="">
      <xdr:nvSpPr>
        <xdr:cNvPr id="491" name="テキスト ボックス 490"/>
        <xdr:cNvSpPr txBox="1"/>
      </xdr:nvSpPr>
      <xdr:spPr>
        <a:xfrm>
          <a:off x="9372111" y="1657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3651</xdr:rowOff>
    </xdr:from>
    <xdr:to>
      <xdr:col>46</xdr:col>
      <xdr:colOff>38100</xdr:colOff>
      <xdr:row>94</xdr:row>
      <xdr:rowOff>105251</xdr:rowOff>
    </xdr:to>
    <xdr:sp macro="" textlink="">
      <xdr:nvSpPr>
        <xdr:cNvPr id="492" name="楕円 491"/>
        <xdr:cNvSpPr/>
      </xdr:nvSpPr>
      <xdr:spPr>
        <a:xfrm>
          <a:off x="8699500" y="1611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121778</xdr:rowOff>
    </xdr:from>
    <xdr:ext cx="534377" cy="259045"/>
    <xdr:sp macro="" textlink="">
      <xdr:nvSpPr>
        <xdr:cNvPr id="493" name="テキスト ボックス 492"/>
        <xdr:cNvSpPr txBox="1"/>
      </xdr:nvSpPr>
      <xdr:spPr>
        <a:xfrm>
          <a:off x="8483111" y="158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149507</xdr:rowOff>
    </xdr:from>
    <xdr:to>
      <xdr:col>41</xdr:col>
      <xdr:colOff>101600</xdr:colOff>
      <xdr:row>94</xdr:row>
      <xdr:rowOff>79657</xdr:rowOff>
    </xdr:to>
    <xdr:sp macro="" textlink="">
      <xdr:nvSpPr>
        <xdr:cNvPr id="494" name="楕円 493"/>
        <xdr:cNvSpPr/>
      </xdr:nvSpPr>
      <xdr:spPr>
        <a:xfrm>
          <a:off x="7810500" y="1609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96184</xdr:rowOff>
    </xdr:from>
    <xdr:ext cx="599010" cy="259045"/>
    <xdr:sp macro="" textlink="">
      <xdr:nvSpPr>
        <xdr:cNvPr id="495" name="テキスト ボックス 494"/>
        <xdr:cNvSpPr txBox="1"/>
      </xdr:nvSpPr>
      <xdr:spPr>
        <a:xfrm>
          <a:off x="7561795" y="158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154536</xdr:rowOff>
    </xdr:from>
    <xdr:to>
      <xdr:col>36</xdr:col>
      <xdr:colOff>165100</xdr:colOff>
      <xdr:row>94</xdr:row>
      <xdr:rowOff>84686</xdr:rowOff>
    </xdr:to>
    <xdr:sp macro="" textlink="">
      <xdr:nvSpPr>
        <xdr:cNvPr id="496" name="楕円 495"/>
        <xdr:cNvSpPr/>
      </xdr:nvSpPr>
      <xdr:spPr>
        <a:xfrm>
          <a:off x="6921500" y="1609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101213</xdr:rowOff>
    </xdr:from>
    <xdr:ext cx="599010" cy="259045"/>
    <xdr:sp macro="" textlink="">
      <xdr:nvSpPr>
        <xdr:cNvPr id="497" name="テキスト ボックス 496"/>
        <xdr:cNvSpPr txBox="1"/>
      </xdr:nvSpPr>
      <xdr:spPr>
        <a:xfrm>
          <a:off x="6672795" y="158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57957</xdr:rowOff>
    </xdr:from>
    <xdr:to>
      <xdr:col>85</xdr:col>
      <xdr:colOff>127000</xdr:colOff>
      <xdr:row>37</xdr:row>
      <xdr:rowOff>58890</xdr:rowOff>
    </xdr:to>
    <xdr:cxnSp macro="">
      <xdr:nvCxnSpPr>
        <xdr:cNvPr id="526" name="直線コネクタ 525"/>
        <xdr:cNvCxnSpPr/>
      </xdr:nvCxnSpPr>
      <xdr:spPr>
        <a:xfrm>
          <a:off x="15481300" y="6401607"/>
          <a:ext cx="8382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57957</xdr:rowOff>
    </xdr:from>
    <xdr:to>
      <xdr:col>81</xdr:col>
      <xdr:colOff>50800</xdr:colOff>
      <xdr:row>37</xdr:row>
      <xdr:rowOff>79521</xdr:rowOff>
    </xdr:to>
    <xdr:cxnSp macro="">
      <xdr:nvCxnSpPr>
        <xdr:cNvPr id="529" name="直線コネクタ 528"/>
        <xdr:cNvCxnSpPr/>
      </xdr:nvCxnSpPr>
      <xdr:spPr>
        <a:xfrm flipV="1">
          <a:off x="14592300" y="6401607"/>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79521</xdr:rowOff>
    </xdr:from>
    <xdr:to>
      <xdr:col>76</xdr:col>
      <xdr:colOff>114300</xdr:colOff>
      <xdr:row>37</xdr:row>
      <xdr:rowOff>98018</xdr:rowOff>
    </xdr:to>
    <xdr:cxnSp macro="">
      <xdr:nvCxnSpPr>
        <xdr:cNvPr id="532" name="直線コネクタ 531"/>
        <xdr:cNvCxnSpPr/>
      </xdr:nvCxnSpPr>
      <xdr:spPr>
        <a:xfrm flipV="1">
          <a:off x="13703300" y="6423171"/>
          <a:ext cx="8890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140183</xdr:rowOff>
    </xdr:from>
    <xdr:to>
      <xdr:col>76</xdr:col>
      <xdr:colOff>165100</xdr:colOff>
      <xdr:row>36</xdr:row>
      <xdr:rowOff>70333</xdr:rowOff>
    </xdr:to>
    <xdr:sp macro="" textlink="">
      <xdr:nvSpPr>
        <xdr:cNvPr id="533" name="フローチャート: 判断 532"/>
        <xdr:cNvSpPr/>
      </xdr:nvSpPr>
      <xdr:spPr>
        <a:xfrm>
          <a:off x="14541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86860</xdr:rowOff>
    </xdr:from>
    <xdr:ext cx="534377" cy="259045"/>
    <xdr:sp macro="" textlink="">
      <xdr:nvSpPr>
        <xdr:cNvPr id="534" name="テキスト ボックス 533"/>
        <xdr:cNvSpPr txBox="1"/>
      </xdr:nvSpPr>
      <xdr:spPr>
        <a:xfrm>
          <a:off x="14325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98018</xdr:rowOff>
    </xdr:from>
    <xdr:to>
      <xdr:col>71</xdr:col>
      <xdr:colOff>177800</xdr:colOff>
      <xdr:row>37</xdr:row>
      <xdr:rowOff>101714</xdr:rowOff>
    </xdr:to>
    <xdr:cxnSp macro="">
      <xdr:nvCxnSpPr>
        <xdr:cNvPr id="535" name="直線コネクタ 534"/>
        <xdr:cNvCxnSpPr/>
      </xdr:nvCxnSpPr>
      <xdr:spPr>
        <a:xfrm flipV="1">
          <a:off x="12814300" y="6441668"/>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4318</xdr:rowOff>
    </xdr:from>
    <xdr:to>
      <xdr:col>72</xdr:col>
      <xdr:colOff>38100</xdr:colOff>
      <xdr:row>36</xdr:row>
      <xdr:rowOff>105918</xdr:rowOff>
    </xdr:to>
    <xdr:sp macro="" textlink="">
      <xdr:nvSpPr>
        <xdr:cNvPr id="536" name="フローチャート: 判断 535"/>
        <xdr:cNvSpPr/>
      </xdr:nvSpPr>
      <xdr:spPr>
        <a:xfrm>
          <a:off x="13652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122445</xdr:rowOff>
    </xdr:from>
    <xdr:ext cx="534377" cy="259045"/>
    <xdr:sp macro="" textlink="">
      <xdr:nvSpPr>
        <xdr:cNvPr id="537" name="テキスト ボックス 536"/>
        <xdr:cNvSpPr txBox="1"/>
      </xdr:nvSpPr>
      <xdr:spPr>
        <a:xfrm>
          <a:off x="13436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42913</xdr:rowOff>
    </xdr:from>
    <xdr:to>
      <xdr:col>67</xdr:col>
      <xdr:colOff>101600</xdr:colOff>
      <xdr:row>36</xdr:row>
      <xdr:rowOff>144513</xdr:rowOff>
    </xdr:to>
    <xdr:sp macro="" textlink="">
      <xdr:nvSpPr>
        <xdr:cNvPr id="538" name="フローチャート: 判断 537"/>
        <xdr:cNvSpPr/>
      </xdr:nvSpPr>
      <xdr:spPr>
        <a:xfrm>
          <a:off x="12763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161040</xdr:rowOff>
    </xdr:from>
    <xdr:ext cx="534377" cy="259045"/>
    <xdr:sp macro="" textlink="">
      <xdr:nvSpPr>
        <xdr:cNvPr id="539" name="テキスト ボックス 538"/>
        <xdr:cNvSpPr txBox="1"/>
      </xdr:nvSpPr>
      <xdr:spPr>
        <a:xfrm>
          <a:off x="12547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8090</xdr:rowOff>
    </xdr:from>
    <xdr:to>
      <xdr:col>85</xdr:col>
      <xdr:colOff>177800</xdr:colOff>
      <xdr:row>37</xdr:row>
      <xdr:rowOff>109690</xdr:rowOff>
    </xdr:to>
    <xdr:sp macro="" textlink="">
      <xdr:nvSpPr>
        <xdr:cNvPr id="545" name="楕円 544"/>
        <xdr:cNvSpPr/>
      </xdr:nvSpPr>
      <xdr:spPr>
        <a:xfrm>
          <a:off x="162687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157967</xdr:rowOff>
    </xdr:from>
    <xdr:ext cx="534377" cy="259045"/>
    <xdr:sp macro="" textlink="">
      <xdr:nvSpPr>
        <xdr:cNvPr id="546" name="消防費該当値テキスト"/>
        <xdr:cNvSpPr txBox="1"/>
      </xdr:nvSpPr>
      <xdr:spPr>
        <a:xfrm>
          <a:off x="16370300" y="633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7157</xdr:rowOff>
    </xdr:from>
    <xdr:to>
      <xdr:col>81</xdr:col>
      <xdr:colOff>101600</xdr:colOff>
      <xdr:row>37</xdr:row>
      <xdr:rowOff>108757</xdr:rowOff>
    </xdr:to>
    <xdr:sp macro="" textlink="">
      <xdr:nvSpPr>
        <xdr:cNvPr id="547" name="楕円 546"/>
        <xdr:cNvSpPr/>
      </xdr:nvSpPr>
      <xdr:spPr>
        <a:xfrm>
          <a:off x="15430500" y="63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99884</xdr:rowOff>
    </xdr:from>
    <xdr:ext cx="534377" cy="259045"/>
    <xdr:sp macro="" textlink="">
      <xdr:nvSpPr>
        <xdr:cNvPr id="548" name="テキスト ボックス 547"/>
        <xdr:cNvSpPr txBox="1"/>
      </xdr:nvSpPr>
      <xdr:spPr>
        <a:xfrm>
          <a:off x="15214111" y="644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28721</xdr:rowOff>
    </xdr:from>
    <xdr:to>
      <xdr:col>76</xdr:col>
      <xdr:colOff>165100</xdr:colOff>
      <xdr:row>37</xdr:row>
      <xdr:rowOff>130321</xdr:rowOff>
    </xdr:to>
    <xdr:sp macro="" textlink="">
      <xdr:nvSpPr>
        <xdr:cNvPr id="549" name="楕円 548"/>
        <xdr:cNvSpPr/>
      </xdr:nvSpPr>
      <xdr:spPr>
        <a:xfrm>
          <a:off x="14541500" y="63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121448</xdr:rowOff>
    </xdr:from>
    <xdr:ext cx="534377" cy="259045"/>
    <xdr:sp macro="" textlink="">
      <xdr:nvSpPr>
        <xdr:cNvPr id="550" name="テキスト ボックス 549"/>
        <xdr:cNvSpPr txBox="1"/>
      </xdr:nvSpPr>
      <xdr:spPr>
        <a:xfrm>
          <a:off x="14325111" y="64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47218</xdr:rowOff>
    </xdr:from>
    <xdr:to>
      <xdr:col>72</xdr:col>
      <xdr:colOff>38100</xdr:colOff>
      <xdr:row>37</xdr:row>
      <xdr:rowOff>148818</xdr:rowOff>
    </xdr:to>
    <xdr:sp macro="" textlink="">
      <xdr:nvSpPr>
        <xdr:cNvPr id="551" name="楕円 550"/>
        <xdr:cNvSpPr/>
      </xdr:nvSpPr>
      <xdr:spPr>
        <a:xfrm>
          <a:off x="13652500" y="63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139946</xdr:rowOff>
    </xdr:from>
    <xdr:ext cx="534377" cy="259045"/>
    <xdr:sp macro="" textlink="">
      <xdr:nvSpPr>
        <xdr:cNvPr id="552" name="テキスト ボックス 551"/>
        <xdr:cNvSpPr txBox="1"/>
      </xdr:nvSpPr>
      <xdr:spPr>
        <a:xfrm>
          <a:off x="13436111" y="648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50914</xdr:rowOff>
    </xdr:from>
    <xdr:to>
      <xdr:col>67</xdr:col>
      <xdr:colOff>101600</xdr:colOff>
      <xdr:row>37</xdr:row>
      <xdr:rowOff>152514</xdr:rowOff>
    </xdr:to>
    <xdr:sp macro="" textlink="">
      <xdr:nvSpPr>
        <xdr:cNvPr id="553" name="楕円 552"/>
        <xdr:cNvSpPr/>
      </xdr:nvSpPr>
      <xdr:spPr>
        <a:xfrm>
          <a:off x="12763500" y="63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143641</xdr:rowOff>
    </xdr:from>
    <xdr:ext cx="534377" cy="259045"/>
    <xdr:sp macro="" textlink="">
      <xdr:nvSpPr>
        <xdr:cNvPr id="554" name="テキスト ボックス 553"/>
        <xdr:cNvSpPr txBox="1"/>
      </xdr:nvSpPr>
      <xdr:spPr>
        <a:xfrm>
          <a:off x="12547111" y="64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169126</xdr:rowOff>
    </xdr:from>
    <xdr:to>
      <xdr:col>85</xdr:col>
      <xdr:colOff>127000</xdr:colOff>
      <xdr:row>56</xdr:row>
      <xdr:rowOff>171361</xdr:rowOff>
    </xdr:to>
    <xdr:cxnSp macro="">
      <xdr:nvCxnSpPr>
        <xdr:cNvPr id="584" name="直線コネクタ 583"/>
        <xdr:cNvCxnSpPr/>
      </xdr:nvCxnSpPr>
      <xdr:spPr>
        <a:xfrm>
          <a:off x="15481300" y="9770326"/>
          <a:ext cx="8382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151664</xdr:rowOff>
    </xdr:from>
    <xdr:to>
      <xdr:col>81</xdr:col>
      <xdr:colOff>50800</xdr:colOff>
      <xdr:row>56</xdr:row>
      <xdr:rowOff>169126</xdr:rowOff>
    </xdr:to>
    <xdr:cxnSp macro="">
      <xdr:nvCxnSpPr>
        <xdr:cNvPr id="587" name="直線コネクタ 586"/>
        <xdr:cNvCxnSpPr/>
      </xdr:nvCxnSpPr>
      <xdr:spPr>
        <a:xfrm>
          <a:off x="14592300" y="9581414"/>
          <a:ext cx="889000" cy="18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166180</xdr:rowOff>
    </xdr:from>
    <xdr:to>
      <xdr:col>76</xdr:col>
      <xdr:colOff>114300</xdr:colOff>
      <xdr:row>55</xdr:row>
      <xdr:rowOff>151664</xdr:rowOff>
    </xdr:to>
    <xdr:cxnSp macro="">
      <xdr:nvCxnSpPr>
        <xdr:cNvPr id="590" name="直線コネクタ 589"/>
        <xdr:cNvCxnSpPr/>
      </xdr:nvCxnSpPr>
      <xdr:spPr>
        <a:xfrm>
          <a:off x="13703300" y="9424480"/>
          <a:ext cx="889000" cy="15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149657</xdr:rowOff>
    </xdr:from>
    <xdr:to>
      <xdr:col>76</xdr:col>
      <xdr:colOff>165100</xdr:colOff>
      <xdr:row>56</xdr:row>
      <xdr:rowOff>79807</xdr:rowOff>
    </xdr:to>
    <xdr:sp macro="" textlink="">
      <xdr:nvSpPr>
        <xdr:cNvPr id="591" name="フローチャート: 判断 590"/>
        <xdr:cNvSpPr/>
      </xdr:nvSpPr>
      <xdr:spPr>
        <a:xfrm>
          <a:off x="14541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70934</xdr:rowOff>
    </xdr:from>
    <xdr:ext cx="534377" cy="259045"/>
    <xdr:sp macro="" textlink="">
      <xdr:nvSpPr>
        <xdr:cNvPr id="592" name="テキスト ボックス 591"/>
        <xdr:cNvSpPr txBox="1"/>
      </xdr:nvSpPr>
      <xdr:spPr>
        <a:xfrm>
          <a:off x="14325111" y="9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89129</xdr:rowOff>
    </xdr:from>
    <xdr:to>
      <xdr:col>71</xdr:col>
      <xdr:colOff>177800</xdr:colOff>
      <xdr:row>54</xdr:row>
      <xdr:rowOff>166180</xdr:rowOff>
    </xdr:to>
    <xdr:cxnSp macro="">
      <xdr:nvCxnSpPr>
        <xdr:cNvPr id="593" name="直線コネクタ 592"/>
        <xdr:cNvCxnSpPr/>
      </xdr:nvCxnSpPr>
      <xdr:spPr>
        <a:xfrm>
          <a:off x="12814300" y="9175979"/>
          <a:ext cx="889000" cy="2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88773</xdr:rowOff>
    </xdr:from>
    <xdr:to>
      <xdr:col>72</xdr:col>
      <xdr:colOff>38100</xdr:colOff>
      <xdr:row>56</xdr:row>
      <xdr:rowOff>18923</xdr:rowOff>
    </xdr:to>
    <xdr:sp macro="" textlink="">
      <xdr:nvSpPr>
        <xdr:cNvPr id="594" name="フローチャート: 判断 593"/>
        <xdr:cNvSpPr/>
      </xdr:nvSpPr>
      <xdr:spPr>
        <a:xfrm>
          <a:off x="13652500" y="951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10050</xdr:rowOff>
    </xdr:from>
    <xdr:ext cx="534377" cy="259045"/>
    <xdr:sp macro="" textlink="">
      <xdr:nvSpPr>
        <xdr:cNvPr id="595" name="テキスト ボックス 594"/>
        <xdr:cNvSpPr txBox="1"/>
      </xdr:nvSpPr>
      <xdr:spPr>
        <a:xfrm>
          <a:off x="13436111" y="961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131546</xdr:rowOff>
    </xdr:from>
    <xdr:to>
      <xdr:col>67</xdr:col>
      <xdr:colOff>101600</xdr:colOff>
      <xdr:row>57</xdr:row>
      <xdr:rowOff>61696</xdr:rowOff>
    </xdr:to>
    <xdr:sp macro="" textlink="">
      <xdr:nvSpPr>
        <xdr:cNvPr id="596" name="フローチャート: 判断 595"/>
        <xdr:cNvSpPr/>
      </xdr:nvSpPr>
      <xdr:spPr>
        <a:xfrm>
          <a:off x="12763500" y="97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52823</xdr:rowOff>
    </xdr:from>
    <xdr:ext cx="534377" cy="259045"/>
    <xdr:sp macro="" textlink="">
      <xdr:nvSpPr>
        <xdr:cNvPr id="597" name="テキスト ボックス 596"/>
        <xdr:cNvSpPr txBox="1"/>
      </xdr:nvSpPr>
      <xdr:spPr>
        <a:xfrm>
          <a:off x="12547111" y="982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120561</xdr:rowOff>
    </xdr:from>
    <xdr:to>
      <xdr:col>85</xdr:col>
      <xdr:colOff>177800</xdr:colOff>
      <xdr:row>57</xdr:row>
      <xdr:rowOff>50711</xdr:rowOff>
    </xdr:to>
    <xdr:sp macro="" textlink="">
      <xdr:nvSpPr>
        <xdr:cNvPr id="603" name="楕円 602"/>
        <xdr:cNvSpPr/>
      </xdr:nvSpPr>
      <xdr:spPr>
        <a:xfrm>
          <a:off x="16268700" y="97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98988</xdr:rowOff>
    </xdr:from>
    <xdr:ext cx="534377" cy="259045"/>
    <xdr:sp macro="" textlink="">
      <xdr:nvSpPr>
        <xdr:cNvPr id="604" name="教育費該当値テキスト"/>
        <xdr:cNvSpPr txBox="1"/>
      </xdr:nvSpPr>
      <xdr:spPr>
        <a:xfrm>
          <a:off x="16370300" y="97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118326</xdr:rowOff>
    </xdr:from>
    <xdr:to>
      <xdr:col>81</xdr:col>
      <xdr:colOff>101600</xdr:colOff>
      <xdr:row>57</xdr:row>
      <xdr:rowOff>48476</xdr:rowOff>
    </xdr:to>
    <xdr:sp macro="" textlink="">
      <xdr:nvSpPr>
        <xdr:cNvPr id="605" name="楕円 604"/>
        <xdr:cNvSpPr/>
      </xdr:nvSpPr>
      <xdr:spPr>
        <a:xfrm>
          <a:off x="15430500" y="9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39603</xdr:rowOff>
    </xdr:from>
    <xdr:ext cx="534377" cy="259045"/>
    <xdr:sp macro="" textlink="">
      <xdr:nvSpPr>
        <xdr:cNvPr id="606" name="テキスト ボックス 605"/>
        <xdr:cNvSpPr txBox="1"/>
      </xdr:nvSpPr>
      <xdr:spPr>
        <a:xfrm>
          <a:off x="15214111" y="981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100864</xdr:rowOff>
    </xdr:from>
    <xdr:to>
      <xdr:col>76</xdr:col>
      <xdr:colOff>165100</xdr:colOff>
      <xdr:row>56</xdr:row>
      <xdr:rowOff>31014</xdr:rowOff>
    </xdr:to>
    <xdr:sp macro="" textlink="">
      <xdr:nvSpPr>
        <xdr:cNvPr id="607" name="楕円 606"/>
        <xdr:cNvSpPr/>
      </xdr:nvSpPr>
      <xdr:spPr>
        <a:xfrm>
          <a:off x="14541500" y="953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47541</xdr:rowOff>
    </xdr:from>
    <xdr:ext cx="534377" cy="259045"/>
    <xdr:sp macro="" textlink="">
      <xdr:nvSpPr>
        <xdr:cNvPr id="608" name="テキスト ボックス 607"/>
        <xdr:cNvSpPr txBox="1"/>
      </xdr:nvSpPr>
      <xdr:spPr>
        <a:xfrm>
          <a:off x="14325111" y="930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115380</xdr:rowOff>
    </xdr:from>
    <xdr:to>
      <xdr:col>72</xdr:col>
      <xdr:colOff>38100</xdr:colOff>
      <xdr:row>55</xdr:row>
      <xdr:rowOff>45530</xdr:rowOff>
    </xdr:to>
    <xdr:sp macro="" textlink="">
      <xdr:nvSpPr>
        <xdr:cNvPr id="609" name="楕円 608"/>
        <xdr:cNvSpPr/>
      </xdr:nvSpPr>
      <xdr:spPr>
        <a:xfrm>
          <a:off x="13652500" y="93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62057</xdr:rowOff>
    </xdr:from>
    <xdr:ext cx="534377" cy="259045"/>
    <xdr:sp macro="" textlink="">
      <xdr:nvSpPr>
        <xdr:cNvPr id="610" name="テキスト ボックス 609"/>
        <xdr:cNvSpPr txBox="1"/>
      </xdr:nvSpPr>
      <xdr:spPr>
        <a:xfrm>
          <a:off x="13436111" y="91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38329</xdr:rowOff>
    </xdr:from>
    <xdr:to>
      <xdr:col>67</xdr:col>
      <xdr:colOff>101600</xdr:colOff>
      <xdr:row>53</xdr:row>
      <xdr:rowOff>139929</xdr:rowOff>
    </xdr:to>
    <xdr:sp macro="" textlink="">
      <xdr:nvSpPr>
        <xdr:cNvPr id="611" name="楕円 610"/>
        <xdr:cNvSpPr/>
      </xdr:nvSpPr>
      <xdr:spPr>
        <a:xfrm>
          <a:off x="12763500" y="912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156456</xdr:rowOff>
    </xdr:from>
    <xdr:ext cx="599010" cy="259045"/>
    <xdr:sp macro="" textlink="">
      <xdr:nvSpPr>
        <xdr:cNvPr id="612" name="テキスト ボックス 611"/>
        <xdr:cNvSpPr txBox="1"/>
      </xdr:nvSpPr>
      <xdr:spPr>
        <a:xfrm>
          <a:off x="12514795" y="89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29759</xdr:rowOff>
    </xdr:from>
    <xdr:to>
      <xdr:col>85</xdr:col>
      <xdr:colOff>127000</xdr:colOff>
      <xdr:row>74</xdr:row>
      <xdr:rowOff>98013</xdr:rowOff>
    </xdr:to>
    <xdr:cxnSp macro="">
      <xdr:nvCxnSpPr>
        <xdr:cNvPr id="643" name="直線コネクタ 642"/>
        <xdr:cNvCxnSpPr/>
      </xdr:nvCxnSpPr>
      <xdr:spPr>
        <a:xfrm flipV="1">
          <a:off x="15481300" y="12717059"/>
          <a:ext cx="838200" cy="6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98013</xdr:rowOff>
    </xdr:from>
    <xdr:to>
      <xdr:col>81</xdr:col>
      <xdr:colOff>50800</xdr:colOff>
      <xdr:row>74</xdr:row>
      <xdr:rowOff>98372</xdr:rowOff>
    </xdr:to>
    <xdr:cxnSp macro="">
      <xdr:nvCxnSpPr>
        <xdr:cNvPr id="646" name="直線コネクタ 645"/>
        <xdr:cNvCxnSpPr/>
      </xdr:nvCxnSpPr>
      <xdr:spPr>
        <a:xfrm flipV="1">
          <a:off x="14592300" y="12785313"/>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98372</xdr:rowOff>
    </xdr:from>
    <xdr:to>
      <xdr:col>76</xdr:col>
      <xdr:colOff>114300</xdr:colOff>
      <xdr:row>76</xdr:row>
      <xdr:rowOff>37923</xdr:rowOff>
    </xdr:to>
    <xdr:cxnSp macro="">
      <xdr:nvCxnSpPr>
        <xdr:cNvPr id="649" name="直線コネクタ 648"/>
        <xdr:cNvCxnSpPr/>
      </xdr:nvCxnSpPr>
      <xdr:spPr>
        <a:xfrm flipV="1">
          <a:off x="13703300" y="12785672"/>
          <a:ext cx="889000" cy="28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71690</xdr:rowOff>
    </xdr:from>
    <xdr:to>
      <xdr:col>76</xdr:col>
      <xdr:colOff>165100</xdr:colOff>
      <xdr:row>78</xdr:row>
      <xdr:rowOff>1840</xdr:rowOff>
    </xdr:to>
    <xdr:sp macro="" textlink="">
      <xdr:nvSpPr>
        <xdr:cNvPr id="650" name="フローチャート: 判断 649"/>
        <xdr:cNvSpPr/>
      </xdr:nvSpPr>
      <xdr:spPr>
        <a:xfrm>
          <a:off x="14541500" y="1327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164417</xdr:rowOff>
    </xdr:from>
    <xdr:ext cx="534377" cy="259045"/>
    <xdr:sp macro="" textlink="">
      <xdr:nvSpPr>
        <xdr:cNvPr id="651" name="テキスト ボックス 650"/>
        <xdr:cNvSpPr txBox="1"/>
      </xdr:nvSpPr>
      <xdr:spPr>
        <a:xfrm>
          <a:off x="14325111" y="1336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37923</xdr:rowOff>
    </xdr:from>
    <xdr:to>
      <xdr:col>71</xdr:col>
      <xdr:colOff>177800</xdr:colOff>
      <xdr:row>78</xdr:row>
      <xdr:rowOff>148844</xdr:rowOff>
    </xdr:to>
    <xdr:cxnSp macro="">
      <xdr:nvCxnSpPr>
        <xdr:cNvPr id="652" name="直線コネクタ 651"/>
        <xdr:cNvCxnSpPr/>
      </xdr:nvCxnSpPr>
      <xdr:spPr>
        <a:xfrm flipV="1">
          <a:off x="12814300" y="13068123"/>
          <a:ext cx="889000" cy="45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125606</xdr:rowOff>
    </xdr:from>
    <xdr:to>
      <xdr:col>72</xdr:col>
      <xdr:colOff>38100</xdr:colOff>
      <xdr:row>78</xdr:row>
      <xdr:rowOff>55756</xdr:rowOff>
    </xdr:to>
    <xdr:sp macro="" textlink="">
      <xdr:nvSpPr>
        <xdr:cNvPr id="653" name="フローチャート: 判断 652"/>
        <xdr:cNvSpPr/>
      </xdr:nvSpPr>
      <xdr:spPr>
        <a:xfrm>
          <a:off x="13652500" y="1332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46883</xdr:rowOff>
    </xdr:from>
    <xdr:ext cx="534377" cy="259045"/>
    <xdr:sp macro="" textlink="">
      <xdr:nvSpPr>
        <xdr:cNvPr id="654" name="テキスト ボックス 653"/>
        <xdr:cNvSpPr txBox="1"/>
      </xdr:nvSpPr>
      <xdr:spPr>
        <a:xfrm>
          <a:off x="13436111" y="1341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165677</xdr:rowOff>
    </xdr:from>
    <xdr:to>
      <xdr:col>67</xdr:col>
      <xdr:colOff>101600</xdr:colOff>
      <xdr:row>79</xdr:row>
      <xdr:rowOff>95827</xdr:rowOff>
    </xdr:to>
    <xdr:sp macro="" textlink="">
      <xdr:nvSpPr>
        <xdr:cNvPr id="655" name="フローチャート: 判断 654"/>
        <xdr:cNvSpPr/>
      </xdr:nvSpPr>
      <xdr:spPr>
        <a:xfrm>
          <a:off x="12763500" y="135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86954</xdr:rowOff>
    </xdr:from>
    <xdr:ext cx="469744" cy="259045"/>
    <xdr:sp macro="" textlink="">
      <xdr:nvSpPr>
        <xdr:cNvPr id="656" name="テキスト ボックス 655"/>
        <xdr:cNvSpPr txBox="1"/>
      </xdr:nvSpPr>
      <xdr:spPr>
        <a:xfrm>
          <a:off x="12579428" y="1363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150409</xdr:rowOff>
    </xdr:from>
    <xdr:to>
      <xdr:col>85</xdr:col>
      <xdr:colOff>177800</xdr:colOff>
      <xdr:row>74</xdr:row>
      <xdr:rowOff>80559</xdr:rowOff>
    </xdr:to>
    <xdr:sp macro="" textlink="">
      <xdr:nvSpPr>
        <xdr:cNvPr id="662" name="楕円 661"/>
        <xdr:cNvSpPr/>
      </xdr:nvSpPr>
      <xdr:spPr>
        <a:xfrm>
          <a:off x="16268700" y="126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1836</xdr:rowOff>
    </xdr:from>
    <xdr:ext cx="534377" cy="259045"/>
    <xdr:sp macro="" textlink="">
      <xdr:nvSpPr>
        <xdr:cNvPr id="663" name="災害復旧費該当値テキスト"/>
        <xdr:cNvSpPr txBox="1"/>
      </xdr:nvSpPr>
      <xdr:spPr>
        <a:xfrm>
          <a:off x="16370300" y="1251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47213</xdr:rowOff>
    </xdr:from>
    <xdr:to>
      <xdr:col>81</xdr:col>
      <xdr:colOff>101600</xdr:colOff>
      <xdr:row>74</xdr:row>
      <xdr:rowOff>148813</xdr:rowOff>
    </xdr:to>
    <xdr:sp macro="" textlink="">
      <xdr:nvSpPr>
        <xdr:cNvPr id="664" name="楕円 663"/>
        <xdr:cNvSpPr/>
      </xdr:nvSpPr>
      <xdr:spPr>
        <a:xfrm>
          <a:off x="15430500" y="127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165340</xdr:rowOff>
    </xdr:from>
    <xdr:ext cx="534377" cy="259045"/>
    <xdr:sp macro="" textlink="">
      <xdr:nvSpPr>
        <xdr:cNvPr id="665" name="テキスト ボックス 664"/>
        <xdr:cNvSpPr txBox="1"/>
      </xdr:nvSpPr>
      <xdr:spPr>
        <a:xfrm>
          <a:off x="15214111" y="1250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47572</xdr:rowOff>
    </xdr:from>
    <xdr:to>
      <xdr:col>76</xdr:col>
      <xdr:colOff>165100</xdr:colOff>
      <xdr:row>74</xdr:row>
      <xdr:rowOff>149172</xdr:rowOff>
    </xdr:to>
    <xdr:sp macro="" textlink="">
      <xdr:nvSpPr>
        <xdr:cNvPr id="666" name="楕円 665"/>
        <xdr:cNvSpPr/>
      </xdr:nvSpPr>
      <xdr:spPr>
        <a:xfrm>
          <a:off x="14541500" y="1273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165699</xdr:rowOff>
    </xdr:from>
    <xdr:ext cx="534377" cy="259045"/>
    <xdr:sp macro="" textlink="">
      <xdr:nvSpPr>
        <xdr:cNvPr id="667" name="テキスト ボックス 666"/>
        <xdr:cNvSpPr txBox="1"/>
      </xdr:nvSpPr>
      <xdr:spPr>
        <a:xfrm>
          <a:off x="14325111" y="1251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158573</xdr:rowOff>
    </xdr:from>
    <xdr:to>
      <xdr:col>72</xdr:col>
      <xdr:colOff>38100</xdr:colOff>
      <xdr:row>76</xdr:row>
      <xdr:rowOff>88723</xdr:rowOff>
    </xdr:to>
    <xdr:sp macro="" textlink="">
      <xdr:nvSpPr>
        <xdr:cNvPr id="668" name="楕円 667"/>
        <xdr:cNvSpPr/>
      </xdr:nvSpPr>
      <xdr:spPr>
        <a:xfrm>
          <a:off x="13652500" y="1301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105251</xdr:rowOff>
    </xdr:from>
    <xdr:ext cx="534377" cy="259045"/>
    <xdr:sp macro="" textlink="">
      <xdr:nvSpPr>
        <xdr:cNvPr id="669" name="テキスト ボックス 668"/>
        <xdr:cNvSpPr txBox="1"/>
      </xdr:nvSpPr>
      <xdr:spPr>
        <a:xfrm>
          <a:off x="13436111" y="127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98044</xdr:rowOff>
    </xdr:from>
    <xdr:to>
      <xdr:col>67</xdr:col>
      <xdr:colOff>101600</xdr:colOff>
      <xdr:row>79</xdr:row>
      <xdr:rowOff>28194</xdr:rowOff>
    </xdr:to>
    <xdr:sp macro="" textlink="">
      <xdr:nvSpPr>
        <xdr:cNvPr id="670" name="楕円 669"/>
        <xdr:cNvSpPr/>
      </xdr:nvSpPr>
      <xdr:spPr>
        <a:xfrm>
          <a:off x="12763500" y="134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44721</xdr:rowOff>
    </xdr:from>
    <xdr:ext cx="469744" cy="259045"/>
    <xdr:sp macro="" textlink="">
      <xdr:nvSpPr>
        <xdr:cNvPr id="671" name="テキスト ボックス 670"/>
        <xdr:cNvSpPr txBox="1"/>
      </xdr:nvSpPr>
      <xdr:spPr>
        <a:xfrm>
          <a:off x="12579428" y="1324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90675</xdr:rowOff>
    </xdr:from>
    <xdr:to>
      <xdr:col>85</xdr:col>
      <xdr:colOff>127000</xdr:colOff>
      <xdr:row>98</xdr:row>
      <xdr:rowOff>133178</xdr:rowOff>
    </xdr:to>
    <xdr:cxnSp macro="">
      <xdr:nvCxnSpPr>
        <xdr:cNvPr id="702" name="直線コネクタ 701"/>
        <xdr:cNvCxnSpPr/>
      </xdr:nvCxnSpPr>
      <xdr:spPr>
        <a:xfrm flipV="1">
          <a:off x="15481300" y="16892775"/>
          <a:ext cx="838200" cy="4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160577</xdr:rowOff>
    </xdr:from>
    <xdr:ext cx="534377" cy="259045"/>
    <xdr:sp macro="" textlink="">
      <xdr:nvSpPr>
        <xdr:cNvPr id="703" name="公債費平均値テキスト"/>
        <xdr:cNvSpPr txBox="1"/>
      </xdr:nvSpPr>
      <xdr:spPr>
        <a:xfrm>
          <a:off x="16370300" y="166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133178</xdr:rowOff>
    </xdr:from>
    <xdr:to>
      <xdr:col>81</xdr:col>
      <xdr:colOff>50800</xdr:colOff>
      <xdr:row>98</xdr:row>
      <xdr:rowOff>138113</xdr:rowOff>
    </xdr:to>
    <xdr:cxnSp macro="">
      <xdr:nvCxnSpPr>
        <xdr:cNvPr id="705" name="直線コネクタ 704"/>
        <xdr:cNvCxnSpPr/>
      </xdr:nvCxnSpPr>
      <xdr:spPr>
        <a:xfrm flipV="1">
          <a:off x="14592300" y="16935278"/>
          <a:ext cx="8890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138113</xdr:rowOff>
    </xdr:from>
    <xdr:to>
      <xdr:col>76</xdr:col>
      <xdr:colOff>114300</xdr:colOff>
      <xdr:row>98</xdr:row>
      <xdr:rowOff>146290</xdr:rowOff>
    </xdr:to>
    <xdr:cxnSp macro="">
      <xdr:nvCxnSpPr>
        <xdr:cNvPr id="708" name="直線コネクタ 707"/>
        <xdr:cNvCxnSpPr/>
      </xdr:nvCxnSpPr>
      <xdr:spPr>
        <a:xfrm flipV="1">
          <a:off x="13703300" y="16940213"/>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153865</xdr:rowOff>
    </xdr:from>
    <xdr:to>
      <xdr:col>76</xdr:col>
      <xdr:colOff>165100</xdr:colOff>
      <xdr:row>98</xdr:row>
      <xdr:rowOff>84015</xdr:rowOff>
    </xdr:to>
    <xdr:sp macro="" textlink="">
      <xdr:nvSpPr>
        <xdr:cNvPr id="709" name="フローチャート: 判断 708"/>
        <xdr:cNvSpPr/>
      </xdr:nvSpPr>
      <xdr:spPr>
        <a:xfrm>
          <a:off x="14541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100542</xdr:rowOff>
    </xdr:from>
    <xdr:ext cx="534377" cy="259045"/>
    <xdr:sp macro="" textlink="">
      <xdr:nvSpPr>
        <xdr:cNvPr id="710" name="テキスト ボックス 709"/>
        <xdr:cNvSpPr txBox="1"/>
      </xdr:nvSpPr>
      <xdr:spPr>
        <a:xfrm>
          <a:off x="14325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146290</xdr:rowOff>
    </xdr:from>
    <xdr:to>
      <xdr:col>71</xdr:col>
      <xdr:colOff>177800</xdr:colOff>
      <xdr:row>98</xdr:row>
      <xdr:rowOff>150732</xdr:rowOff>
    </xdr:to>
    <xdr:cxnSp macro="">
      <xdr:nvCxnSpPr>
        <xdr:cNvPr id="711" name="直線コネクタ 710"/>
        <xdr:cNvCxnSpPr/>
      </xdr:nvCxnSpPr>
      <xdr:spPr>
        <a:xfrm flipV="1">
          <a:off x="12814300" y="16948390"/>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167917</xdr:rowOff>
    </xdr:from>
    <xdr:to>
      <xdr:col>72</xdr:col>
      <xdr:colOff>38100</xdr:colOff>
      <xdr:row>98</xdr:row>
      <xdr:rowOff>98067</xdr:rowOff>
    </xdr:to>
    <xdr:sp macro="" textlink="">
      <xdr:nvSpPr>
        <xdr:cNvPr id="712" name="フローチャート: 判断 711"/>
        <xdr:cNvSpPr/>
      </xdr:nvSpPr>
      <xdr:spPr>
        <a:xfrm>
          <a:off x="13652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114594</xdr:rowOff>
    </xdr:from>
    <xdr:ext cx="534377" cy="259045"/>
    <xdr:sp macro="" textlink="">
      <xdr:nvSpPr>
        <xdr:cNvPr id="713" name="テキスト ボックス 712"/>
        <xdr:cNvSpPr txBox="1"/>
      </xdr:nvSpPr>
      <xdr:spPr>
        <a:xfrm>
          <a:off x="13436111" y="165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171169</xdr:rowOff>
    </xdr:from>
    <xdr:to>
      <xdr:col>67</xdr:col>
      <xdr:colOff>101600</xdr:colOff>
      <xdr:row>98</xdr:row>
      <xdr:rowOff>101319</xdr:rowOff>
    </xdr:to>
    <xdr:sp macro="" textlink="">
      <xdr:nvSpPr>
        <xdr:cNvPr id="714" name="フローチャート: 判断 713"/>
        <xdr:cNvSpPr/>
      </xdr:nvSpPr>
      <xdr:spPr>
        <a:xfrm>
          <a:off x="12763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117846</xdr:rowOff>
    </xdr:from>
    <xdr:ext cx="534377" cy="259045"/>
    <xdr:sp macro="" textlink="">
      <xdr:nvSpPr>
        <xdr:cNvPr id="715" name="テキスト ボックス 714"/>
        <xdr:cNvSpPr txBox="1"/>
      </xdr:nvSpPr>
      <xdr:spPr>
        <a:xfrm>
          <a:off x="12547111" y="165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39875</xdr:rowOff>
    </xdr:from>
    <xdr:to>
      <xdr:col>85</xdr:col>
      <xdr:colOff>177800</xdr:colOff>
      <xdr:row>98</xdr:row>
      <xdr:rowOff>141475</xdr:rowOff>
    </xdr:to>
    <xdr:sp macro="" textlink="">
      <xdr:nvSpPr>
        <xdr:cNvPr id="721" name="楕円 720"/>
        <xdr:cNvSpPr/>
      </xdr:nvSpPr>
      <xdr:spPr>
        <a:xfrm>
          <a:off x="16268700" y="168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126252</xdr:rowOff>
    </xdr:from>
    <xdr:ext cx="534377" cy="259045"/>
    <xdr:sp macro="" textlink="">
      <xdr:nvSpPr>
        <xdr:cNvPr id="722" name="公債費該当値テキスト"/>
        <xdr:cNvSpPr txBox="1"/>
      </xdr:nvSpPr>
      <xdr:spPr>
        <a:xfrm>
          <a:off x="16370300" y="167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82378</xdr:rowOff>
    </xdr:from>
    <xdr:to>
      <xdr:col>81</xdr:col>
      <xdr:colOff>101600</xdr:colOff>
      <xdr:row>99</xdr:row>
      <xdr:rowOff>12528</xdr:rowOff>
    </xdr:to>
    <xdr:sp macro="" textlink="">
      <xdr:nvSpPr>
        <xdr:cNvPr id="723" name="楕円 722"/>
        <xdr:cNvSpPr/>
      </xdr:nvSpPr>
      <xdr:spPr>
        <a:xfrm>
          <a:off x="15430500" y="168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3655</xdr:rowOff>
    </xdr:from>
    <xdr:ext cx="534377" cy="259045"/>
    <xdr:sp macro="" textlink="">
      <xdr:nvSpPr>
        <xdr:cNvPr id="724" name="テキスト ボックス 723"/>
        <xdr:cNvSpPr txBox="1"/>
      </xdr:nvSpPr>
      <xdr:spPr>
        <a:xfrm>
          <a:off x="15214111" y="1697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87313</xdr:rowOff>
    </xdr:from>
    <xdr:to>
      <xdr:col>76</xdr:col>
      <xdr:colOff>165100</xdr:colOff>
      <xdr:row>99</xdr:row>
      <xdr:rowOff>17463</xdr:rowOff>
    </xdr:to>
    <xdr:sp macro="" textlink="">
      <xdr:nvSpPr>
        <xdr:cNvPr id="725" name="楕円 724"/>
        <xdr:cNvSpPr/>
      </xdr:nvSpPr>
      <xdr:spPr>
        <a:xfrm>
          <a:off x="14541500" y="168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8590</xdr:rowOff>
    </xdr:from>
    <xdr:ext cx="534377" cy="259045"/>
    <xdr:sp macro="" textlink="">
      <xdr:nvSpPr>
        <xdr:cNvPr id="726" name="テキスト ボックス 725"/>
        <xdr:cNvSpPr txBox="1"/>
      </xdr:nvSpPr>
      <xdr:spPr>
        <a:xfrm>
          <a:off x="14325111" y="169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95490</xdr:rowOff>
    </xdr:from>
    <xdr:to>
      <xdr:col>72</xdr:col>
      <xdr:colOff>38100</xdr:colOff>
      <xdr:row>99</xdr:row>
      <xdr:rowOff>25640</xdr:rowOff>
    </xdr:to>
    <xdr:sp macro="" textlink="">
      <xdr:nvSpPr>
        <xdr:cNvPr id="727" name="楕円 726"/>
        <xdr:cNvSpPr/>
      </xdr:nvSpPr>
      <xdr:spPr>
        <a:xfrm>
          <a:off x="13652500" y="168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16767</xdr:rowOff>
    </xdr:from>
    <xdr:ext cx="534377" cy="259045"/>
    <xdr:sp macro="" textlink="">
      <xdr:nvSpPr>
        <xdr:cNvPr id="728" name="テキスト ボックス 727"/>
        <xdr:cNvSpPr txBox="1"/>
      </xdr:nvSpPr>
      <xdr:spPr>
        <a:xfrm>
          <a:off x="13436111" y="169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99932</xdr:rowOff>
    </xdr:from>
    <xdr:to>
      <xdr:col>67</xdr:col>
      <xdr:colOff>101600</xdr:colOff>
      <xdr:row>99</xdr:row>
      <xdr:rowOff>30082</xdr:rowOff>
    </xdr:to>
    <xdr:sp macro="" textlink="">
      <xdr:nvSpPr>
        <xdr:cNvPr id="729" name="楕円 728"/>
        <xdr:cNvSpPr/>
      </xdr:nvSpPr>
      <xdr:spPr>
        <a:xfrm>
          <a:off x="12763500" y="169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21209</xdr:rowOff>
    </xdr:from>
    <xdr:ext cx="534377" cy="259045"/>
    <xdr:sp macro="" textlink="">
      <xdr:nvSpPr>
        <xdr:cNvPr id="730" name="テキスト ボックス 729"/>
        <xdr:cNvSpPr txBox="1"/>
      </xdr:nvSpPr>
      <xdr:spPr>
        <a:xfrm>
          <a:off x="12547111" y="169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85608</xdr:rowOff>
    </xdr:from>
    <xdr:to>
      <xdr:col>107</xdr:col>
      <xdr:colOff>101600</xdr:colOff>
      <xdr:row>39</xdr:row>
      <xdr:rowOff>15758</xdr:rowOff>
    </xdr:to>
    <xdr:sp macro="" textlink="">
      <xdr:nvSpPr>
        <xdr:cNvPr id="764" name="フローチャート: 判断 763"/>
        <xdr:cNvSpPr/>
      </xdr:nvSpPr>
      <xdr:spPr>
        <a:xfrm>
          <a:off x="20383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32285</xdr:rowOff>
    </xdr:from>
    <xdr:ext cx="313932" cy="259045"/>
    <xdr:sp macro="" textlink="">
      <xdr:nvSpPr>
        <xdr:cNvPr id="765" name="テキスト ボックス 764"/>
        <xdr:cNvSpPr txBox="1"/>
      </xdr:nvSpPr>
      <xdr:spPr>
        <a:xfrm>
          <a:off x="20277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37602</xdr:rowOff>
    </xdr:from>
    <xdr:to>
      <xdr:col>102</xdr:col>
      <xdr:colOff>165100</xdr:colOff>
      <xdr:row>38</xdr:row>
      <xdr:rowOff>139202</xdr:rowOff>
    </xdr:to>
    <xdr:sp macro="" textlink="">
      <xdr:nvSpPr>
        <xdr:cNvPr id="767" name="フローチャート: 判断 766"/>
        <xdr:cNvSpPr/>
      </xdr:nvSpPr>
      <xdr:spPr>
        <a:xfrm>
          <a:off x="19494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155729</xdr:rowOff>
    </xdr:from>
    <xdr:ext cx="378565" cy="259045"/>
    <xdr:sp macro="" textlink="">
      <xdr:nvSpPr>
        <xdr:cNvPr id="768" name="テキスト ボックス 767"/>
        <xdr:cNvSpPr txBox="1"/>
      </xdr:nvSpPr>
      <xdr:spPr>
        <a:xfrm>
          <a:off x="19356017" y="632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85608</xdr:rowOff>
    </xdr:from>
    <xdr:to>
      <xdr:col>98</xdr:col>
      <xdr:colOff>38100</xdr:colOff>
      <xdr:row>39</xdr:row>
      <xdr:rowOff>15758</xdr:rowOff>
    </xdr:to>
    <xdr:sp macro="" textlink="">
      <xdr:nvSpPr>
        <xdr:cNvPr id="769" name="フローチャート: 判断 768"/>
        <xdr:cNvSpPr/>
      </xdr:nvSpPr>
      <xdr:spPr>
        <a:xfrm>
          <a:off x="18605500" y="66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32285</xdr:rowOff>
    </xdr:from>
    <xdr:ext cx="313932" cy="259045"/>
    <xdr:sp macro="" textlink="">
      <xdr:nvSpPr>
        <xdr:cNvPr id="770" name="テキスト ボックス 769"/>
        <xdr:cNvSpPr txBox="1"/>
      </xdr:nvSpPr>
      <xdr:spPr>
        <a:xfrm>
          <a:off x="18499333" y="6375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48078</xdr:rowOff>
    </xdr:from>
    <xdr:to>
      <xdr:col>107</xdr:col>
      <xdr:colOff>101600</xdr:colOff>
      <xdr:row>59</xdr:row>
      <xdr:rowOff>149678</xdr:rowOff>
    </xdr:to>
    <xdr:sp macro="" textlink="">
      <xdr:nvSpPr>
        <xdr:cNvPr id="823" name="フローチャート: 判断 822"/>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4" name="テキスト ボックス 823"/>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166205</xdr:rowOff>
    </xdr:from>
    <xdr:ext cx="249299" cy="259045"/>
    <xdr:sp macro="" textlink="">
      <xdr:nvSpPr>
        <xdr:cNvPr id="840" name="テキスト ボックス 839"/>
        <xdr:cNvSpPr txBox="1"/>
      </xdr:nvSpPr>
      <xdr:spPr>
        <a:xfrm>
          <a:off x="2030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前年度同様、衛生費、土木費、災害復旧費において、類似団体内で高い値となっている。　　　</a:t>
          </a:r>
        </a:p>
        <a:p>
          <a:r>
            <a:rPr kumimoji="1" lang="ja-JP" altLang="en-US" sz="1300">
              <a:latin typeface="ＭＳ Ｐゴシック" panose="020B0600070205080204" pitchFamily="50" charset="-128"/>
              <a:ea typeface="ＭＳ Ｐゴシック" panose="020B0600070205080204" pitchFamily="50" charset="-128"/>
            </a:rPr>
            <a:t>それぞれの増減要因は以下のとおり。</a:t>
          </a:r>
        </a:p>
        <a:p>
          <a:r>
            <a:rPr kumimoji="1" lang="ja-JP" altLang="en-US" sz="1300">
              <a:latin typeface="ＭＳ Ｐゴシック" panose="020B0600070205080204" pitchFamily="50" charset="-128"/>
              <a:ea typeface="ＭＳ Ｐゴシック" panose="020B0600070205080204" pitchFamily="50" charset="-128"/>
            </a:rPr>
            <a:t>総務費においては、減債基金への積立額の減などにより減額となっている。</a:t>
          </a:r>
        </a:p>
        <a:p>
          <a:r>
            <a:rPr kumimoji="1" lang="ja-JP" altLang="en-US" sz="1300">
              <a:latin typeface="ＭＳ Ｐゴシック" panose="020B0600070205080204" pitchFamily="50" charset="-128"/>
              <a:ea typeface="ＭＳ Ｐゴシック" panose="020B0600070205080204" pitchFamily="50" charset="-128"/>
            </a:rPr>
            <a:t>衛生費においては、令和４年福島県沖地震による災害廃棄物処理事業の増額によるもの。</a:t>
          </a:r>
        </a:p>
        <a:p>
          <a:r>
            <a:rPr kumimoji="1" lang="ja-JP" altLang="en-US" sz="1300">
              <a:latin typeface="ＭＳ Ｐゴシック" panose="020B0600070205080204" pitchFamily="50" charset="-128"/>
              <a:ea typeface="ＭＳ Ｐゴシック" panose="020B0600070205080204" pitchFamily="50" charset="-128"/>
            </a:rPr>
            <a:t>土木費においては、小泉川ポンプ場長寿命化事業、 屋根耐風改修事業などの増額によるもの</a:t>
          </a:r>
        </a:p>
        <a:p>
          <a:r>
            <a:rPr kumimoji="1" lang="ja-JP" altLang="en-US" sz="1300">
              <a:latin typeface="ＭＳ Ｐゴシック" panose="020B0600070205080204" pitchFamily="50" charset="-128"/>
              <a:ea typeface="ＭＳ Ｐゴシック" panose="020B0600070205080204" pitchFamily="50" charset="-128"/>
            </a:rPr>
            <a:t>災害復旧費においては、令和４年福島県沖地震により増額のため。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令和元年東日本台風・令和３年福島県沖地震・令和４年福島県沖地震と災害が頻発し、災害復旧に要する経費を財政調整基金から取り崩さざるを得ない状況が続き、基金残高は減少している。</a:t>
          </a:r>
        </a:p>
        <a:p>
          <a:r>
            <a:rPr kumimoji="1" lang="ja-JP" altLang="en-US" sz="1300">
              <a:latin typeface="ＭＳ ゴシック" pitchFamily="49" charset="-128"/>
              <a:ea typeface="ＭＳ ゴシック" pitchFamily="49" charset="-128"/>
            </a:rPr>
            <a:t>　実質単年度収支は前年度に引き続き赤字の状態となっている。</a:t>
          </a:r>
        </a:p>
        <a:p>
          <a:r>
            <a:rPr kumimoji="1" lang="ja-JP" altLang="en-US" sz="1300">
              <a:latin typeface="ＭＳ ゴシック" pitchFamily="49" charset="-128"/>
              <a:ea typeface="ＭＳ ゴシック" pitchFamily="49" charset="-128"/>
            </a:rPr>
            <a:t>　今後、震災復興事業で整備した施設の経年劣化等に伴う維持管理経費の増加、人口減少による税収減、普通交付税の減額が予想されることから、安定した市政運営のための財源確保が課題となってくる。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一般会計の標準財政規模比は、前年度より</a:t>
          </a:r>
          <a:r>
            <a:rPr kumimoji="1" lang="en-US" altLang="ja-JP" sz="1400">
              <a:latin typeface="ＭＳ ゴシック" pitchFamily="49" charset="-128"/>
              <a:ea typeface="ＭＳ ゴシック" pitchFamily="49" charset="-128"/>
            </a:rPr>
            <a:t>0.25</a:t>
          </a:r>
          <a:r>
            <a:rPr kumimoji="1" lang="ja-JP" altLang="en-US" sz="1400">
              <a:latin typeface="ＭＳ ゴシック" pitchFamily="49" charset="-128"/>
              <a:ea typeface="ＭＳ ゴシック" pitchFamily="49" charset="-128"/>
            </a:rPr>
            <a:t>ポイントの増加となっている。特別会計については、公共下水道事業特別会計・農業集落排水事業特別会計を除く会計では、前年度からポイントが減小している。</a:t>
          </a:r>
        </a:p>
        <a:p>
          <a:r>
            <a:rPr kumimoji="1" lang="ja-JP" altLang="en-US" sz="1400">
              <a:latin typeface="ＭＳ ゴシック" pitchFamily="49" charset="-128"/>
              <a:ea typeface="ＭＳ ゴシック" pitchFamily="49" charset="-128"/>
            </a:rPr>
            <a:t>　各会計において赤字額の発生はなく、今後も黒字決算を維持できると見込まれる。</a:t>
          </a:r>
        </a:p>
        <a:p>
          <a:r>
            <a:rPr kumimoji="1" lang="ja-JP" altLang="en-US" sz="1400">
              <a:latin typeface="ＭＳ ゴシック" pitchFamily="49" charset="-128"/>
              <a:ea typeface="ＭＳ ゴシック" pitchFamily="49" charset="-128"/>
            </a:rPr>
            <a:t>　引き続き、健全な財政運営のため、各会計ともに、経費削減、事業効率化を推進していく。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01&#12288;&#36001;&#25919;&#20418;\33&#65343;&#27770;&#31639;&#32113;&#35336;\&#65330;4&#27770;&#31639;&#32113;&#35336;&#65288;&#65330;5&#24180;&#24230;&#20316;&#26989;&#20998;&#65289;\14_&#65330;&#65300;&#36001;&#25919;&#29366;&#27841;&#36039;&#26009;&#65288;&#65330;&#65302;&#24180;&#65299;&#26376;&#20844;&#38283;&#65289;\06_&#20844;&#20250;&#35336;&#36861;&#21152;\02_&#30476;&#25552;&#20986;\&#12304;&#36001;&#25919;&#29366;&#27841;&#36039;&#26009;&#38598;&#12305;_072095_&#30456;&#39340;&#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67.599999999999994</v>
          </cell>
          <cell r="BQ51"/>
          <cell r="BR51"/>
          <cell r="BS51"/>
          <cell r="BT51"/>
          <cell r="BU51"/>
          <cell r="BV51"/>
          <cell r="BW51"/>
          <cell r="BX51">
            <v>61.2</v>
          </cell>
          <cell r="BY51"/>
          <cell r="BZ51"/>
          <cell r="CA51"/>
          <cell r="CB51"/>
          <cell r="CC51"/>
          <cell r="CD51"/>
          <cell r="CE51"/>
          <cell r="CF51">
            <v>39</v>
          </cell>
          <cell r="CG51"/>
          <cell r="CH51"/>
          <cell r="CI51"/>
          <cell r="CJ51"/>
          <cell r="CK51"/>
          <cell r="CL51"/>
          <cell r="CM51"/>
          <cell r="CN51">
            <v>27.4</v>
          </cell>
          <cell r="CO51"/>
          <cell r="CP51"/>
          <cell r="CQ51"/>
          <cell r="CR51"/>
          <cell r="CS51"/>
          <cell r="CT51"/>
          <cell r="CU51"/>
          <cell r="CV51"/>
          <cell r="CW51"/>
          <cell r="CX51"/>
          <cell r="CY51"/>
          <cell r="CZ51"/>
          <cell r="DA51"/>
          <cell r="DB51"/>
          <cell r="DC51"/>
        </row>
        <row r="53">
          <cell r="BP53">
            <v>46.5</v>
          </cell>
          <cell r="BQ53"/>
          <cell r="BR53"/>
          <cell r="BS53"/>
          <cell r="BT53"/>
          <cell r="BU53"/>
          <cell r="BV53"/>
          <cell r="BW53"/>
          <cell r="BX53">
            <v>48.4</v>
          </cell>
          <cell r="BY53"/>
          <cell r="BZ53"/>
          <cell r="CA53"/>
          <cell r="CB53"/>
          <cell r="CC53"/>
          <cell r="CD53"/>
          <cell r="CE53"/>
          <cell r="CF53">
            <v>49</v>
          </cell>
          <cell r="CG53"/>
          <cell r="CH53"/>
          <cell r="CI53"/>
          <cell r="CJ53"/>
          <cell r="CK53"/>
          <cell r="CL53"/>
          <cell r="CM53"/>
          <cell r="CN53">
            <v>75.900000000000006</v>
          </cell>
          <cell r="CO53"/>
          <cell r="CP53"/>
          <cell r="CQ53"/>
          <cell r="CR53"/>
          <cell r="CS53"/>
          <cell r="CT53"/>
          <cell r="CU53"/>
          <cell r="CV53"/>
          <cell r="CW53"/>
          <cell r="CX53"/>
          <cell r="CY53"/>
          <cell r="CZ53"/>
          <cell r="DA53"/>
          <cell r="DB53"/>
          <cell r="DC53"/>
        </row>
        <row r="55">
          <cell r="AN55" t="str">
            <v>類似団体内平均値</v>
          </cell>
          <cell r="BP55">
            <v>15.3</v>
          </cell>
          <cell r="BQ55"/>
          <cell r="BR55"/>
          <cell r="BS55"/>
          <cell r="BT55"/>
          <cell r="BU55"/>
          <cell r="BV55"/>
          <cell r="BW55"/>
          <cell r="BX55">
            <v>14.9</v>
          </cell>
          <cell r="BY55"/>
          <cell r="BZ55"/>
          <cell r="CA55"/>
          <cell r="CB55"/>
          <cell r="CC55"/>
          <cell r="CD55"/>
          <cell r="CE55"/>
          <cell r="CF55">
            <v>14.5</v>
          </cell>
          <cell r="CG55"/>
          <cell r="CH55"/>
          <cell r="CI55"/>
          <cell r="CJ55"/>
          <cell r="CK55"/>
          <cell r="CL55"/>
          <cell r="CM55"/>
          <cell r="CN55">
            <v>25.2</v>
          </cell>
          <cell r="CO55"/>
          <cell r="CP55"/>
          <cell r="CQ55"/>
          <cell r="CR55"/>
          <cell r="CS55"/>
          <cell r="CT55"/>
          <cell r="CU55"/>
          <cell r="CV55"/>
          <cell r="CW55"/>
          <cell r="CX55"/>
          <cell r="CY55"/>
          <cell r="CZ55"/>
          <cell r="DA55"/>
          <cell r="DB55"/>
          <cell r="DC55"/>
        </row>
        <row r="57">
          <cell r="BP57">
            <v>57.5</v>
          </cell>
          <cell r="BQ57"/>
          <cell r="BR57"/>
          <cell r="BS57"/>
          <cell r="BT57"/>
          <cell r="BU57"/>
          <cell r="BV57"/>
          <cell r="BW57"/>
          <cell r="BX57">
            <v>58.5</v>
          </cell>
          <cell r="BY57"/>
          <cell r="BZ57"/>
          <cell r="CA57"/>
          <cell r="CB57"/>
          <cell r="CC57"/>
          <cell r="CD57"/>
          <cell r="CE57"/>
          <cell r="CF57">
            <v>58.9</v>
          </cell>
          <cell r="CG57"/>
          <cell r="CH57"/>
          <cell r="CI57"/>
          <cell r="CJ57"/>
          <cell r="CK57"/>
          <cell r="CL57"/>
          <cell r="CM57"/>
          <cell r="CN57">
            <v>62.5</v>
          </cell>
          <cell r="CO57"/>
          <cell r="CP57"/>
          <cell r="CQ57"/>
          <cell r="CR57"/>
          <cell r="CS57"/>
          <cell r="CT57"/>
          <cell r="CU57"/>
          <cell r="CV57"/>
          <cell r="CW57"/>
          <cell r="CX57"/>
          <cell r="CY57"/>
          <cell r="CZ57"/>
          <cell r="DA57"/>
          <cell r="DB57"/>
          <cell r="DC57"/>
        </row>
        <row r="72">
          <cell r="BP72" t="str">
            <v>H30</v>
          </cell>
          <cell r="BX72" t="str">
            <v>R01</v>
          </cell>
          <cell r="CF72" t="str">
            <v>R02</v>
          </cell>
          <cell r="CN72" t="str">
            <v>R03</v>
          </cell>
          <cell r="CV72" t="str">
            <v>R04</v>
          </cell>
        </row>
        <row r="73">
          <cell r="AN73" t="str">
            <v>当該団体値</v>
          </cell>
          <cell r="BP73">
            <v>67.599999999999994</v>
          </cell>
          <cell r="BQ73"/>
          <cell r="BR73"/>
          <cell r="BS73"/>
          <cell r="BT73"/>
          <cell r="BU73"/>
          <cell r="BV73"/>
          <cell r="BW73"/>
          <cell r="BX73">
            <v>61.2</v>
          </cell>
          <cell r="BY73"/>
          <cell r="BZ73"/>
          <cell r="CA73"/>
          <cell r="CB73"/>
          <cell r="CC73"/>
          <cell r="CD73"/>
          <cell r="CE73"/>
          <cell r="CF73">
            <v>39</v>
          </cell>
          <cell r="CG73"/>
          <cell r="CH73"/>
          <cell r="CI73"/>
          <cell r="CJ73"/>
          <cell r="CK73"/>
          <cell r="CL73"/>
          <cell r="CM73"/>
          <cell r="CN73">
            <v>27.4</v>
          </cell>
          <cell r="CO73"/>
          <cell r="CP73"/>
          <cell r="CQ73"/>
          <cell r="CR73"/>
          <cell r="CS73"/>
          <cell r="CT73"/>
          <cell r="CU73"/>
          <cell r="CV73">
            <v>15.7</v>
          </cell>
          <cell r="CW73"/>
          <cell r="CX73"/>
          <cell r="CY73"/>
          <cell r="CZ73"/>
          <cell r="DA73"/>
          <cell r="DB73"/>
          <cell r="DC73"/>
        </row>
        <row r="75">
          <cell r="BP75">
            <v>11.4</v>
          </cell>
          <cell r="BQ75"/>
          <cell r="BR75"/>
          <cell r="BS75"/>
          <cell r="BT75"/>
          <cell r="BU75"/>
          <cell r="BV75"/>
          <cell r="BW75"/>
          <cell r="BX75">
            <v>11.6</v>
          </cell>
          <cell r="BY75"/>
          <cell r="BZ75"/>
          <cell r="CA75"/>
          <cell r="CB75"/>
          <cell r="CC75"/>
          <cell r="CD75"/>
          <cell r="CE75"/>
          <cell r="CF75">
            <v>11.8</v>
          </cell>
          <cell r="CG75"/>
          <cell r="CH75"/>
          <cell r="CI75"/>
          <cell r="CJ75"/>
          <cell r="CK75"/>
          <cell r="CL75"/>
          <cell r="CM75"/>
          <cell r="CN75">
            <v>11.5</v>
          </cell>
          <cell r="CO75"/>
          <cell r="CP75"/>
          <cell r="CQ75"/>
          <cell r="CR75"/>
          <cell r="CS75"/>
          <cell r="CT75"/>
          <cell r="CU75"/>
          <cell r="CV75">
            <v>11.4</v>
          </cell>
          <cell r="CW75"/>
          <cell r="CX75"/>
          <cell r="CY75"/>
          <cell r="CZ75"/>
          <cell r="DA75"/>
          <cell r="DB75"/>
          <cell r="DC75"/>
        </row>
        <row r="77">
          <cell r="AN77" t="str">
            <v>類似団体内平均値</v>
          </cell>
          <cell r="BP77">
            <v>15.3</v>
          </cell>
          <cell r="BQ77"/>
          <cell r="BR77"/>
          <cell r="BS77"/>
          <cell r="BT77"/>
          <cell r="BU77"/>
          <cell r="BV77"/>
          <cell r="BW77"/>
          <cell r="BX77">
            <v>14.9</v>
          </cell>
          <cell r="BY77"/>
          <cell r="BZ77"/>
          <cell r="CA77"/>
          <cell r="CB77"/>
          <cell r="CC77"/>
          <cell r="CD77"/>
          <cell r="CE77"/>
          <cell r="CF77">
            <v>14.5</v>
          </cell>
          <cell r="CG77"/>
          <cell r="CH77"/>
          <cell r="CI77"/>
          <cell r="CJ77"/>
          <cell r="CK77"/>
          <cell r="CL77"/>
          <cell r="CM77"/>
          <cell r="CN77">
            <v>25.2</v>
          </cell>
          <cell r="CO77"/>
          <cell r="CP77"/>
          <cell r="CQ77"/>
          <cell r="CR77"/>
          <cell r="CS77"/>
          <cell r="CT77"/>
          <cell r="CU77"/>
          <cell r="CV77">
            <v>15.7</v>
          </cell>
          <cell r="CW77"/>
          <cell r="CX77"/>
          <cell r="CY77"/>
          <cell r="CZ77"/>
          <cell r="DA77"/>
          <cell r="DB77"/>
          <cell r="DC77"/>
        </row>
        <row r="79">
          <cell r="BP79">
            <v>8.5</v>
          </cell>
          <cell r="BQ79"/>
          <cell r="BR79"/>
          <cell r="BS79"/>
          <cell r="BT79"/>
          <cell r="BU79"/>
          <cell r="BV79"/>
          <cell r="BW79"/>
          <cell r="BX79">
            <v>8.5</v>
          </cell>
          <cell r="BY79"/>
          <cell r="BZ79"/>
          <cell r="CA79"/>
          <cell r="CB79"/>
          <cell r="CC79"/>
          <cell r="CD79"/>
          <cell r="CE79"/>
          <cell r="CF79">
            <v>8.4</v>
          </cell>
          <cell r="CG79"/>
          <cell r="CH79"/>
          <cell r="CI79"/>
          <cell r="CJ79"/>
          <cell r="CK79"/>
          <cell r="CL79"/>
          <cell r="CM79"/>
          <cell r="CN79">
            <v>8.9</v>
          </cell>
          <cell r="CO79"/>
          <cell r="CP79"/>
          <cell r="CQ79"/>
          <cell r="CR79"/>
          <cell r="CS79"/>
          <cell r="CT79"/>
          <cell r="CU79"/>
          <cell r="CV79">
            <v>8.9</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election activeCell="CT28" sqref="CT28:DA29"/>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26825079</v>
      </c>
      <c r="BO4" s="485"/>
      <c r="BP4" s="485"/>
      <c r="BQ4" s="485"/>
      <c r="BR4" s="485"/>
      <c r="BS4" s="485"/>
      <c r="BT4" s="485"/>
      <c r="BU4" s="486"/>
      <c r="BV4" s="484">
        <v>23788048</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5.7</v>
      </c>
      <c r="CU4" s="625"/>
      <c r="CV4" s="625"/>
      <c r="CW4" s="625"/>
      <c r="CX4" s="625"/>
      <c r="CY4" s="625"/>
      <c r="CZ4" s="625"/>
      <c r="DA4" s="626"/>
      <c r="DB4" s="624">
        <v>5.6</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24633431</v>
      </c>
      <c r="BO5" s="456"/>
      <c r="BP5" s="456"/>
      <c r="BQ5" s="456"/>
      <c r="BR5" s="456"/>
      <c r="BS5" s="456"/>
      <c r="BT5" s="456"/>
      <c r="BU5" s="457"/>
      <c r="BV5" s="455">
        <v>22465385</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93.9</v>
      </c>
      <c r="CU5" s="453"/>
      <c r="CV5" s="453"/>
      <c r="CW5" s="453"/>
      <c r="CX5" s="453"/>
      <c r="CY5" s="453"/>
      <c r="CZ5" s="453"/>
      <c r="DA5" s="454"/>
      <c r="DB5" s="452">
        <v>89.9</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95</v>
      </c>
      <c r="AV6" s="514"/>
      <c r="AW6" s="514"/>
      <c r="AX6" s="514"/>
      <c r="AY6" s="469" t="s">
        <v>103</v>
      </c>
      <c r="AZ6" s="470"/>
      <c r="BA6" s="470"/>
      <c r="BB6" s="470"/>
      <c r="BC6" s="470"/>
      <c r="BD6" s="470"/>
      <c r="BE6" s="470"/>
      <c r="BF6" s="470"/>
      <c r="BG6" s="470"/>
      <c r="BH6" s="470"/>
      <c r="BI6" s="470"/>
      <c r="BJ6" s="470"/>
      <c r="BK6" s="470"/>
      <c r="BL6" s="470"/>
      <c r="BM6" s="471"/>
      <c r="BN6" s="455">
        <v>2191648</v>
      </c>
      <c r="BO6" s="456"/>
      <c r="BP6" s="456"/>
      <c r="BQ6" s="456"/>
      <c r="BR6" s="456"/>
      <c r="BS6" s="456"/>
      <c r="BT6" s="456"/>
      <c r="BU6" s="457"/>
      <c r="BV6" s="455">
        <v>1322663</v>
      </c>
      <c r="BW6" s="456"/>
      <c r="BX6" s="456"/>
      <c r="BY6" s="456"/>
      <c r="BZ6" s="456"/>
      <c r="CA6" s="456"/>
      <c r="CB6" s="456"/>
      <c r="CC6" s="457"/>
      <c r="CD6" s="495" t="s">
        <v>104</v>
      </c>
      <c r="CE6" s="415"/>
      <c r="CF6" s="415"/>
      <c r="CG6" s="415"/>
      <c r="CH6" s="415"/>
      <c r="CI6" s="415"/>
      <c r="CJ6" s="415"/>
      <c r="CK6" s="415"/>
      <c r="CL6" s="415"/>
      <c r="CM6" s="415"/>
      <c r="CN6" s="415"/>
      <c r="CO6" s="415"/>
      <c r="CP6" s="415"/>
      <c r="CQ6" s="415"/>
      <c r="CR6" s="415"/>
      <c r="CS6" s="496"/>
      <c r="CT6" s="598">
        <v>96.1</v>
      </c>
      <c r="CU6" s="599"/>
      <c r="CV6" s="599"/>
      <c r="CW6" s="599"/>
      <c r="CX6" s="599"/>
      <c r="CY6" s="599"/>
      <c r="CZ6" s="599"/>
      <c r="DA6" s="600"/>
      <c r="DB6" s="598">
        <v>96.7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105</v>
      </c>
      <c r="AN7" s="412"/>
      <c r="AO7" s="412"/>
      <c r="AP7" s="412"/>
      <c r="AQ7" s="412"/>
      <c r="AR7" s="412"/>
      <c r="AS7" s="412"/>
      <c r="AT7" s="413"/>
      <c r="AU7" s="513" t="s">
        <v>106</v>
      </c>
      <c r="AV7" s="514"/>
      <c r="AW7" s="514"/>
      <c r="AX7" s="514"/>
      <c r="AY7" s="469" t="s">
        <v>107</v>
      </c>
      <c r="AZ7" s="470"/>
      <c r="BA7" s="470"/>
      <c r="BB7" s="470"/>
      <c r="BC7" s="470"/>
      <c r="BD7" s="470"/>
      <c r="BE7" s="470"/>
      <c r="BF7" s="470"/>
      <c r="BG7" s="470"/>
      <c r="BH7" s="470"/>
      <c r="BI7" s="470"/>
      <c r="BJ7" s="470"/>
      <c r="BK7" s="470"/>
      <c r="BL7" s="470"/>
      <c r="BM7" s="471"/>
      <c r="BN7" s="455">
        <v>1606830</v>
      </c>
      <c r="BO7" s="456"/>
      <c r="BP7" s="456"/>
      <c r="BQ7" s="456"/>
      <c r="BR7" s="456"/>
      <c r="BS7" s="456"/>
      <c r="BT7" s="456"/>
      <c r="BU7" s="457"/>
      <c r="BV7" s="455">
        <v>753565</v>
      </c>
      <c r="BW7" s="456"/>
      <c r="BX7" s="456"/>
      <c r="BY7" s="456"/>
      <c r="BZ7" s="456"/>
      <c r="CA7" s="456"/>
      <c r="CB7" s="456"/>
      <c r="CC7" s="457"/>
      <c r="CD7" s="495" t="s">
        <v>108</v>
      </c>
      <c r="CE7" s="415"/>
      <c r="CF7" s="415"/>
      <c r="CG7" s="415"/>
      <c r="CH7" s="415"/>
      <c r="CI7" s="415"/>
      <c r="CJ7" s="415"/>
      <c r="CK7" s="415"/>
      <c r="CL7" s="415"/>
      <c r="CM7" s="415"/>
      <c r="CN7" s="415"/>
      <c r="CO7" s="415"/>
      <c r="CP7" s="415"/>
      <c r="CQ7" s="415"/>
      <c r="CR7" s="415"/>
      <c r="CS7" s="496"/>
      <c r="CT7" s="455">
        <v>10195720</v>
      </c>
      <c r="CU7" s="456"/>
      <c r="CV7" s="456"/>
      <c r="CW7" s="456"/>
      <c r="CX7" s="456"/>
      <c r="CY7" s="456"/>
      <c r="CZ7" s="456"/>
      <c r="DA7" s="457"/>
      <c r="DB7" s="455">
        <v>10253969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109</v>
      </c>
      <c r="AN8" s="412"/>
      <c r="AO8" s="412"/>
      <c r="AP8" s="412"/>
      <c r="AQ8" s="412"/>
      <c r="AR8" s="412"/>
      <c r="AS8" s="412"/>
      <c r="AT8" s="413"/>
      <c r="AU8" s="513" t="s">
        <v>110</v>
      </c>
      <c r="AV8" s="514"/>
      <c r="AW8" s="514"/>
      <c r="AX8" s="514"/>
      <c r="AY8" s="469" t="s">
        <v>111</v>
      </c>
      <c r="AZ8" s="470"/>
      <c r="BA8" s="470"/>
      <c r="BB8" s="470"/>
      <c r="BC8" s="470"/>
      <c r="BD8" s="470"/>
      <c r="BE8" s="470"/>
      <c r="BF8" s="470"/>
      <c r="BG8" s="470"/>
      <c r="BH8" s="470"/>
      <c r="BI8" s="470"/>
      <c r="BJ8" s="470"/>
      <c r="BK8" s="470"/>
      <c r="BL8" s="470"/>
      <c r="BM8" s="471"/>
      <c r="BN8" s="455">
        <v>584818</v>
      </c>
      <c r="BO8" s="456"/>
      <c r="BP8" s="456"/>
      <c r="BQ8" s="456"/>
      <c r="BR8" s="456"/>
      <c r="BS8" s="456"/>
      <c r="BT8" s="456"/>
      <c r="BU8" s="457"/>
      <c r="BV8" s="455">
        <v>569098</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0.67</v>
      </c>
      <c r="CU8" s="559"/>
      <c r="CV8" s="559"/>
      <c r="CW8" s="559"/>
      <c r="CX8" s="559"/>
      <c r="CY8" s="559"/>
      <c r="CZ8" s="559"/>
      <c r="DA8" s="560"/>
      <c r="DB8" s="558">
        <v>0.69</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34865</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110</v>
      </c>
      <c r="AV9" s="514"/>
      <c r="AW9" s="514"/>
      <c r="AX9" s="514"/>
      <c r="AY9" s="469" t="s">
        <v>117</v>
      </c>
      <c r="AZ9" s="470"/>
      <c r="BA9" s="470"/>
      <c r="BB9" s="470"/>
      <c r="BC9" s="470"/>
      <c r="BD9" s="470"/>
      <c r="BE9" s="470"/>
      <c r="BF9" s="470"/>
      <c r="BG9" s="470"/>
      <c r="BH9" s="470"/>
      <c r="BI9" s="470"/>
      <c r="BJ9" s="470"/>
      <c r="BK9" s="470"/>
      <c r="BL9" s="470"/>
      <c r="BM9" s="471"/>
      <c r="BN9" s="455">
        <v>15720</v>
      </c>
      <c r="BO9" s="456"/>
      <c r="BP9" s="456"/>
      <c r="BQ9" s="456"/>
      <c r="BR9" s="456"/>
      <c r="BS9" s="456"/>
      <c r="BT9" s="456"/>
      <c r="BU9" s="457"/>
      <c r="BV9" s="455">
        <v>-112895</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10.1</v>
      </c>
      <c r="CU9" s="453"/>
      <c r="CV9" s="453"/>
      <c r="CW9" s="453"/>
      <c r="CX9" s="453"/>
      <c r="CY9" s="453"/>
      <c r="CZ9" s="453"/>
      <c r="DA9" s="454"/>
      <c r="DB9" s="452">
        <v>8.9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38556</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110</v>
      </c>
      <c r="AV10" s="514"/>
      <c r="AW10" s="514"/>
      <c r="AX10" s="514"/>
      <c r="AY10" s="469" t="s">
        <v>121</v>
      </c>
      <c r="AZ10" s="470"/>
      <c r="BA10" s="470"/>
      <c r="BB10" s="470"/>
      <c r="BC10" s="470"/>
      <c r="BD10" s="470"/>
      <c r="BE10" s="470"/>
      <c r="BF10" s="470"/>
      <c r="BG10" s="470"/>
      <c r="BH10" s="470"/>
      <c r="BI10" s="470"/>
      <c r="BJ10" s="470"/>
      <c r="BK10" s="470"/>
      <c r="BL10" s="470"/>
      <c r="BM10" s="471"/>
      <c r="BN10" s="455">
        <v>417</v>
      </c>
      <c r="BO10" s="456"/>
      <c r="BP10" s="456"/>
      <c r="BQ10" s="456"/>
      <c r="BR10" s="456"/>
      <c r="BS10" s="456"/>
      <c r="BT10" s="456"/>
      <c r="BU10" s="457"/>
      <c r="BV10" s="455">
        <v>222</v>
      </c>
      <c r="BW10" s="456"/>
      <c r="BX10" s="456"/>
      <c r="BY10" s="456"/>
      <c r="BZ10" s="456"/>
      <c r="CA10" s="456"/>
      <c r="CB10" s="456"/>
      <c r="CC10" s="457"/>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123</v>
      </c>
      <c r="M11" s="417"/>
      <c r="N11" s="417"/>
      <c r="O11" s="417"/>
      <c r="P11" s="417"/>
      <c r="Q11" s="418"/>
      <c r="R11" s="584" t="s">
        <v>124</v>
      </c>
      <c r="S11" s="585"/>
      <c r="T11" s="585"/>
      <c r="U11" s="585"/>
      <c r="V11" s="586"/>
      <c r="W11" s="596"/>
      <c r="X11" s="406"/>
      <c r="Y11" s="406"/>
      <c r="Z11" s="406"/>
      <c r="AA11" s="406"/>
      <c r="AB11" s="406"/>
      <c r="AC11" s="406"/>
      <c r="AD11" s="406"/>
      <c r="AE11" s="406"/>
      <c r="AF11" s="406"/>
      <c r="AG11" s="406"/>
      <c r="AH11" s="406"/>
      <c r="AI11" s="406"/>
      <c r="AJ11" s="406"/>
      <c r="AK11" s="406"/>
      <c r="AL11" s="597"/>
      <c r="AM11" s="512" t="s">
        <v>125</v>
      </c>
      <c r="AN11" s="412"/>
      <c r="AO11" s="412"/>
      <c r="AP11" s="412"/>
      <c r="AQ11" s="412"/>
      <c r="AR11" s="412"/>
      <c r="AS11" s="412"/>
      <c r="AT11" s="413"/>
      <c r="AU11" s="513" t="s">
        <v>126</v>
      </c>
      <c r="AV11" s="514"/>
      <c r="AW11" s="514"/>
      <c r="AX11" s="514"/>
      <c r="AY11" s="469" t="s">
        <v>127</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128</v>
      </c>
      <c r="CE11" s="415"/>
      <c r="CF11" s="415"/>
      <c r="CG11" s="415"/>
      <c r="CH11" s="415"/>
      <c r="CI11" s="415"/>
      <c r="CJ11" s="415"/>
      <c r="CK11" s="415"/>
      <c r="CL11" s="415"/>
      <c r="CM11" s="415"/>
      <c r="CN11" s="415"/>
      <c r="CO11" s="415"/>
      <c r="CP11" s="415"/>
      <c r="CQ11" s="415"/>
      <c r="CR11" s="415"/>
      <c r="CS11" s="496"/>
      <c r="CT11" s="558" t="s">
        <v>129</v>
      </c>
      <c r="CU11" s="559"/>
      <c r="CV11" s="559"/>
      <c r="CW11" s="559"/>
      <c r="CX11" s="559"/>
      <c r="CY11" s="559"/>
      <c r="CZ11" s="559"/>
      <c r="DA11" s="560"/>
      <c r="DB11" s="558" t="s">
        <v>129</v>
      </c>
      <c r="DC11" s="559"/>
      <c r="DD11" s="559"/>
      <c r="DE11" s="559"/>
      <c r="DF11" s="559"/>
      <c r="DG11" s="559"/>
      <c r="DH11" s="559"/>
      <c r="DI11" s="560"/>
    </row>
    <row r="12" spans="1:119" ht="18.75" customHeight="1" x14ac:dyDescent="0.2">
      <c r="A12" s="181"/>
      <c r="B12" s="561" t="s">
        <v>130</v>
      </c>
      <c r="C12" s="562"/>
      <c r="D12" s="562"/>
      <c r="E12" s="562"/>
      <c r="F12" s="562"/>
      <c r="G12" s="562"/>
      <c r="H12" s="562"/>
      <c r="I12" s="562"/>
      <c r="J12" s="562"/>
      <c r="K12" s="563"/>
      <c r="L12" s="570" t="s">
        <v>131</v>
      </c>
      <c r="M12" s="571"/>
      <c r="N12" s="571"/>
      <c r="O12" s="571"/>
      <c r="P12" s="571"/>
      <c r="Q12" s="572"/>
      <c r="R12" s="573">
        <v>33355</v>
      </c>
      <c r="S12" s="574"/>
      <c r="T12" s="574"/>
      <c r="U12" s="574"/>
      <c r="V12" s="575"/>
      <c r="W12" s="576" t="s">
        <v>1</v>
      </c>
      <c r="X12" s="514"/>
      <c r="Y12" s="514"/>
      <c r="Z12" s="514"/>
      <c r="AA12" s="514"/>
      <c r="AB12" s="577"/>
      <c r="AC12" s="578" t="s">
        <v>132</v>
      </c>
      <c r="AD12" s="579"/>
      <c r="AE12" s="579"/>
      <c r="AF12" s="579"/>
      <c r="AG12" s="580"/>
      <c r="AH12" s="578" t="s">
        <v>133</v>
      </c>
      <c r="AI12" s="579"/>
      <c r="AJ12" s="579"/>
      <c r="AK12" s="579"/>
      <c r="AL12" s="581"/>
      <c r="AM12" s="512" t="s">
        <v>134</v>
      </c>
      <c r="AN12" s="412"/>
      <c r="AO12" s="412"/>
      <c r="AP12" s="412"/>
      <c r="AQ12" s="412"/>
      <c r="AR12" s="412"/>
      <c r="AS12" s="412"/>
      <c r="AT12" s="413"/>
      <c r="AU12" s="513" t="s">
        <v>135</v>
      </c>
      <c r="AV12" s="514"/>
      <c r="AW12" s="514"/>
      <c r="AX12" s="514"/>
      <c r="AY12" s="469" t="s">
        <v>136</v>
      </c>
      <c r="AZ12" s="470"/>
      <c r="BA12" s="470"/>
      <c r="BB12" s="470"/>
      <c r="BC12" s="470"/>
      <c r="BD12" s="470"/>
      <c r="BE12" s="470"/>
      <c r="BF12" s="470"/>
      <c r="BG12" s="470"/>
      <c r="BH12" s="470"/>
      <c r="BI12" s="470"/>
      <c r="BJ12" s="470"/>
      <c r="BK12" s="470"/>
      <c r="BL12" s="470"/>
      <c r="BM12" s="471"/>
      <c r="BN12" s="455">
        <v>560958</v>
      </c>
      <c r="BO12" s="456"/>
      <c r="BP12" s="456"/>
      <c r="BQ12" s="456"/>
      <c r="BR12" s="456"/>
      <c r="BS12" s="456"/>
      <c r="BT12" s="456"/>
      <c r="BU12" s="457"/>
      <c r="BV12" s="455">
        <v>852356</v>
      </c>
      <c r="BW12" s="456"/>
      <c r="BX12" s="456"/>
      <c r="BY12" s="456"/>
      <c r="BZ12" s="456"/>
      <c r="CA12" s="456"/>
      <c r="CB12" s="456"/>
      <c r="CC12" s="457"/>
      <c r="CD12" s="495" t="s">
        <v>137</v>
      </c>
      <c r="CE12" s="415"/>
      <c r="CF12" s="415"/>
      <c r="CG12" s="415"/>
      <c r="CH12" s="415"/>
      <c r="CI12" s="415"/>
      <c r="CJ12" s="415"/>
      <c r="CK12" s="415"/>
      <c r="CL12" s="415"/>
      <c r="CM12" s="415"/>
      <c r="CN12" s="415"/>
      <c r="CO12" s="415"/>
      <c r="CP12" s="415"/>
      <c r="CQ12" s="415"/>
      <c r="CR12" s="415"/>
      <c r="CS12" s="496"/>
      <c r="CT12" s="558" t="s">
        <v>138</v>
      </c>
      <c r="CU12" s="559"/>
      <c r="CV12" s="559"/>
      <c r="CW12" s="559"/>
      <c r="CX12" s="559"/>
      <c r="CY12" s="559"/>
      <c r="CZ12" s="559"/>
      <c r="DA12" s="560"/>
      <c r="DB12" s="558" t="s">
        <v>129</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33094</v>
      </c>
      <c r="S13" s="543"/>
      <c r="T13" s="543"/>
      <c r="U13" s="543"/>
      <c r="V13" s="544"/>
      <c r="W13" s="545" t="s">
        <v>140</v>
      </c>
      <c r="X13" s="441"/>
      <c r="Y13" s="441"/>
      <c r="Z13" s="441"/>
      <c r="AA13" s="441"/>
      <c r="AB13" s="442"/>
      <c r="AC13" s="408">
        <v>1317</v>
      </c>
      <c r="AD13" s="409"/>
      <c r="AE13" s="409"/>
      <c r="AF13" s="409"/>
      <c r="AG13" s="410"/>
      <c r="AH13" s="408">
        <v>1238</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-544821</v>
      </c>
      <c r="BO13" s="456"/>
      <c r="BP13" s="456"/>
      <c r="BQ13" s="456"/>
      <c r="BR13" s="456"/>
      <c r="BS13" s="456"/>
      <c r="BT13" s="456"/>
      <c r="BU13" s="457"/>
      <c r="BV13" s="455">
        <v>-965029</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11.4</v>
      </c>
      <c r="CU13" s="453"/>
      <c r="CV13" s="453"/>
      <c r="CW13" s="453"/>
      <c r="CX13" s="453"/>
      <c r="CY13" s="453"/>
      <c r="CZ13" s="453"/>
      <c r="DA13" s="454"/>
      <c r="DB13" s="452">
        <v>11.5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33831</v>
      </c>
      <c r="S14" s="543"/>
      <c r="T14" s="543"/>
      <c r="U14" s="543"/>
      <c r="V14" s="544"/>
      <c r="W14" s="546"/>
      <c r="X14" s="444"/>
      <c r="Y14" s="444"/>
      <c r="Z14" s="444"/>
      <c r="AA14" s="444"/>
      <c r="AB14" s="445"/>
      <c r="AC14" s="535">
        <v>8.1</v>
      </c>
      <c r="AD14" s="536"/>
      <c r="AE14" s="536"/>
      <c r="AF14" s="536"/>
      <c r="AG14" s="537"/>
      <c r="AH14" s="535">
        <v>6.9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15.7</v>
      </c>
      <c r="CU14" s="553"/>
      <c r="CV14" s="553"/>
      <c r="CW14" s="553"/>
      <c r="CX14" s="553"/>
      <c r="CY14" s="553"/>
      <c r="CZ14" s="553"/>
      <c r="DA14" s="554"/>
      <c r="DB14" s="552">
        <v>27.4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147</v>
      </c>
      <c r="N15" s="540"/>
      <c r="O15" s="540"/>
      <c r="P15" s="540"/>
      <c r="Q15" s="541"/>
      <c r="R15" s="542">
        <v>33615</v>
      </c>
      <c r="S15" s="543"/>
      <c r="T15" s="543"/>
      <c r="U15" s="543"/>
      <c r="V15" s="544"/>
      <c r="W15" s="545" t="s">
        <v>148</v>
      </c>
      <c r="X15" s="441"/>
      <c r="Y15" s="441"/>
      <c r="Z15" s="441"/>
      <c r="AA15" s="441"/>
      <c r="AB15" s="442"/>
      <c r="AC15" s="408">
        <v>5524</v>
      </c>
      <c r="AD15" s="409"/>
      <c r="AE15" s="409"/>
      <c r="AF15" s="409"/>
      <c r="AG15" s="410"/>
      <c r="AH15" s="408">
        <v>6589</v>
      </c>
      <c r="AI15" s="409"/>
      <c r="AJ15" s="409"/>
      <c r="AK15" s="409"/>
      <c r="AL15" s="468"/>
      <c r="AM15" s="512"/>
      <c r="AN15" s="412"/>
      <c r="AO15" s="412"/>
      <c r="AP15" s="412"/>
      <c r="AQ15" s="412"/>
      <c r="AR15" s="412"/>
      <c r="AS15" s="412"/>
      <c r="AT15" s="413"/>
      <c r="AU15" s="513"/>
      <c r="AV15" s="514"/>
      <c r="AW15" s="514"/>
      <c r="AX15" s="514"/>
      <c r="AY15" s="481" t="s">
        <v>149</v>
      </c>
      <c r="AZ15" s="482"/>
      <c r="BA15" s="482"/>
      <c r="BB15" s="482"/>
      <c r="BC15" s="482"/>
      <c r="BD15" s="482"/>
      <c r="BE15" s="482"/>
      <c r="BF15" s="482"/>
      <c r="BG15" s="482"/>
      <c r="BH15" s="482"/>
      <c r="BI15" s="482"/>
      <c r="BJ15" s="482"/>
      <c r="BK15" s="482"/>
      <c r="BL15" s="482"/>
      <c r="BM15" s="483"/>
      <c r="BN15" s="484">
        <v>5457769</v>
      </c>
      <c r="BO15" s="485"/>
      <c r="BP15" s="485"/>
      <c r="BQ15" s="485"/>
      <c r="BR15" s="485"/>
      <c r="BS15" s="485"/>
      <c r="BT15" s="485"/>
      <c r="BU15" s="486"/>
      <c r="BV15" s="484">
        <v>5331638</v>
      </c>
      <c r="BW15" s="485"/>
      <c r="BX15" s="485"/>
      <c r="BY15" s="485"/>
      <c r="BZ15" s="485"/>
      <c r="CA15" s="485"/>
      <c r="CB15" s="485"/>
      <c r="CC15" s="486"/>
      <c r="CD15" s="555" t="s">
        <v>150</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151</v>
      </c>
      <c r="M16" s="530"/>
      <c r="N16" s="530"/>
      <c r="O16" s="530"/>
      <c r="P16" s="530"/>
      <c r="Q16" s="531"/>
      <c r="R16" s="532" t="s">
        <v>152</v>
      </c>
      <c r="S16" s="533"/>
      <c r="T16" s="533"/>
      <c r="U16" s="533"/>
      <c r="V16" s="534"/>
      <c r="W16" s="546"/>
      <c r="X16" s="444"/>
      <c r="Y16" s="444"/>
      <c r="Z16" s="444"/>
      <c r="AA16" s="444"/>
      <c r="AB16" s="445"/>
      <c r="AC16" s="535">
        <v>33.799999999999997</v>
      </c>
      <c r="AD16" s="536"/>
      <c r="AE16" s="536"/>
      <c r="AF16" s="536"/>
      <c r="AG16" s="537"/>
      <c r="AH16" s="535">
        <v>36.700000000000003</v>
      </c>
      <c r="AI16" s="536"/>
      <c r="AJ16" s="536"/>
      <c r="AK16" s="536"/>
      <c r="AL16" s="538"/>
      <c r="AM16" s="512"/>
      <c r="AN16" s="412"/>
      <c r="AO16" s="412"/>
      <c r="AP16" s="412"/>
      <c r="AQ16" s="412"/>
      <c r="AR16" s="412"/>
      <c r="AS16" s="412"/>
      <c r="AT16" s="413"/>
      <c r="AU16" s="513"/>
      <c r="AV16" s="514"/>
      <c r="AW16" s="514"/>
      <c r="AX16" s="514"/>
      <c r="AY16" s="469" t="s">
        <v>153</v>
      </c>
      <c r="AZ16" s="470"/>
      <c r="BA16" s="470"/>
      <c r="BB16" s="470"/>
      <c r="BC16" s="470"/>
      <c r="BD16" s="470"/>
      <c r="BE16" s="470"/>
      <c r="BF16" s="470"/>
      <c r="BG16" s="470"/>
      <c r="BH16" s="470"/>
      <c r="BI16" s="470"/>
      <c r="BJ16" s="470"/>
      <c r="BK16" s="470"/>
      <c r="BL16" s="470"/>
      <c r="BM16" s="471"/>
      <c r="BN16" s="455">
        <v>8465251</v>
      </c>
      <c r="BO16" s="456"/>
      <c r="BP16" s="456"/>
      <c r="BQ16" s="456"/>
      <c r="BR16" s="456"/>
      <c r="BS16" s="456"/>
      <c r="BT16" s="456"/>
      <c r="BU16" s="457"/>
      <c r="BV16" s="455">
        <v>8061881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154</v>
      </c>
      <c r="N17" s="549"/>
      <c r="O17" s="549"/>
      <c r="P17" s="549"/>
      <c r="Q17" s="550"/>
      <c r="R17" s="532" t="s">
        <v>155</v>
      </c>
      <c r="S17" s="533"/>
      <c r="T17" s="533"/>
      <c r="U17" s="533"/>
      <c r="V17" s="534"/>
      <c r="W17" s="545" t="s">
        <v>156</v>
      </c>
      <c r="X17" s="441"/>
      <c r="Y17" s="441"/>
      <c r="Z17" s="441"/>
      <c r="AA17" s="441"/>
      <c r="AB17" s="442"/>
      <c r="AC17" s="408">
        <v>9487</v>
      </c>
      <c r="AD17" s="409"/>
      <c r="AE17" s="409"/>
      <c r="AF17" s="409"/>
      <c r="AG17" s="410"/>
      <c r="AH17" s="408">
        <v>10138</v>
      </c>
      <c r="AI17" s="409"/>
      <c r="AJ17" s="409"/>
      <c r="AK17" s="409"/>
      <c r="AL17" s="468"/>
      <c r="AM17" s="512"/>
      <c r="AN17" s="412"/>
      <c r="AO17" s="412"/>
      <c r="AP17" s="412"/>
      <c r="AQ17" s="412"/>
      <c r="AR17" s="412"/>
      <c r="AS17" s="412"/>
      <c r="AT17" s="413"/>
      <c r="AU17" s="513"/>
      <c r="AV17" s="514"/>
      <c r="AW17" s="514"/>
      <c r="AX17" s="514"/>
      <c r="AY17" s="469" t="s">
        <v>157</v>
      </c>
      <c r="AZ17" s="470"/>
      <c r="BA17" s="470"/>
      <c r="BB17" s="470"/>
      <c r="BC17" s="470"/>
      <c r="BD17" s="470"/>
      <c r="BE17" s="470"/>
      <c r="BF17" s="470"/>
      <c r="BG17" s="470"/>
      <c r="BH17" s="470"/>
      <c r="BI17" s="470"/>
      <c r="BJ17" s="470"/>
      <c r="BK17" s="470"/>
      <c r="BL17" s="470"/>
      <c r="BM17" s="471"/>
      <c r="BN17" s="455">
        <v>6952587</v>
      </c>
      <c r="BO17" s="456"/>
      <c r="BP17" s="456"/>
      <c r="BQ17" s="456"/>
      <c r="BR17" s="456"/>
      <c r="BS17" s="456"/>
      <c r="BT17" s="456"/>
      <c r="BU17" s="457"/>
      <c r="BV17" s="455">
        <v>6762731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158</v>
      </c>
      <c r="C18" s="506"/>
      <c r="D18" s="506"/>
      <c r="E18" s="507"/>
      <c r="F18" s="507"/>
      <c r="G18" s="507"/>
      <c r="H18" s="507"/>
      <c r="I18" s="507"/>
      <c r="J18" s="507"/>
      <c r="K18" s="507"/>
      <c r="L18" s="508">
        <v>197.79</v>
      </c>
      <c r="M18" s="508"/>
      <c r="N18" s="508"/>
      <c r="O18" s="508"/>
      <c r="P18" s="508"/>
      <c r="Q18" s="508"/>
      <c r="R18" s="509"/>
      <c r="S18" s="509"/>
      <c r="T18" s="509"/>
      <c r="U18" s="509"/>
      <c r="V18" s="510"/>
      <c r="W18" s="526"/>
      <c r="X18" s="527"/>
      <c r="Y18" s="527"/>
      <c r="Z18" s="527"/>
      <c r="AA18" s="527"/>
      <c r="AB18" s="551"/>
      <c r="AC18" s="425">
        <v>58.1</v>
      </c>
      <c r="AD18" s="426"/>
      <c r="AE18" s="426"/>
      <c r="AF18" s="426"/>
      <c r="AG18" s="511"/>
      <c r="AH18" s="425">
        <v>56.4</v>
      </c>
      <c r="AI18" s="426"/>
      <c r="AJ18" s="426"/>
      <c r="AK18" s="426"/>
      <c r="AL18" s="427"/>
      <c r="AM18" s="512"/>
      <c r="AN18" s="412"/>
      <c r="AO18" s="412"/>
      <c r="AP18" s="412"/>
      <c r="AQ18" s="412"/>
      <c r="AR18" s="412"/>
      <c r="AS18" s="412"/>
      <c r="AT18" s="413"/>
      <c r="AU18" s="513"/>
      <c r="AV18" s="514"/>
      <c r="AW18" s="514"/>
      <c r="AX18" s="514"/>
      <c r="AY18" s="469" t="s">
        <v>159</v>
      </c>
      <c r="AZ18" s="470"/>
      <c r="BA18" s="470"/>
      <c r="BB18" s="470"/>
      <c r="BC18" s="470"/>
      <c r="BD18" s="470"/>
      <c r="BE18" s="470"/>
      <c r="BF18" s="470"/>
      <c r="BG18" s="470"/>
      <c r="BH18" s="470"/>
      <c r="BI18" s="470"/>
      <c r="BJ18" s="470"/>
      <c r="BK18" s="470"/>
      <c r="BL18" s="470"/>
      <c r="BM18" s="471"/>
      <c r="BN18" s="455">
        <v>9428803</v>
      </c>
      <c r="BO18" s="456"/>
      <c r="BP18" s="456"/>
      <c r="BQ18" s="456"/>
      <c r="BR18" s="456"/>
      <c r="BS18" s="456"/>
      <c r="BT18" s="456"/>
      <c r="BU18" s="457"/>
      <c r="BV18" s="455">
        <v>9146105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160</v>
      </c>
      <c r="C19" s="506"/>
      <c r="D19" s="506"/>
      <c r="E19" s="507"/>
      <c r="F19" s="507"/>
      <c r="G19" s="507"/>
      <c r="H19" s="507"/>
      <c r="I19" s="507"/>
      <c r="J19" s="507"/>
      <c r="K19" s="507"/>
      <c r="L19" s="515">
        <v>176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161</v>
      </c>
      <c r="AZ19" s="470"/>
      <c r="BA19" s="470"/>
      <c r="BB19" s="470"/>
      <c r="BC19" s="470"/>
      <c r="BD19" s="470"/>
      <c r="BE19" s="470"/>
      <c r="BF19" s="470"/>
      <c r="BG19" s="470"/>
      <c r="BH19" s="470"/>
      <c r="BI19" s="470"/>
      <c r="BJ19" s="470"/>
      <c r="BK19" s="470"/>
      <c r="BL19" s="470"/>
      <c r="BM19" s="471"/>
      <c r="BN19" s="455">
        <v>17416034</v>
      </c>
      <c r="BO19" s="456"/>
      <c r="BP19" s="456"/>
      <c r="BQ19" s="456"/>
      <c r="BR19" s="456"/>
      <c r="BS19" s="456"/>
      <c r="BT19" s="456"/>
      <c r="BU19" s="457"/>
      <c r="BV19" s="455">
        <v>15103619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162</v>
      </c>
      <c r="C20" s="506"/>
      <c r="D20" s="506"/>
      <c r="E20" s="507"/>
      <c r="F20" s="507"/>
      <c r="G20" s="507"/>
      <c r="H20" s="507"/>
      <c r="I20" s="507"/>
      <c r="J20" s="507"/>
      <c r="K20" s="507"/>
      <c r="L20" s="515">
        <v>13875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163</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164</v>
      </c>
      <c r="C22" s="432"/>
      <c r="D22" s="433"/>
      <c r="E22" s="440" t="s">
        <v>1</v>
      </c>
      <c r="F22" s="441"/>
      <c r="G22" s="441"/>
      <c r="H22" s="441"/>
      <c r="I22" s="441"/>
      <c r="J22" s="441"/>
      <c r="K22" s="442"/>
      <c r="L22" s="440" t="s">
        <v>165</v>
      </c>
      <c r="M22" s="441"/>
      <c r="N22" s="441"/>
      <c r="O22" s="441"/>
      <c r="P22" s="442"/>
      <c r="Q22" s="446" t="s">
        <v>166</v>
      </c>
      <c r="R22" s="447"/>
      <c r="S22" s="447"/>
      <c r="T22" s="447"/>
      <c r="U22" s="447"/>
      <c r="V22" s="448"/>
      <c r="W22" s="497" t="s">
        <v>167</v>
      </c>
      <c r="X22" s="432"/>
      <c r="Y22" s="433"/>
      <c r="Z22" s="440" t="s">
        <v>1</v>
      </c>
      <c r="AA22" s="441"/>
      <c r="AB22" s="441"/>
      <c r="AC22" s="441"/>
      <c r="AD22" s="441"/>
      <c r="AE22" s="441"/>
      <c r="AF22" s="441"/>
      <c r="AG22" s="442"/>
      <c r="AH22" s="458" t="s">
        <v>168</v>
      </c>
      <c r="AI22" s="441"/>
      <c r="AJ22" s="441"/>
      <c r="AK22" s="441"/>
      <c r="AL22" s="442"/>
      <c r="AM22" s="458" t="s">
        <v>169</v>
      </c>
      <c r="AN22" s="459"/>
      <c r="AO22" s="459"/>
      <c r="AP22" s="459"/>
      <c r="AQ22" s="459"/>
      <c r="AR22" s="460"/>
      <c r="AS22" s="446" t="s">
        <v>166</v>
      </c>
      <c r="AT22" s="447"/>
      <c r="AU22" s="447"/>
      <c r="AV22" s="447"/>
      <c r="AW22" s="447"/>
      <c r="AX22" s="464"/>
      <c r="AY22" s="481" t="s">
        <v>170</v>
      </c>
      <c r="AZ22" s="482"/>
      <c r="BA22" s="482"/>
      <c r="BB22" s="482"/>
      <c r="BC22" s="482"/>
      <c r="BD22" s="482"/>
      <c r="BE22" s="482"/>
      <c r="BF22" s="482"/>
      <c r="BG22" s="482"/>
      <c r="BH22" s="482"/>
      <c r="BI22" s="482"/>
      <c r="BJ22" s="482"/>
      <c r="BK22" s="482"/>
      <c r="BL22" s="482"/>
      <c r="BM22" s="483"/>
      <c r="BN22" s="484">
        <v>17356445</v>
      </c>
      <c r="BO22" s="485"/>
      <c r="BP22" s="485"/>
      <c r="BQ22" s="485"/>
      <c r="BR22" s="485"/>
      <c r="BS22" s="485"/>
      <c r="BT22" s="485"/>
      <c r="BU22" s="486"/>
      <c r="BV22" s="484">
        <v>17746180</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171</v>
      </c>
      <c r="AZ23" s="470"/>
      <c r="BA23" s="470"/>
      <c r="BB23" s="470"/>
      <c r="BC23" s="470"/>
      <c r="BD23" s="470"/>
      <c r="BE23" s="470"/>
      <c r="BF23" s="470"/>
      <c r="BG23" s="470"/>
      <c r="BH23" s="470"/>
      <c r="BI23" s="470"/>
      <c r="BJ23" s="470"/>
      <c r="BK23" s="470"/>
      <c r="BL23" s="470"/>
      <c r="BM23" s="471"/>
      <c r="BN23" s="455">
        <v>15142503</v>
      </c>
      <c r="BO23" s="456"/>
      <c r="BP23" s="456"/>
      <c r="BQ23" s="456"/>
      <c r="BR23" s="456"/>
      <c r="BS23" s="456"/>
      <c r="BT23" s="456"/>
      <c r="BU23" s="457"/>
      <c r="BV23" s="455">
        <v>15410404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172</v>
      </c>
      <c r="F24" s="412"/>
      <c r="G24" s="412"/>
      <c r="H24" s="412"/>
      <c r="I24" s="412"/>
      <c r="J24" s="412"/>
      <c r="K24" s="413"/>
      <c r="L24" s="408">
        <v>1</v>
      </c>
      <c r="M24" s="409"/>
      <c r="N24" s="409"/>
      <c r="O24" s="409"/>
      <c r="P24" s="410"/>
      <c r="Q24" s="408">
        <v>9850</v>
      </c>
      <c r="R24" s="409"/>
      <c r="S24" s="409"/>
      <c r="T24" s="409"/>
      <c r="U24" s="409"/>
      <c r="V24" s="410"/>
      <c r="W24" s="498"/>
      <c r="X24" s="435"/>
      <c r="Y24" s="436"/>
      <c r="Z24" s="411" t="s">
        <v>173</v>
      </c>
      <c r="AA24" s="412"/>
      <c r="AB24" s="412"/>
      <c r="AC24" s="412"/>
      <c r="AD24" s="412"/>
      <c r="AE24" s="412"/>
      <c r="AF24" s="412"/>
      <c r="AG24" s="413"/>
      <c r="AH24" s="408">
        <v>286</v>
      </c>
      <c r="AI24" s="409"/>
      <c r="AJ24" s="409"/>
      <c r="AK24" s="409"/>
      <c r="AL24" s="410"/>
      <c r="AM24" s="408">
        <v>925782</v>
      </c>
      <c r="AN24" s="409"/>
      <c r="AO24" s="409"/>
      <c r="AP24" s="409"/>
      <c r="AQ24" s="409"/>
      <c r="AR24" s="410"/>
      <c r="AS24" s="408">
        <v>3237</v>
      </c>
      <c r="AT24" s="409"/>
      <c r="AU24" s="409"/>
      <c r="AV24" s="409"/>
      <c r="AW24" s="409"/>
      <c r="AX24" s="468"/>
      <c r="AY24" s="428" t="s">
        <v>174</v>
      </c>
      <c r="AZ24" s="429"/>
      <c r="BA24" s="429"/>
      <c r="BB24" s="429"/>
      <c r="BC24" s="429"/>
      <c r="BD24" s="429"/>
      <c r="BE24" s="429"/>
      <c r="BF24" s="429"/>
      <c r="BG24" s="429"/>
      <c r="BH24" s="429"/>
      <c r="BI24" s="429"/>
      <c r="BJ24" s="429"/>
      <c r="BK24" s="429"/>
      <c r="BL24" s="429"/>
      <c r="BM24" s="430"/>
      <c r="BN24" s="455">
        <v>10928065</v>
      </c>
      <c r="BO24" s="456"/>
      <c r="BP24" s="456"/>
      <c r="BQ24" s="456"/>
      <c r="BR24" s="456"/>
      <c r="BS24" s="456"/>
      <c r="BT24" s="456"/>
      <c r="BU24" s="457"/>
      <c r="BV24" s="455">
        <v>10989133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175</v>
      </c>
      <c r="F25" s="412"/>
      <c r="G25" s="412"/>
      <c r="H25" s="412"/>
      <c r="I25" s="412"/>
      <c r="J25" s="412"/>
      <c r="K25" s="413"/>
      <c r="L25" s="408">
        <v>1</v>
      </c>
      <c r="M25" s="409"/>
      <c r="N25" s="409"/>
      <c r="O25" s="409"/>
      <c r="P25" s="410"/>
      <c r="Q25" s="408">
        <v>7900</v>
      </c>
      <c r="R25" s="409"/>
      <c r="S25" s="409"/>
      <c r="T25" s="409"/>
      <c r="U25" s="409"/>
      <c r="V25" s="410"/>
      <c r="W25" s="498"/>
      <c r="X25" s="435"/>
      <c r="Y25" s="436"/>
      <c r="Z25" s="411" t="s">
        <v>176</v>
      </c>
      <c r="AA25" s="412"/>
      <c r="AB25" s="412"/>
      <c r="AC25" s="412"/>
      <c r="AD25" s="412"/>
      <c r="AE25" s="412"/>
      <c r="AF25" s="412"/>
      <c r="AG25" s="413"/>
      <c r="AH25" s="408" t="s">
        <v>129</v>
      </c>
      <c r="AI25" s="409"/>
      <c r="AJ25" s="409"/>
      <c r="AK25" s="409"/>
      <c r="AL25" s="410"/>
      <c r="AM25" s="408" t="s">
        <v>177</v>
      </c>
      <c r="AN25" s="409"/>
      <c r="AO25" s="409"/>
      <c r="AP25" s="409"/>
      <c r="AQ25" s="409"/>
      <c r="AR25" s="410"/>
      <c r="AS25" s="408" t="s">
        <v>177</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3746568</v>
      </c>
      <c r="BO25" s="485"/>
      <c r="BP25" s="485"/>
      <c r="BQ25" s="485"/>
      <c r="BR25" s="485"/>
      <c r="BS25" s="485"/>
      <c r="BT25" s="485"/>
      <c r="BU25" s="486"/>
      <c r="BV25" s="484">
        <v>4805820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7350</v>
      </c>
      <c r="R26" s="409"/>
      <c r="S26" s="409"/>
      <c r="T26" s="409"/>
      <c r="U26" s="409"/>
      <c r="V26" s="410"/>
      <c r="W26" s="498"/>
      <c r="X26" s="435"/>
      <c r="Y26" s="436"/>
      <c r="Z26" s="411" t="s">
        <v>180</v>
      </c>
      <c r="AA26" s="466"/>
      <c r="AB26" s="466"/>
      <c r="AC26" s="466"/>
      <c r="AD26" s="466"/>
      <c r="AE26" s="466"/>
      <c r="AF26" s="466"/>
      <c r="AG26" s="467"/>
      <c r="AH26" s="408">
        <v>25</v>
      </c>
      <c r="AI26" s="409"/>
      <c r="AJ26" s="409"/>
      <c r="AK26" s="409"/>
      <c r="AL26" s="410"/>
      <c r="AM26" s="408">
        <v>86575</v>
      </c>
      <c r="AN26" s="409"/>
      <c r="AO26" s="409"/>
      <c r="AP26" s="409"/>
      <c r="AQ26" s="409"/>
      <c r="AR26" s="410"/>
      <c r="AS26" s="408">
        <v>3463</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129</v>
      </c>
      <c r="BO26" s="456"/>
      <c r="BP26" s="456"/>
      <c r="BQ26" s="456"/>
      <c r="BR26" s="456"/>
      <c r="BS26" s="456"/>
      <c r="BT26" s="456"/>
      <c r="BU26" s="457"/>
      <c r="BV26" s="455" t="s">
        <v>138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182</v>
      </c>
      <c r="F27" s="412"/>
      <c r="G27" s="412"/>
      <c r="H27" s="412"/>
      <c r="I27" s="412"/>
      <c r="J27" s="412"/>
      <c r="K27" s="413"/>
      <c r="L27" s="408">
        <v>1</v>
      </c>
      <c r="M27" s="409"/>
      <c r="N27" s="409"/>
      <c r="O27" s="409"/>
      <c r="P27" s="410"/>
      <c r="Q27" s="408">
        <v>4450</v>
      </c>
      <c r="R27" s="409"/>
      <c r="S27" s="409"/>
      <c r="T27" s="409"/>
      <c r="U27" s="409"/>
      <c r="V27" s="410"/>
      <c r="W27" s="498"/>
      <c r="X27" s="435"/>
      <c r="Y27" s="436"/>
      <c r="Z27" s="411" t="s">
        <v>183</v>
      </c>
      <c r="AA27" s="412"/>
      <c r="AB27" s="412"/>
      <c r="AC27" s="412"/>
      <c r="AD27" s="412"/>
      <c r="AE27" s="412"/>
      <c r="AF27" s="412"/>
      <c r="AG27" s="413"/>
      <c r="AH27" s="408">
        <v>11</v>
      </c>
      <c r="AI27" s="409"/>
      <c r="AJ27" s="409"/>
      <c r="AK27" s="409"/>
      <c r="AL27" s="410"/>
      <c r="AM27" s="408">
        <v>34549</v>
      </c>
      <c r="AN27" s="409"/>
      <c r="AO27" s="409"/>
      <c r="AP27" s="409"/>
      <c r="AQ27" s="409"/>
      <c r="AR27" s="410"/>
      <c r="AS27" s="408">
        <v>3141</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v>348829</v>
      </c>
      <c r="BO27" s="490"/>
      <c r="BP27" s="490"/>
      <c r="BQ27" s="490"/>
      <c r="BR27" s="490"/>
      <c r="BS27" s="490"/>
      <c r="BT27" s="490"/>
      <c r="BU27" s="491"/>
      <c r="BV27" s="489">
        <v>348822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185</v>
      </c>
      <c r="F28" s="412"/>
      <c r="G28" s="412"/>
      <c r="H28" s="412"/>
      <c r="I28" s="412"/>
      <c r="J28" s="412"/>
      <c r="K28" s="413"/>
      <c r="L28" s="408">
        <v>1</v>
      </c>
      <c r="M28" s="409"/>
      <c r="N28" s="409"/>
      <c r="O28" s="409"/>
      <c r="P28" s="410"/>
      <c r="Q28" s="408">
        <v>3950</v>
      </c>
      <c r="R28" s="409"/>
      <c r="S28" s="409"/>
      <c r="T28" s="409"/>
      <c r="U28" s="409"/>
      <c r="V28" s="410"/>
      <c r="W28" s="498"/>
      <c r="X28" s="435"/>
      <c r="Y28" s="436"/>
      <c r="Z28" s="411" t="s">
        <v>186</v>
      </c>
      <c r="AA28" s="412"/>
      <c r="AB28" s="412"/>
      <c r="AC28" s="412"/>
      <c r="AD28" s="412"/>
      <c r="AE28" s="412"/>
      <c r="AF28" s="412"/>
      <c r="AG28" s="413"/>
      <c r="AH28" s="408" t="s">
        <v>129</v>
      </c>
      <c r="AI28" s="409"/>
      <c r="AJ28" s="409"/>
      <c r="AK28" s="409"/>
      <c r="AL28" s="410"/>
      <c r="AM28" s="408" t="s">
        <v>187</v>
      </c>
      <c r="AN28" s="409"/>
      <c r="AO28" s="409"/>
      <c r="AP28" s="409"/>
      <c r="AQ28" s="409"/>
      <c r="AR28" s="410"/>
      <c r="AS28" s="408" t="s">
        <v>129</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4231597</v>
      </c>
      <c r="BO28" s="485"/>
      <c r="BP28" s="485"/>
      <c r="BQ28" s="485"/>
      <c r="BR28" s="485"/>
      <c r="BS28" s="485"/>
      <c r="BT28" s="485"/>
      <c r="BU28" s="486"/>
      <c r="BV28" s="484">
        <v>4512138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189</v>
      </c>
      <c r="F29" s="412"/>
      <c r="G29" s="412"/>
      <c r="H29" s="412"/>
      <c r="I29" s="412"/>
      <c r="J29" s="412"/>
      <c r="K29" s="413"/>
      <c r="L29" s="408">
        <v>16</v>
      </c>
      <c r="M29" s="409"/>
      <c r="N29" s="409"/>
      <c r="O29" s="409"/>
      <c r="P29" s="410"/>
      <c r="Q29" s="408">
        <v>3750</v>
      </c>
      <c r="R29" s="409"/>
      <c r="S29" s="409"/>
      <c r="T29" s="409"/>
      <c r="U29" s="409"/>
      <c r="V29" s="410"/>
      <c r="W29" s="499"/>
      <c r="X29" s="500"/>
      <c r="Y29" s="501"/>
      <c r="Z29" s="411" t="s">
        <v>190</v>
      </c>
      <c r="AA29" s="412"/>
      <c r="AB29" s="412"/>
      <c r="AC29" s="412"/>
      <c r="AD29" s="412"/>
      <c r="AE29" s="412"/>
      <c r="AF29" s="412"/>
      <c r="AG29" s="413"/>
      <c r="AH29" s="408">
        <v>297</v>
      </c>
      <c r="AI29" s="409"/>
      <c r="AJ29" s="409"/>
      <c r="AK29" s="409"/>
      <c r="AL29" s="410"/>
      <c r="AM29" s="408">
        <v>960331</v>
      </c>
      <c r="AN29" s="409"/>
      <c r="AO29" s="409"/>
      <c r="AP29" s="409"/>
      <c r="AQ29" s="409"/>
      <c r="AR29" s="410"/>
      <c r="AS29" s="408">
        <v>3233</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762729</v>
      </c>
      <c r="BO29" s="456"/>
      <c r="BP29" s="456"/>
      <c r="BQ29" s="456"/>
      <c r="BR29" s="456"/>
      <c r="BS29" s="456"/>
      <c r="BT29" s="456"/>
      <c r="BU29" s="457"/>
      <c r="BV29" s="455">
        <v>762702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100</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4418794</v>
      </c>
      <c r="BO30" s="490"/>
      <c r="BP30" s="490"/>
      <c r="BQ30" s="490"/>
      <c r="BR30" s="490"/>
      <c r="BS30" s="490"/>
      <c r="BT30" s="490"/>
      <c r="BU30" s="491"/>
      <c r="BV30" s="489">
        <v>3866536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199</v>
      </c>
      <c r="V33" s="407"/>
      <c r="W33" s="406" t="s">
        <v>201</v>
      </c>
      <c r="X33" s="406"/>
      <c r="Y33" s="406"/>
      <c r="Z33" s="406"/>
      <c r="AA33" s="406"/>
      <c r="AB33" s="406"/>
      <c r="AC33" s="406"/>
      <c r="AD33" s="406"/>
      <c r="AE33" s="406"/>
      <c r="AF33" s="406"/>
      <c r="AG33" s="406"/>
      <c r="AH33" s="406"/>
      <c r="AI33" s="406"/>
      <c r="AJ33" s="406"/>
      <c r="AK33" s="406"/>
      <c r="AL33" s="206"/>
      <c r="AM33" s="407" t="s">
        <v>202</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199</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公共下水道事業特別会計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相馬地方広域水道企業団水道事業会計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相馬市振興公社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光陽地区造成事業特別会計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農業集落排水事業特別会計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福島県後期高齢者医療広域連合一般会計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相馬リサイクルセンター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福島県後期高齢者医療広域連合後期高齢者医療特別会計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相馬市民市場</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相馬地方広域市町村圏組合一般会計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相馬地方広域市町村圏組合看護専門学校特別会計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福島県市町村総合事務組合一般会計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福島県市町村総合事務組合消防補償等特別会計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福島県市町村総合事務組合消防賞じゅつ金特別会計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福島県市町村総合事務組合非常勤職員公務災害補償特別会計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福島県市町村総合事務組合自治会館管理特別会計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RmG+av5iypiney9k/rjjmZoBKVoZQJOa4r/rqUjahTx3koCo+y9NkDLZgaqVUoOleW3q/y6Ii9P9LgVWYFktkA==" saltValue="TlOfq3t8IdkR0qdQI3dK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187" t="s">
        <v>560</v>
      </c>
      <c r="D34" s="1187"/>
      <c r="E34" s="1188"/>
      <c r="F34" s="32">
        <v>6.87</v>
      </c>
      <c r="G34" s="33">
        <v>7.21</v>
      </c>
      <c r="H34" s="33">
        <v>6.79</v>
      </c>
      <c r="I34" s="33">
        <v>5.27</v>
      </c>
      <c r="J34" s="34">
        <v>5.52</v>
      </c>
      <c r="K34" s="22"/>
      <c r="L34" s="22"/>
      <c r="M34" s="22"/>
      <c r="N34" s="22"/>
      <c r="O34" s="22"/>
      <c r="P34" s="22"/>
    </row>
    <row r="35" spans="1:16" ht="39" customHeight="1" x14ac:dyDescent="0.2">
      <c r="A35" s="22"/>
      <c r="B35" s="35"/>
      <c r="C35" s="1181" t="s">
        <v>561</v>
      </c>
      <c r="D35" s="1182"/>
      <c r="E35" s="1183"/>
      <c r="F35" s="36">
        <v>2.57</v>
      </c>
      <c r="G35" s="37">
        <v>2.4500000000000002</v>
      </c>
      <c r="H35" s="37">
        <v>2.37</v>
      </c>
      <c r="I35" s="37">
        <v>2.42</v>
      </c>
      <c r="J35" s="38">
        <v>1.79</v>
      </c>
      <c r="K35" s="22"/>
      <c r="L35" s="22"/>
      <c r="M35" s="22"/>
      <c r="N35" s="22"/>
      <c r="O35" s="22"/>
      <c r="P35" s="22"/>
    </row>
    <row r="36" spans="1:16" ht="39" customHeight="1" x14ac:dyDescent="0.2">
      <c r="A36" s="22"/>
      <c r="B36" s="35"/>
      <c r="C36" s="1181" t="s">
        <v>562</v>
      </c>
      <c r="D36" s="1182"/>
      <c r="E36" s="1183"/>
      <c r="F36" s="36">
        <v>0.22</v>
      </c>
      <c r="G36" s="37">
        <v>0.09</v>
      </c>
      <c r="H36" s="37">
        <v>0.47</v>
      </c>
      <c r="I36" s="37">
        <v>0.96</v>
      </c>
      <c r="J36" s="38">
        <v>1.1499999999999999</v>
      </c>
      <c r="K36" s="22"/>
      <c r="L36" s="22"/>
      <c r="M36" s="22"/>
      <c r="N36" s="22"/>
      <c r="O36" s="22"/>
      <c r="P36" s="22"/>
    </row>
    <row r="37" spans="1:16" ht="39" customHeight="1" x14ac:dyDescent="0.2">
      <c r="A37" s="22"/>
      <c r="B37" s="35"/>
      <c r="C37" s="1181" t="s">
        <v>563</v>
      </c>
      <c r="D37" s="1182"/>
      <c r="E37" s="1183"/>
      <c r="F37" s="36">
        <v>0.62</v>
      </c>
      <c r="G37" s="37">
        <v>0.44</v>
      </c>
      <c r="H37" s="37">
        <v>0.86</v>
      </c>
      <c r="I37" s="37">
        <v>0.81</v>
      </c>
      <c r="J37" s="38">
        <v>0.48</v>
      </c>
      <c r="K37" s="22"/>
      <c r="L37" s="22"/>
      <c r="M37" s="22"/>
      <c r="N37" s="22"/>
      <c r="O37" s="22"/>
      <c r="P37" s="22"/>
    </row>
    <row r="38" spans="1:16" ht="39" customHeight="1" x14ac:dyDescent="0.2">
      <c r="A38" s="22"/>
      <c r="B38" s="35"/>
      <c r="C38" s="1181" t="s">
        <v>564</v>
      </c>
      <c r="D38" s="1182"/>
      <c r="E38" s="1183"/>
      <c r="F38" s="36">
        <v>0.13</v>
      </c>
      <c r="G38" s="37">
        <v>0.1</v>
      </c>
      <c r="H38" s="37">
        <v>0.08</v>
      </c>
      <c r="I38" s="37">
        <v>0.27</v>
      </c>
      <c r="J38" s="38">
        <v>0.21</v>
      </c>
      <c r="K38" s="22"/>
      <c r="L38" s="22"/>
      <c r="M38" s="22"/>
      <c r="N38" s="22"/>
      <c r="O38" s="22"/>
      <c r="P38" s="22"/>
    </row>
    <row r="39" spans="1:16" ht="39" customHeight="1" x14ac:dyDescent="0.2">
      <c r="A39" s="22"/>
      <c r="B39" s="35"/>
      <c r="C39" s="1181" t="s">
        <v>565</v>
      </c>
      <c r="D39" s="1182"/>
      <c r="E39" s="1183"/>
      <c r="F39" s="36">
        <v>0.01</v>
      </c>
      <c r="G39" s="37">
        <v>0.01</v>
      </c>
      <c r="H39" s="37">
        <v>0.03</v>
      </c>
      <c r="I39" s="37">
        <v>0.05</v>
      </c>
      <c r="J39" s="38">
        <v>0.08</v>
      </c>
      <c r="K39" s="22"/>
      <c r="L39" s="22"/>
      <c r="M39" s="22"/>
      <c r="N39" s="22"/>
      <c r="O39" s="22"/>
      <c r="P39" s="22"/>
    </row>
    <row r="40" spans="1:16" ht="39" customHeight="1" x14ac:dyDescent="0.2">
      <c r="A40" s="22"/>
      <c r="B40" s="35"/>
      <c r="C40" s="1181" t="s">
        <v>566</v>
      </c>
      <c r="D40" s="1182"/>
      <c r="E40" s="1183"/>
      <c r="F40" s="36">
        <v>0.01</v>
      </c>
      <c r="G40" s="37">
        <v>0.02</v>
      </c>
      <c r="H40" s="37">
        <v>0.04</v>
      </c>
      <c r="I40" s="37">
        <v>0.03</v>
      </c>
      <c r="J40" s="38">
        <v>0.01</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567</v>
      </c>
      <c r="D42" s="1182"/>
      <c r="E42" s="1183"/>
      <c r="F42" s="36" t="s">
        <v>510</v>
      </c>
      <c r="G42" s="37" t="s">
        <v>510</v>
      </c>
      <c r="H42" s="37" t="s">
        <v>510</v>
      </c>
      <c r="I42" s="37" t="s">
        <v>510</v>
      </c>
      <c r="J42" s="38" t="s">
        <v>510</v>
      </c>
      <c r="K42" s="22"/>
      <c r="L42" s="22"/>
      <c r="M42" s="22"/>
      <c r="N42" s="22"/>
      <c r="O42" s="22"/>
      <c r="P42" s="22"/>
    </row>
    <row r="43" spans="1:16" ht="39" customHeight="1" thickBot="1" x14ac:dyDescent="0.25">
      <c r="A43" s="22"/>
      <c r="B43" s="40"/>
      <c r="C43" s="1184" t="s">
        <v>568</v>
      </c>
      <c r="D43" s="1185"/>
      <c r="E43" s="1186"/>
      <c r="F43" s="41" t="s">
        <v>510</v>
      </c>
      <c r="G43" s="42" t="s">
        <v>510</v>
      </c>
      <c r="H43" s="42" t="s">
        <v>510</v>
      </c>
      <c r="I43" s="42" t="s">
        <v>510</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xERzxS13HgsltPGNP5h0v6q1UtTp//BFs/DOj2JdKklHsvHdLj/hW11IPnkALc6Vdf4Op39aDof98RTE9bJUQ==" saltValue="d8wP6j4BcTc1PF3WSPyS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8"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1294</v>
      </c>
      <c r="L45" s="60">
        <v>1318</v>
      </c>
      <c r="M45" s="60">
        <v>1388</v>
      </c>
      <c r="N45" s="60">
        <v>1421</v>
      </c>
      <c r="O45" s="61">
        <v>1835</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510</v>
      </c>
      <c r="L46" s="64" t="s">
        <v>510</v>
      </c>
      <c r="M46" s="64" t="s">
        <v>510</v>
      </c>
      <c r="N46" s="64" t="s">
        <v>510</v>
      </c>
      <c r="O46" s="65" t="s">
        <v>510</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510</v>
      </c>
      <c r="L47" s="64" t="s">
        <v>510</v>
      </c>
      <c r="M47" s="64" t="s">
        <v>510</v>
      </c>
      <c r="N47" s="64" t="s">
        <v>510</v>
      </c>
      <c r="O47" s="65" t="s">
        <v>510</v>
      </c>
      <c r="P47" s="48"/>
      <c r="Q47" s="48"/>
      <c r="R47" s="48"/>
      <c r="S47" s="48"/>
      <c r="T47" s="48"/>
      <c r="U47" s="48"/>
    </row>
    <row r="48" spans="1:21" ht="30.75" customHeight="1" x14ac:dyDescent="0.2">
      <c r="A48" s="48"/>
      <c r="B48" s="1214"/>
      <c r="C48" s="1215"/>
      <c r="D48" s="62"/>
      <c r="E48" s="1191" t="s">
        <v>15</v>
      </c>
      <c r="F48" s="1191"/>
      <c r="G48" s="1191"/>
      <c r="H48" s="1191"/>
      <c r="I48" s="1191"/>
      <c r="J48" s="1192"/>
      <c r="K48" s="63">
        <v>575</v>
      </c>
      <c r="L48" s="64">
        <v>544</v>
      </c>
      <c r="M48" s="64">
        <v>664</v>
      </c>
      <c r="N48" s="64">
        <v>565</v>
      </c>
      <c r="O48" s="65">
        <v>476</v>
      </c>
      <c r="P48" s="48"/>
      <c r="Q48" s="48"/>
      <c r="R48" s="48"/>
      <c r="S48" s="48"/>
      <c r="T48" s="48"/>
      <c r="U48" s="48"/>
    </row>
    <row r="49" spans="1:21" ht="30.75" customHeight="1" x14ac:dyDescent="0.2">
      <c r="A49" s="48"/>
      <c r="B49" s="1214"/>
      <c r="C49" s="1215"/>
      <c r="D49" s="62"/>
      <c r="E49" s="1191" t="s">
        <v>16</v>
      </c>
      <c r="F49" s="1191"/>
      <c r="G49" s="1191"/>
      <c r="H49" s="1191"/>
      <c r="I49" s="1191"/>
      <c r="J49" s="1192"/>
      <c r="K49" s="63">
        <v>299</v>
      </c>
      <c r="L49" s="64">
        <v>295</v>
      </c>
      <c r="M49" s="64">
        <v>289</v>
      </c>
      <c r="N49" s="64">
        <v>254</v>
      </c>
      <c r="O49" s="65">
        <v>211</v>
      </c>
      <c r="P49" s="48"/>
      <c r="Q49" s="48"/>
      <c r="R49" s="48"/>
      <c r="S49" s="48"/>
      <c r="T49" s="48"/>
      <c r="U49" s="48"/>
    </row>
    <row r="50" spans="1:21" ht="30.75" customHeight="1" x14ac:dyDescent="0.2">
      <c r="A50" s="48"/>
      <c r="B50" s="1214"/>
      <c r="C50" s="1215"/>
      <c r="D50" s="62"/>
      <c r="E50" s="1191" t="s">
        <v>17</v>
      </c>
      <c r="F50" s="1191"/>
      <c r="G50" s="1191"/>
      <c r="H50" s="1191"/>
      <c r="I50" s="1191"/>
      <c r="J50" s="1192"/>
      <c r="K50" s="63">
        <v>245</v>
      </c>
      <c r="L50" s="64">
        <v>245</v>
      </c>
      <c r="M50" s="64">
        <v>245</v>
      </c>
      <c r="N50" s="64">
        <v>245</v>
      </c>
      <c r="O50" s="65">
        <v>226</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510</v>
      </c>
      <c r="L51" s="64" t="s">
        <v>510</v>
      </c>
      <c r="M51" s="64" t="s">
        <v>510</v>
      </c>
      <c r="N51" s="64" t="s">
        <v>510</v>
      </c>
      <c r="O51" s="65" t="s">
        <v>510</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1470</v>
      </c>
      <c r="L52" s="64">
        <v>1449</v>
      </c>
      <c r="M52" s="64">
        <v>1550</v>
      </c>
      <c r="N52" s="64">
        <v>1519</v>
      </c>
      <c r="O52" s="65">
        <v>1807</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943</v>
      </c>
      <c r="L53" s="69">
        <v>953</v>
      </c>
      <c r="M53" s="69">
        <v>1036</v>
      </c>
      <c r="N53" s="69">
        <v>966</v>
      </c>
      <c r="O53" s="70">
        <v>941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569</v>
      </c>
      <c r="P56" s="48"/>
      <c r="Q56" s="48"/>
      <c r="R56" s="48"/>
      <c r="S56" s="48"/>
      <c r="T56" s="48"/>
      <c r="U56" s="48"/>
    </row>
    <row r="57" spans="1:21" ht="31.5" customHeight="1" thickBot="1" x14ac:dyDescent="0.25">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RM6tgIslL99yTfSktXSQQC0y3uRrVGTyr2yjFGoKMGU3UhRpbyjxnOoDrLIZ6jiF0gRbgm5l8r+abRojM9fxw==" saltValue="RGTOZrIBVmXBtWwgXPV5B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I19"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551</v>
      </c>
      <c r="J40" s="103" t="s">
        <v>552</v>
      </c>
      <c r="K40" s="103" t="s">
        <v>553</v>
      </c>
      <c r="L40" s="103" t="s">
        <v>554</v>
      </c>
      <c r="M40" s="104" t="s">
        <v>555</v>
      </c>
    </row>
    <row r="41" spans="2:13" ht="27.75" customHeight="1" x14ac:dyDescent="0.2">
      <c r="B41" s="1232" t="s">
        <v>32</v>
      </c>
      <c r="C41" s="1233"/>
      <c r="D41" s="105"/>
      <c r="E41" s="1234" t="s">
        <v>33</v>
      </c>
      <c r="F41" s="1234"/>
      <c r="G41" s="1234"/>
      <c r="H41" s="1235"/>
      <c r="I41" s="355">
        <v>16419</v>
      </c>
      <c r="J41" s="356">
        <v>16698</v>
      </c>
      <c r="K41" s="356">
        <v>17622</v>
      </c>
      <c r="L41" s="356">
        <v>17746</v>
      </c>
      <c r="M41" s="357">
        <v>17356</v>
      </c>
    </row>
    <row r="42" spans="2:13" ht="27.75" customHeight="1" x14ac:dyDescent="0.2">
      <c r="B42" s="1222"/>
      <c r="C42" s="1223"/>
      <c r="D42" s="106"/>
      <c r="E42" s="1226" t="s">
        <v>34</v>
      </c>
      <c r="F42" s="1226"/>
      <c r="G42" s="1226"/>
      <c r="H42" s="1227"/>
      <c r="I42" s="358">
        <v>3846</v>
      </c>
      <c r="J42" s="359">
        <v>3407</v>
      </c>
      <c r="K42" s="359">
        <v>2971</v>
      </c>
      <c r="L42" s="359">
        <v>2537</v>
      </c>
      <c r="M42" s="360">
        <v>2122</v>
      </c>
    </row>
    <row r="43" spans="2:13" ht="27.75" customHeight="1" x14ac:dyDescent="0.2">
      <c r="B43" s="1222"/>
      <c r="C43" s="1223"/>
      <c r="D43" s="106"/>
      <c r="E43" s="1226" t="s">
        <v>35</v>
      </c>
      <c r="F43" s="1226"/>
      <c r="G43" s="1226"/>
      <c r="H43" s="1227"/>
      <c r="I43" s="358">
        <v>6466</v>
      </c>
      <c r="J43" s="359">
        <v>6208</v>
      </c>
      <c r="K43" s="359">
        <v>6213</v>
      </c>
      <c r="L43" s="359">
        <v>6037</v>
      </c>
      <c r="M43" s="360">
        <v>5756</v>
      </c>
    </row>
    <row r="44" spans="2:13" ht="27.75" customHeight="1" x14ac:dyDescent="0.2">
      <c r="B44" s="1222"/>
      <c r="C44" s="1223"/>
      <c r="D44" s="106"/>
      <c r="E44" s="1226" t="s">
        <v>36</v>
      </c>
      <c r="F44" s="1226"/>
      <c r="G44" s="1226"/>
      <c r="H44" s="1227"/>
      <c r="I44" s="358">
        <v>1922</v>
      </c>
      <c r="J44" s="359">
        <v>1691</v>
      </c>
      <c r="K44" s="359">
        <v>1454</v>
      </c>
      <c r="L44" s="359">
        <v>1254</v>
      </c>
      <c r="M44" s="360">
        <v>1117</v>
      </c>
    </row>
    <row r="45" spans="2:13" ht="27.75" customHeight="1" x14ac:dyDescent="0.2">
      <c r="B45" s="1222"/>
      <c r="C45" s="1223"/>
      <c r="D45" s="106"/>
      <c r="E45" s="1226" t="s">
        <v>37</v>
      </c>
      <c r="F45" s="1226"/>
      <c r="G45" s="1226"/>
      <c r="H45" s="1227"/>
      <c r="I45" s="358">
        <v>2010</v>
      </c>
      <c r="J45" s="359">
        <v>2086</v>
      </c>
      <c r="K45" s="359">
        <v>2121</v>
      </c>
      <c r="L45" s="359">
        <v>2242</v>
      </c>
      <c r="M45" s="360">
        <v>2185</v>
      </c>
    </row>
    <row r="46" spans="2:13" ht="27.75" customHeight="1" x14ac:dyDescent="0.2">
      <c r="B46" s="1222"/>
      <c r="C46" s="1223"/>
      <c r="D46" s="107"/>
      <c r="E46" s="1226" t="s">
        <v>38</v>
      </c>
      <c r="F46" s="1226"/>
      <c r="G46" s="1226"/>
      <c r="H46" s="1227"/>
      <c r="I46" s="358" t="s">
        <v>510</v>
      </c>
      <c r="J46" s="359" t="s">
        <v>510</v>
      </c>
      <c r="K46" s="359" t="s">
        <v>510</v>
      </c>
      <c r="L46" s="359" t="s">
        <v>510</v>
      </c>
      <c r="M46" s="360" t="s">
        <v>510</v>
      </c>
    </row>
    <row r="47" spans="2:13" ht="27.75" customHeight="1" x14ac:dyDescent="0.2">
      <c r="B47" s="1222"/>
      <c r="C47" s="1223"/>
      <c r="D47" s="108"/>
      <c r="E47" s="1236" t="s">
        <v>39</v>
      </c>
      <c r="F47" s="1237"/>
      <c r="G47" s="1237"/>
      <c r="H47" s="1238"/>
      <c r="I47" s="358" t="s">
        <v>510</v>
      </c>
      <c r="J47" s="359" t="s">
        <v>510</v>
      </c>
      <c r="K47" s="359" t="s">
        <v>510</v>
      </c>
      <c r="L47" s="359" t="s">
        <v>510</v>
      </c>
      <c r="M47" s="360" t="s">
        <v>510</v>
      </c>
    </row>
    <row r="48" spans="2:13" ht="27.75" customHeight="1" x14ac:dyDescent="0.2">
      <c r="B48" s="1222"/>
      <c r="C48" s="1223"/>
      <c r="D48" s="106"/>
      <c r="E48" s="1226" t="s">
        <v>40</v>
      </c>
      <c r="F48" s="1226"/>
      <c r="G48" s="1226"/>
      <c r="H48" s="1227"/>
      <c r="I48" s="358" t="s">
        <v>510</v>
      </c>
      <c r="J48" s="359" t="s">
        <v>510</v>
      </c>
      <c r="K48" s="359" t="s">
        <v>510</v>
      </c>
      <c r="L48" s="359" t="s">
        <v>510</v>
      </c>
      <c r="M48" s="360" t="s">
        <v>510</v>
      </c>
    </row>
    <row r="49" spans="2:13" ht="27.75" customHeight="1" x14ac:dyDescent="0.2">
      <c r="B49" s="1224"/>
      <c r="C49" s="1225"/>
      <c r="D49" s="106"/>
      <c r="E49" s="1226" t="s">
        <v>41</v>
      </c>
      <c r="F49" s="1226"/>
      <c r="G49" s="1226"/>
      <c r="H49" s="1227"/>
      <c r="I49" s="358">
        <v>298</v>
      </c>
      <c r="J49" s="359">
        <v>253</v>
      </c>
      <c r="K49" s="359">
        <v>187</v>
      </c>
      <c r="L49" s="359" t="s">
        <v>510</v>
      </c>
      <c r="M49" s="360" t="s">
        <v>510</v>
      </c>
    </row>
    <row r="50" spans="2:13" ht="27.75" customHeight="1" x14ac:dyDescent="0.2">
      <c r="B50" s="1220" t="s">
        <v>42</v>
      </c>
      <c r="C50" s="1221"/>
      <c r="D50" s="109"/>
      <c r="E50" s="1226" t="s">
        <v>43</v>
      </c>
      <c r="F50" s="1226"/>
      <c r="G50" s="1226"/>
      <c r="H50" s="1227"/>
      <c r="I50" s="358">
        <v>7806</v>
      </c>
      <c r="J50" s="359">
        <v>7740</v>
      </c>
      <c r="K50" s="359">
        <v>9752</v>
      </c>
      <c r="L50" s="359">
        <v>10070</v>
      </c>
      <c r="M50" s="360">
        <v>10509</v>
      </c>
    </row>
    <row r="51" spans="2:13" ht="27.75" customHeight="1" x14ac:dyDescent="0.2">
      <c r="B51" s="1222"/>
      <c r="C51" s="1223"/>
      <c r="D51" s="106"/>
      <c r="E51" s="1226" t="s">
        <v>44</v>
      </c>
      <c r="F51" s="1226"/>
      <c r="G51" s="1226"/>
      <c r="H51" s="1227"/>
      <c r="I51" s="358">
        <v>925</v>
      </c>
      <c r="J51" s="359">
        <v>863</v>
      </c>
      <c r="K51" s="359">
        <v>800</v>
      </c>
      <c r="L51" s="359">
        <v>737</v>
      </c>
      <c r="M51" s="360">
        <v>776</v>
      </c>
    </row>
    <row r="52" spans="2:13" ht="27.75" customHeight="1" x14ac:dyDescent="0.2">
      <c r="B52" s="1224"/>
      <c r="C52" s="1225"/>
      <c r="D52" s="106"/>
      <c r="E52" s="1226" t="s">
        <v>45</v>
      </c>
      <c r="F52" s="1226"/>
      <c r="G52" s="1226"/>
      <c r="H52" s="1227"/>
      <c r="I52" s="358">
        <v>16788</v>
      </c>
      <c r="J52" s="359">
        <v>16665</v>
      </c>
      <c r="K52" s="359">
        <v>16719</v>
      </c>
      <c r="L52" s="359">
        <v>16589</v>
      </c>
      <c r="M52" s="360">
        <v>15916</v>
      </c>
    </row>
    <row r="53" spans="2:13" ht="27.75" customHeight="1" thickBot="1" x14ac:dyDescent="0.25">
      <c r="B53" s="1228" t="s">
        <v>46</v>
      </c>
      <c r="C53" s="1229"/>
      <c r="D53" s="110"/>
      <c r="E53" s="1230" t="s">
        <v>47</v>
      </c>
      <c r="F53" s="1230"/>
      <c r="G53" s="1230"/>
      <c r="H53" s="1231"/>
      <c r="I53" s="361">
        <v>5443</v>
      </c>
      <c r="J53" s="362">
        <v>5076</v>
      </c>
      <c r="K53" s="362">
        <v>3297</v>
      </c>
      <c r="L53" s="362">
        <v>2421</v>
      </c>
      <c r="M53" s="363">
        <v>1335</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mU9n6aq80nV4pnVTDL3SxL+k6L7cFVSlxnWb858L97agDgc60vfsEI+w9iMP6t2xh7EY4Rw4CLDFFXrSobmj3g==" saltValue="qITuvCsPDgkdfdtwfH6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28"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553</v>
      </c>
      <c r="G54" s="119" t="s">
        <v>554</v>
      </c>
      <c r="H54" s="120" t="s">
        <v>555</v>
      </c>
    </row>
    <row r="55" spans="2:8" ht="52.5" customHeight="1" x14ac:dyDescent="0.2">
      <c r="B55" s="121"/>
      <c r="C55" s="1247" t="s">
        <v>50</v>
      </c>
      <c r="D55" s="1247"/>
      <c r="E55" s="1248"/>
      <c r="F55" s="122">
        <v>5024</v>
      </c>
      <c r="G55" s="122">
        <v>4512</v>
      </c>
      <c r="H55" s="123">
        <v>4232</v>
      </c>
    </row>
    <row r="56" spans="2:8" ht="52.5" customHeight="1" x14ac:dyDescent="0.2">
      <c r="B56" s="124"/>
      <c r="C56" s="1249" t="s">
        <v>51</v>
      </c>
      <c r="D56" s="1249"/>
      <c r="E56" s="1250"/>
      <c r="F56" s="125">
        <v>565</v>
      </c>
      <c r="G56" s="125">
        <v>763</v>
      </c>
      <c r="H56" s="126">
        <v>763</v>
      </c>
    </row>
    <row r="57" spans="2:8" ht="53.25" customHeight="1" x14ac:dyDescent="0.2">
      <c r="B57" s="124"/>
      <c r="C57" s="1251" t="s">
        <v>52</v>
      </c>
      <c r="D57" s="1251"/>
      <c r="E57" s="1252"/>
      <c r="F57" s="127">
        <v>3926</v>
      </c>
      <c r="G57" s="127">
        <v>3867</v>
      </c>
      <c r="H57" s="128">
        <v>4419</v>
      </c>
    </row>
    <row r="58" spans="2:8" ht="45.75" customHeight="1" x14ac:dyDescent="0.2">
      <c r="B58" s="129"/>
      <c r="C58" s="1239" t="s">
        <v>593</v>
      </c>
      <c r="D58" s="1240"/>
      <c r="E58" s="1241"/>
      <c r="F58" s="130">
        <v>534</v>
      </c>
      <c r="G58" s="130">
        <v>806</v>
      </c>
      <c r="H58" s="131">
        <v>1084</v>
      </c>
    </row>
    <row r="59" spans="2:8" ht="45.75" customHeight="1" x14ac:dyDescent="0.2">
      <c r="B59" s="129"/>
      <c r="C59" s="1239" t="s">
        <v>594</v>
      </c>
      <c r="D59" s="1240"/>
      <c r="E59" s="1241"/>
      <c r="F59" s="130">
        <v>607</v>
      </c>
      <c r="G59" s="130">
        <v>694</v>
      </c>
      <c r="H59" s="131">
        <v>783</v>
      </c>
    </row>
    <row r="60" spans="2:8" ht="45.75" customHeight="1" x14ac:dyDescent="0.2">
      <c r="B60" s="129"/>
      <c r="C60" s="1239" t="s">
        <v>595</v>
      </c>
      <c r="D60" s="1240"/>
      <c r="E60" s="1241"/>
      <c r="F60" s="130">
        <v>621</v>
      </c>
      <c r="G60" s="130">
        <v>680</v>
      </c>
      <c r="H60" s="131">
        <v>729</v>
      </c>
    </row>
    <row r="61" spans="2:8" ht="45.75" customHeight="1" x14ac:dyDescent="0.2">
      <c r="B61" s="129"/>
      <c r="C61" s="1239" t="s">
        <v>596</v>
      </c>
      <c r="D61" s="1240"/>
      <c r="E61" s="1241"/>
      <c r="F61" s="130">
        <v>457</v>
      </c>
      <c r="G61" s="130">
        <v>574</v>
      </c>
      <c r="H61" s="131">
        <v>649</v>
      </c>
    </row>
    <row r="62" spans="2:8" ht="45.75" customHeight="1" thickBot="1" x14ac:dyDescent="0.25">
      <c r="B62" s="132"/>
      <c r="C62" s="1242" t="s">
        <v>597</v>
      </c>
      <c r="D62" s="1243"/>
      <c r="E62" s="1244"/>
      <c r="F62" s="133">
        <v>410</v>
      </c>
      <c r="G62" s="133">
        <v>410</v>
      </c>
      <c r="H62" s="134">
        <v>408</v>
      </c>
    </row>
    <row r="63" spans="2:8" ht="52.5" customHeight="1" thickBot="1" x14ac:dyDescent="0.25">
      <c r="B63" s="135"/>
      <c r="C63" s="1245" t="s">
        <v>53</v>
      </c>
      <c r="D63" s="1245"/>
      <c r="E63" s="1246"/>
      <c r="F63" s="136">
        <v>9515</v>
      </c>
      <c r="G63" s="136">
        <v>9141</v>
      </c>
      <c r="H63" s="137">
        <v>9413</v>
      </c>
    </row>
    <row r="64" spans="2:8" ht="13.2" x14ac:dyDescent="0.2"/>
  </sheetData>
  <sheetProtection algorithmName="SHA-512" hashValue="5hLmHNiagY/Pb0npeCCBMN264l0NZiiF50HftvXGlAOm3+2TaRdVTwnr8d/BnSmPB0Cq4vvY/0ApDBwr3y0Hwg==" saltValue="gIp68dJGmEHsH5H67xWr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E85"/>
  <sheetViews>
    <sheetView zoomScale="55" zoomScaleNormal="55" workbookViewId="0">
      <selection activeCell="BA38" sqref="BA38"/>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599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601</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602</v>
      </c>
    </row>
    <row r="50" spans="1:109" ht="13.2" x14ac:dyDescent="0.2">
      <c r="B50" s="372"/>
      <c r="G50" s="1253"/>
      <c r="H50" s="1253"/>
      <c r="I50" s="1253"/>
      <c r="J50" s="1253"/>
      <c r="K50" s="382"/>
      <c r="L50" s="382"/>
      <c r="M50" s="383"/>
      <c r="N50" s="383"/>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59" t="s">
        <v>551</v>
      </c>
      <c r="BQ50" s="1259"/>
      <c r="BR50" s="1259"/>
      <c r="BS50" s="1259"/>
      <c r="BT50" s="1259"/>
      <c r="BU50" s="1259"/>
      <c r="BV50" s="1259"/>
      <c r="BW50" s="1259"/>
      <c r="BX50" s="1259" t="s">
        <v>552</v>
      </c>
      <c r="BY50" s="1259"/>
      <c r="BZ50" s="1259"/>
      <c r="CA50" s="1259"/>
      <c r="CB50" s="1259"/>
      <c r="CC50" s="1259"/>
      <c r="CD50" s="1259"/>
      <c r="CE50" s="1259"/>
      <c r="CF50" s="1259" t="s">
        <v>553</v>
      </c>
      <c r="CG50" s="1259"/>
      <c r="CH50" s="1259"/>
      <c r="CI50" s="1259"/>
      <c r="CJ50" s="1259"/>
      <c r="CK50" s="1259"/>
      <c r="CL50" s="1259"/>
      <c r="CM50" s="1259"/>
      <c r="CN50" s="1259" t="s">
        <v>554</v>
      </c>
      <c r="CO50" s="1259"/>
      <c r="CP50" s="1259"/>
      <c r="CQ50" s="1259"/>
      <c r="CR50" s="1259"/>
      <c r="CS50" s="1259"/>
      <c r="CT50" s="1259"/>
      <c r="CU50" s="1259"/>
      <c r="CV50" s="1259" t="s">
        <v>555</v>
      </c>
      <c r="CW50" s="1259"/>
      <c r="CX50" s="1259"/>
      <c r="CY50" s="1259"/>
      <c r="CZ50" s="1259"/>
      <c r="DA50" s="1259"/>
      <c r="DB50" s="1259"/>
      <c r="DC50" s="1259"/>
    </row>
    <row r="51" spans="1:109" ht="13.5" customHeight="1" x14ac:dyDescent="0.2">
      <c r="B51" s="372"/>
      <c r="G51" s="1271"/>
      <c r="H51" s="1271"/>
      <c r="I51" s="1275"/>
      <c r="J51" s="1275"/>
      <c r="K51" s="1260"/>
      <c r="L51" s="1260"/>
      <c r="M51" s="1260"/>
      <c r="N51" s="1260"/>
      <c r="AM51" s="381"/>
      <c r="AN51" s="1258" t="s">
        <v>603</v>
      </c>
      <c r="AO51" s="1258"/>
      <c r="AP51" s="1258"/>
      <c r="AQ51" s="1258"/>
      <c r="AR51" s="1258"/>
      <c r="AS51" s="1258"/>
      <c r="AT51" s="1258"/>
      <c r="AU51" s="1258"/>
      <c r="AV51" s="1258"/>
      <c r="AW51" s="1258"/>
      <c r="AX51" s="1258"/>
      <c r="AY51" s="1258"/>
      <c r="AZ51" s="1258"/>
      <c r="BA51" s="1258"/>
      <c r="BB51" s="1258" t="s">
        <v>604</v>
      </c>
      <c r="BC51" s="1258"/>
      <c r="BD51" s="1258"/>
      <c r="BE51" s="1258"/>
      <c r="BF51" s="1258"/>
      <c r="BG51" s="1258"/>
      <c r="BH51" s="1258"/>
      <c r="BI51" s="1258"/>
      <c r="BJ51" s="1258"/>
      <c r="BK51" s="1258"/>
      <c r="BL51" s="1258"/>
      <c r="BM51" s="1258"/>
      <c r="BN51" s="1258"/>
      <c r="BO51" s="1258"/>
      <c r="BP51" s="1255">
        <v>67.599999999999994</v>
      </c>
      <c r="BQ51" s="1255"/>
      <c r="BR51" s="1255"/>
      <c r="BS51" s="1255"/>
      <c r="BT51" s="1255"/>
      <c r="BU51" s="1255"/>
      <c r="BV51" s="1255"/>
      <c r="BW51" s="1255"/>
      <c r="BX51" s="1255">
        <v>61.2</v>
      </c>
      <c r="BY51" s="1255"/>
      <c r="BZ51" s="1255"/>
      <c r="CA51" s="1255"/>
      <c r="CB51" s="1255"/>
      <c r="CC51" s="1255"/>
      <c r="CD51" s="1255"/>
      <c r="CE51" s="1255"/>
      <c r="CF51" s="1255">
        <v>39</v>
      </c>
      <c r="CG51" s="1255"/>
      <c r="CH51" s="1255"/>
      <c r="CI51" s="1255"/>
      <c r="CJ51" s="1255"/>
      <c r="CK51" s="1255"/>
      <c r="CL51" s="1255"/>
      <c r="CM51" s="1255"/>
      <c r="CN51" s="1255">
        <v>27.4</v>
      </c>
      <c r="CO51" s="1255"/>
      <c r="CP51" s="1255"/>
      <c r="CQ51" s="1255"/>
      <c r="CR51" s="1255"/>
      <c r="CS51" s="1255"/>
      <c r="CT51" s="1255"/>
      <c r="CU51" s="1255"/>
      <c r="CV51" s="1270"/>
      <c r="CW51" s="1255"/>
      <c r="CX51" s="1255"/>
      <c r="CY51" s="1255"/>
      <c r="CZ51" s="1255"/>
      <c r="DA51" s="1255"/>
      <c r="DB51" s="1255"/>
      <c r="DC51" s="1255"/>
    </row>
    <row r="52" spans="1:109" ht="13.2" x14ac:dyDescent="0.2">
      <c r="B52" s="372"/>
      <c r="G52" s="1271"/>
      <c r="H52" s="1271"/>
      <c r="I52" s="1275"/>
      <c r="J52" s="1275"/>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1"/>
      <c r="H53" s="1271"/>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605</v>
      </c>
      <c r="BC53" s="1258"/>
      <c r="BD53" s="1258"/>
      <c r="BE53" s="1258"/>
      <c r="BF53" s="1258"/>
      <c r="BG53" s="1258"/>
      <c r="BH53" s="1258"/>
      <c r="BI53" s="1258"/>
      <c r="BJ53" s="1258"/>
      <c r="BK53" s="1258"/>
      <c r="BL53" s="1258"/>
      <c r="BM53" s="1258"/>
      <c r="BN53" s="1258"/>
      <c r="BO53" s="1258"/>
      <c r="BP53" s="1255">
        <v>46.5</v>
      </c>
      <c r="BQ53" s="1255"/>
      <c r="BR53" s="1255"/>
      <c r="BS53" s="1255"/>
      <c r="BT53" s="1255"/>
      <c r="BU53" s="1255"/>
      <c r="BV53" s="1255"/>
      <c r="BW53" s="1255"/>
      <c r="BX53" s="1255">
        <v>48.4</v>
      </c>
      <c r="BY53" s="1255"/>
      <c r="BZ53" s="1255"/>
      <c r="CA53" s="1255"/>
      <c r="CB53" s="1255"/>
      <c r="CC53" s="1255"/>
      <c r="CD53" s="1255"/>
      <c r="CE53" s="1255"/>
      <c r="CF53" s="1255">
        <v>49</v>
      </c>
      <c r="CG53" s="1255"/>
      <c r="CH53" s="1255"/>
      <c r="CI53" s="1255"/>
      <c r="CJ53" s="1255"/>
      <c r="CK53" s="1255"/>
      <c r="CL53" s="1255"/>
      <c r="CM53" s="1255"/>
      <c r="CN53" s="1255">
        <v>75.900000000000006</v>
      </c>
      <c r="CO53" s="1255"/>
      <c r="CP53" s="1255"/>
      <c r="CQ53" s="1255"/>
      <c r="CR53" s="1255"/>
      <c r="CS53" s="1255"/>
      <c r="CT53" s="1255"/>
      <c r="CU53" s="1255"/>
      <c r="CV53" s="1270"/>
      <c r="CW53" s="1255"/>
      <c r="CX53" s="1255"/>
      <c r="CY53" s="1255"/>
      <c r="CZ53" s="1255"/>
      <c r="DA53" s="1255"/>
      <c r="DB53" s="1255"/>
      <c r="DC53" s="1255"/>
    </row>
    <row r="54" spans="1:109" ht="13.2" x14ac:dyDescent="0.2">
      <c r="A54" s="380"/>
      <c r="B54" s="372"/>
      <c r="G54" s="1271"/>
      <c r="H54" s="1271"/>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606</v>
      </c>
      <c r="AO55" s="1259"/>
      <c r="AP55" s="1259"/>
      <c r="AQ55" s="1259"/>
      <c r="AR55" s="1259"/>
      <c r="AS55" s="1259"/>
      <c r="AT55" s="1259"/>
      <c r="AU55" s="1259"/>
      <c r="AV55" s="1259"/>
      <c r="AW55" s="1259"/>
      <c r="AX55" s="1259"/>
      <c r="AY55" s="1259"/>
      <c r="AZ55" s="1259"/>
      <c r="BA55" s="1259"/>
      <c r="BB55" s="1258" t="s">
        <v>604</v>
      </c>
      <c r="BC55" s="1258"/>
      <c r="BD55" s="1258"/>
      <c r="BE55" s="1258"/>
      <c r="BF55" s="1258"/>
      <c r="BG55" s="1258"/>
      <c r="BH55" s="1258"/>
      <c r="BI55" s="1258"/>
      <c r="BJ55" s="1258"/>
      <c r="BK55" s="1258"/>
      <c r="BL55" s="1258"/>
      <c r="BM55" s="1258"/>
      <c r="BN55" s="1258"/>
      <c r="BO55" s="1258"/>
      <c r="BP55" s="1255">
        <v>15.3</v>
      </c>
      <c r="BQ55" s="1255"/>
      <c r="BR55" s="1255"/>
      <c r="BS55" s="1255"/>
      <c r="BT55" s="1255"/>
      <c r="BU55" s="1255"/>
      <c r="BV55" s="1255"/>
      <c r="BW55" s="1255"/>
      <c r="BX55" s="1255">
        <v>14.9</v>
      </c>
      <c r="BY55" s="1255"/>
      <c r="BZ55" s="1255"/>
      <c r="CA55" s="1255"/>
      <c r="CB55" s="1255"/>
      <c r="CC55" s="1255"/>
      <c r="CD55" s="1255"/>
      <c r="CE55" s="1255"/>
      <c r="CF55" s="1255">
        <v>14.5</v>
      </c>
      <c r="CG55" s="1255"/>
      <c r="CH55" s="1255"/>
      <c r="CI55" s="1255"/>
      <c r="CJ55" s="1255"/>
      <c r="CK55" s="1255"/>
      <c r="CL55" s="1255"/>
      <c r="CM55" s="1255"/>
      <c r="CN55" s="1255">
        <v>25.2</v>
      </c>
      <c r="CO55" s="1255"/>
      <c r="CP55" s="1255"/>
      <c r="CQ55" s="1255"/>
      <c r="CR55" s="1255"/>
      <c r="CS55" s="1255"/>
      <c r="CT55" s="1255"/>
      <c r="CU55" s="1255"/>
      <c r="CV55" s="1270"/>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605</v>
      </c>
      <c r="BC57" s="1258"/>
      <c r="BD57" s="1258"/>
      <c r="BE57" s="1258"/>
      <c r="BF57" s="1258"/>
      <c r="BG57" s="1258"/>
      <c r="BH57" s="1258"/>
      <c r="BI57" s="1258"/>
      <c r="BJ57" s="1258"/>
      <c r="BK57" s="1258"/>
      <c r="BL57" s="1258"/>
      <c r="BM57" s="1258"/>
      <c r="BN57" s="1258"/>
      <c r="BO57" s="1258"/>
      <c r="BP57" s="1255">
        <v>57.5</v>
      </c>
      <c r="BQ57" s="1255"/>
      <c r="BR57" s="1255"/>
      <c r="BS57" s="1255"/>
      <c r="BT57" s="1255"/>
      <c r="BU57" s="1255"/>
      <c r="BV57" s="1255"/>
      <c r="BW57" s="1255"/>
      <c r="BX57" s="1255">
        <v>58.5</v>
      </c>
      <c r="BY57" s="1255"/>
      <c r="BZ57" s="1255"/>
      <c r="CA57" s="1255"/>
      <c r="CB57" s="1255"/>
      <c r="CC57" s="1255"/>
      <c r="CD57" s="1255"/>
      <c r="CE57" s="1255"/>
      <c r="CF57" s="1255">
        <v>58.9</v>
      </c>
      <c r="CG57" s="1255"/>
      <c r="CH57" s="1255"/>
      <c r="CI57" s="1255"/>
      <c r="CJ57" s="1255"/>
      <c r="CK57" s="1255"/>
      <c r="CL57" s="1255"/>
      <c r="CM57" s="1255"/>
      <c r="CN57" s="1255">
        <v>62.5</v>
      </c>
      <c r="CO57" s="1255"/>
      <c r="CP57" s="1255"/>
      <c r="CQ57" s="1255"/>
      <c r="CR57" s="1255"/>
      <c r="CS57" s="1255"/>
      <c r="CT57" s="1255"/>
      <c r="CU57" s="1255"/>
      <c r="CV57" s="1270"/>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607</v>
      </c>
    </row>
    <row r="64" spans="1:109" ht="13.2" x14ac:dyDescent="0.2">
      <c r="B64" s="372"/>
      <c r="G64" s="379"/>
      <c r="I64" s="392"/>
      <c r="J64" s="392"/>
      <c r="K64" s="392"/>
      <c r="L64" s="392"/>
      <c r="M64" s="392"/>
      <c r="N64" s="393"/>
      <c r="AM64" s="379"/>
      <c r="AN64" s="379" t="s">
        <v>600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608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602</v>
      </c>
    </row>
    <row r="72" spans="2:107" ht="13.2" x14ac:dyDescent="0.2">
      <c r="B72" s="372"/>
      <c r="G72" s="1253"/>
      <c r="H72" s="1253"/>
      <c r="I72" s="1253"/>
      <c r="J72" s="1253"/>
      <c r="K72" s="382"/>
      <c r="L72" s="382"/>
      <c r="M72" s="383"/>
      <c r="N72" s="383"/>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59" t="s">
        <v>551</v>
      </c>
      <c r="BQ72" s="1259"/>
      <c r="BR72" s="1259"/>
      <c r="BS72" s="1259"/>
      <c r="BT72" s="1259"/>
      <c r="BU72" s="1259"/>
      <c r="BV72" s="1259"/>
      <c r="BW72" s="1259"/>
      <c r="BX72" s="1259" t="s">
        <v>552</v>
      </c>
      <c r="BY72" s="1259"/>
      <c r="BZ72" s="1259"/>
      <c r="CA72" s="1259"/>
      <c r="CB72" s="1259"/>
      <c r="CC72" s="1259"/>
      <c r="CD72" s="1259"/>
      <c r="CE72" s="1259"/>
      <c r="CF72" s="1259" t="s">
        <v>553</v>
      </c>
      <c r="CG72" s="1259"/>
      <c r="CH72" s="1259"/>
      <c r="CI72" s="1259"/>
      <c r="CJ72" s="1259"/>
      <c r="CK72" s="1259"/>
      <c r="CL72" s="1259"/>
      <c r="CM72" s="1259"/>
      <c r="CN72" s="1259" t="s">
        <v>554</v>
      </c>
      <c r="CO72" s="1259"/>
      <c r="CP72" s="1259"/>
      <c r="CQ72" s="1259"/>
      <c r="CR72" s="1259"/>
      <c r="CS72" s="1259"/>
      <c r="CT72" s="1259"/>
      <c r="CU72" s="1259"/>
      <c r="CV72" s="1259" t="s">
        <v>555</v>
      </c>
      <c r="CW72" s="1259"/>
      <c r="CX72" s="1259"/>
      <c r="CY72" s="1259"/>
      <c r="CZ72" s="1259"/>
      <c r="DA72" s="1259"/>
      <c r="DB72" s="1259"/>
      <c r="DC72" s="1259"/>
    </row>
    <row r="73" spans="2:107" ht="13.2" x14ac:dyDescent="0.2">
      <c r="B73" s="372"/>
      <c r="G73" s="1271"/>
      <c r="H73" s="1271"/>
      <c r="I73" s="1271"/>
      <c r="J73" s="1271"/>
      <c r="K73" s="1254"/>
      <c r="L73" s="1254"/>
      <c r="M73" s="1254"/>
      <c r="N73" s="1254"/>
      <c r="AM73" s="381"/>
      <c r="AN73" s="1258" t="s">
        <v>603</v>
      </c>
      <c r="AO73" s="1258"/>
      <c r="AP73" s="1258"/>
      <c r="AQ73" s="1258"/>
      <c r="AR73" s="1258"/>
      <c r="AS73" s="1258"/>
      <c r="AT73" s="1258"/>
      <c r="AU73" s="1258"/>
      <c r="AV73" s="1258"/>
      <c r="AW73" s="1258"/>
      <c r="AX73" s="1258"/>
      <c r="AY73" s="1258"/>
      <c r="AZ73" s="1258"/>
      <c r="BA73" s="1258"/>
      <c r="BB73" s="1258" t="s">
        <v>604</v>
      </c>
      <c r="BC73" s="1258"/>
      <c r="BD73" s="1258"/>
      <c r="BE73" s="1258"/>
      <c r="BF73" s="1258"/>
      <c r="BG73" s="1258"/>
      <c r="BH73" s="1258"/>
      <c r="BI73" s="1258"/>
      <c r="BJ73" s="1258"/>
      <c r="BK73" s="1258"/>
      <c r="BL73" s="1258"/>
      <c r="BM73" s="1258"/>
      <c r="BN73" s="1258"/>
      <c r="BO73" s="1258"/>
      <c r="BP73" s="1255">
        <v>67.599999999999994</v>
      </c>
      <c r="BQ73" s="1255"/>
      <c r="BR73" s="1255"/>
      <c r="BS73" s="1255"/>
      <c r="BT73" s="1255"/>
      <c r="BU73" s="1255"/>
      <c r="BV73" s="1255"/>
      <c r="BW73" s="1255"/>
      <c r="BX73" s="1255">
        <v>61.2</v>
      </c>
      <c r="BY73" s="1255"/>
      <c r="BZ73" s="1255"/>
      <c r="CA73" s="1255"/>
      <c r="CB73" s="1255"/>
      <c r="CC73" s="1255"/>
      <c r="CD73" s="1255"/>
      <c r="CE73" s="1255"/>
      <c r="CF73" s="1255">
        <v>39</v>
      </c>
      <c r="CG73" s="1255"/>
      <c r="CH73" s="1255"/>
      <c r="CI73" s="1255"/>
      <c r="CJ73" s="1255"/>
      <c r="CK73" s="1255"/>
      <c r="CL73" s="1255"/>
      <c r="CM73" s="1255"/>
      <c r="CN73" s="1255">
        <v>27.4</v>
      </c>
      <c r="CO73" s="1255"/>
      <c r="CP73" s="1255"/>
      <c r="CQ73" s="1255"/>
      <c r="CR73" s="1255"/>
      <c r="CS73" s="1255"/>
      <c r="CT73" s="1255"/>
      <c r="CU73" s="1255"/>
      <c r="CV73" s="1255">
        <v>15.7</v>
      </c>
      <c r="CW73" s="1255"/>
      <c r="CX73" s="1255"/>
      <c r="CY73" s="1255"/>
      <c r="CZ73" s="1255"/>
      <c r="DA73" s="1255"/>
      <c r="DB73" s="1255"/>
      <c r="DC73" s="1255"/>
    </row>
    <row r="74" spans="2:107" ht="13.2" x14ac:dyDescent="0.2">
      <c r="B74" s="372"/>
      <c r="G74" s="1271"/>
      <c r="H74" s="1271"/>
      <c r="I74" s="1271"/>
      <c r="J74" s="1271"/>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1"/>
      <c r="H75" s="1271"/>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609</v>
      </c>
      <c r="BC75" s="1258"/>
      <c r="BD75" s="1258"/>
      <c r="BE75" s="1258"/>
      <c r="BF75" s="1258"/>
      <c r="BG75" s="1258"/>
      <c r="BH75" s="1258"/>
      <c r="BI75" s="1258"/>
      <c r="BJ75" s="1258"/>
      <c r="BK75" s="1258"/>
      <c r="BL75" s="1258"/>
      <c r="BM75" s="1258"/>
      <c r="BN75" s="1258"/>
      <c r="BO75" s="1258"/>
      <c r="BP75" s="1255">
        <v>11.4</v>
      </c>
      <c r="BQ75" s="1255"/>
      <c r="BR75" s="1255"/>
      <c r="BS75" s="1255"/>
      <c r="BT75" s="1255"/>
      <c r="BU75" s="1255"/>
      <c r="BV75" s="1255"/>
      <c r="BW75" s="1255"/>
      <c r="BX75" s="1255">
        <v>11.6</v>
      </c>
      <c r="BY75" s="1255"/>
      <c r="BZ75" s="1255"/>
      <c r="CA75" s="1255"/>
      <c r="CB75" s="1255"/>
      <c r="CC75" s="1255"/>
      <c r="CD75" s="1255"/>
      <c r="CE75" s="1255"/>
      <c r="CF75" s="1255">
        <v>11.8</v>
      </c>
      <c r="CG75" s="1255"/>
      <c r="CH75" s="1255"/>
      <c r="CI75" s="1255"/>
      <c r="CJ75" s="1255"/>
      <c r="CK75" s="1255"/>
      <c r="CL75" s="1255"/>
      <c r="CM75" s="1255"/>
      <c r="CN75" s="1255">
        <v>11.5</v>
      </c>
      <c r="CO75" s="1255"/>
      <c r="CP75" s="1255"/>
      <c r="CQ75" s="1255"/>
      <c r="CR75" s="1255"/>
      <c r="CS75" s="1255"/>
      <c r="CT75" s="1255"/>
      <c r="CU75" s="1255"/>
      <c r="CV75" s="1255">
        <v>11.4</v>
      </c>
      <c r="CW75" s="1255"/>
      <c r="CX75" s="1255"/>
      <c r="CY75" s="1255"/>
      <c r="CZ75" s="1255"/>
      <c r="DA75" s="1255"/>
      <c r="DB75" s="1255"/>
      <c r="DC75" s="1255"/>
    </row>
    <row r="76" spans="2:107" ht="13.2" x14ac:dyDescent="0.2">
      <c r="B76" s="372"/>
      <c r="G76" s="1271"/>
      <c r="H76" s="1271"/>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606</v>
      </c>
      <c r="AO77" s="1259"/>
      <c r="AP77" s="1259"/>
      <c r="AQ77" s="1259"/>
      <c r="AR77" s="1259"/>
      <c r="AS77" s="1259"/>
      <c r="AT77" s="1259"/>
      <c r="AU77" s="1259"/>
      <c r="AV77" s="1259"/>
      <c r="AW77" s="1259"/>
      <c r="AX77" s="1259"/>
      <c r="AY77" s="1259"/>
      <c r="AZ77" s="1259"/>
      <c r="BA77" s="1259"/>
      <c r="BB77" s="1258" t="s">
        <v>604</v>
      </c>
      <c r="BC77" s="1258"/>
      <c r="BD77" s="1258"/>
      <c r="BE77" s="1258"/>
      <c r="BF77" s="1258"/>
      <c r="BG77" s="1258"/>
      <c r="BH77" s="1258"/>
      <c r="BI77" s="1258"/>
      <c r="BJ77" s="1258"/>
      <c r="BK77" s="1258"/>
      <c r="BL77" s="1258"/>
      <c r="BM77" s="1258"/>
      <c r="BN77" s="1258"/>
      <c r="BO77" s="1258"/>
      <c r="BP77" s="1255">
        <v>15.3</v>
      </c>
      <c r="BQ77" s="1255"/>
      <c r="BR77" s="1255"/>
      <c r="BS77" s="1255"/>
      <c r="BT77" s="1255"/>
      <c r="BU77" s="1255"/>
      <c r="BV77" s="1255"/>
      <c r="BW77" s="1255"/>
      <c r="BX77" s="1255">
        <v>14.9</v>
      </c>
      <c r="BY77" s="1255"/>
      <c r="BZ77" s="1255"/>
      <c r="CA77" s="1255"/>
      <c r="CB77" s="1255"/>
      <c r="CC77" s="1255"/>
      <c r="CD77" s="1255"/>
      <c r="CE77" s="1255"/>
      <c r="CF77" s="1255">
        <v>14.5</v>
      </c>
      <c r="CG77" s="1255"/>
      <c r="CH77" s="1255"/>
      <c r="CI77" s="1255"/>
      <c r="CJ77" s="1255"/>
      <c r="CK77" s="1255"/>
      <c r="CL77" s="1255"/>
      <c r="CM77" s="1255"/>
      <c r="CN77" s="1255">
        <v>25.2</v>
      </c>
      <c r="CO77" s="1255"/>
      <c r="CP77" s="1255"/>
      <c r="CQ77" s="1255"/>
      <c r="CR77" s="1255"/>
      <c r="CS77" s="1255"/>
      <c r="CT77" s="1255"/>
      <c r="CU77" s="1255"/>
      <c r="CV77" s="1255">
        <v>15.7</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609</v>
      </c>
      <c r="BC79" s="1258"/>
      <c r="BD79" s="1258"/>
      <c r="BE79" s="1258"/>
      <c r="BF79" s="1258"/>
      <c r="BG79" s="1258"/>
      <c r="BH79" s="1258"/>
      <c r="BI79" s="1258"/>
      <c r="BJ79" s="1258"/>
      <c r="BK79" s="1258"/>
      <c r="BL79" s="1258"/>
      <c r="BM79" s="1258"/>
      <c r="BN79" s="1258"/>
      <c r="BO79" s="1258"/>
      <c r="BP79" s="1255">
        <v>8.5</v>
      </c>
      <c r="BQ79" s="1255"/>
      <c r="BR79" s="1255"/>
      <c r="BS79" s="1255"/>
      <c r="BT79" s="1255"/>
      <c r="BU79" s="1255"/>
      <c r="BV79" s="1255"/>
      <c r="BW79" s="1255"/>
      <c r="BX79" s="1255">
        <v>8.5</v>
      </c>
      <c r="BY79" s="1255"/>
      <c r="BZ79" s="1255"/>
      <c r="CA79" s="1255"/>
      <c r="CB79" s="1255"/>
      <c r="CC79" s="1255"/>
      <c r="CD79" s="1255"/>
      <c r="CE79" s="1255"/>
      <c r="CF79" s="1255">
        <v>8.4</v>
      </c>
      <c r="CG79" s="1255"/>
      <c r="CH79" s="1255"/>
      <c r="CI79" s="1255"/>
      <c r="CJ79" s="1255"/>
      <c r="CK79" s="1255"/>
      <c r="CL79" s="1255"/>
      <c r="CM79" s="1255"/>
      <c r="CN79" s="1255">
        <v>8.9</v>
      </c>
      <c r="CO79" s="1255"/>
      <c r="CP79" s="1255"/>
      <c r="CQ79" s="1255"/>
      <c r="CR79" s="1255"/>
      <c r="CS79" s="1255"/>
      <c r="CT79" s="1255"/>
      <c r="CU79" s="1255"/>
      <c r="CV79" s="1255">
        <v>8.9</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 right="0" top="0.19685039370078741" bottom="0" header="0.31496062992125984" footer="0.31496062992125984"/>
  <pageSetup paperSize="9" scale="5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DR125"/>
  <sheetViews>
    <sheetView zoomScale="55" zoomScaleNormal="55" workbookViewId="0">
      <selection activeCell="BF15" sqref="BF1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498</v>
      </c>
    </row>
  </sheetData>
  <phoneticPr fontId="2"/>
  <pageMargins left="0.59055118110236227" right="0" top="0.19685039370078741" bottom="0" header="0.31496062992125984" footer="0.31496062992125984"/>
  <pageSetup paperSize="9" scale="36"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25"/>
  <sheetViews>
    <sheetView zoomScale="70" zoomScaleNormal="70" workbookViewId="0">
      <selection activeCell="BF15" sqref="BF1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498</v>
      </c>
    </row>
  </sheetData>
  <phoneticPr fontId="2"/>
  <pageMargins left="0" right="0" top="0.19685039370078741" bottom="0" header="0.31496062992125984" footer="0.31496062992125984"/>
  <pageSetup paperSize="9" scale="48" fitToHeight="0" orientation="landscape" r:id="rId1"/>
  <rowBreaks count="1" manualBreakCount="1">
    <brk id="95"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548</v>
      </c>
      <c r="G2" s="151"/>
      <c r="H2" s="152"/>
    </row>
    <row r="3" spans="1:8" x14ac:dyDescent="0.2">
      <c r="A3" s="148" t="s">
        <v>541</v>
      </c>
      <c r="B3" s="153"/>
      <c r="C3" s="154"/>
      <c r="D3" s="155">
        <v>184507</v>
      </c>
      <c r="E3" s="156"/>
      <c r="F3" s="157">
        <v>83774</v>
      </c>
      <c r="G3" s="158"/>
      <c r="H3" s="159"/>
    </row>
    <row r="4" spans="1:8" x14ac:dyDescent="0.2">
      <c r="A4" s="160"/>
      <c r="B4" s="161"/>
      <c r="C4" s="162"/>
      <c r="D4" s="163">
        <v>75600</v>
      </c>
      <c r="E4" s="164"/>
      <c r="F4" s="165">
        <v>52179</v>
      </c>
      <c r="G4" s="166"/>
      <c r="H4" s="167"/>
    </row>
    <row r="5" spans="1:8" x14ac:dyDescent="0.2">
      <c r="A5" s="148" t="s">
        <v>543</v>
      </c>
      <c r="B5" s="153"/>
      <c r="C5" s="154"/>
      <c r="D5" s="155">
        <v>130171</v>
      </c>
      <c r="E5" s="156"/>
      <c r="F5" s="157">
        <v>132981</v>
      </c>
      <c r="G5" s="158"/>
      <c r="H5" s="159"/>
    </row>
    <row r="6" spans="1:8" x14ac:dyDescent="0.2">
      <c r="A6" s="160"/>
      <c r="B6" s="161"/>
      <c r="C6" s="162"/>
      <c r="D6" s="163">
        <v>48593</v>
      </c>
      <c r="E6" s="164"/>
      <c r="F6" s="165">
        <v>56973</v>
      </c>
      <c r="G6" s="166"/>
      <c r="H6" s="167"/>
    </row>
    <row r="7" spans="1:8" x14ac:dyDescent="0.2">
      <c r="A7" s="148" t="s">
        <v>544</v>
      </c>
      <c r="B7" s="153"/>
      <c r="C7" s="154"/>
      <c r="D7" s="155">
        <v>169125</v>
      </c>
      <c r="E7" s="156"/>
      <c r="F7" s="157">
        <v>128523</v>
      </c>
      <c r="G7" s="158"/>
      <c r="H7" s="159"/>
    </row>
    <row r="8" spans="1:8" x14ac:dyDescent="0.2">
      <c r="A8" s="160"/>
      <c r="B8" s="161"/>
      <c r="C8" s="162"/>
      <c r="D8" s="163">
        <v>30115</v>
      </c>
      <c r="E8" s="164"/>
      <c r="F8" s="165">
        <v>56792</v>
      </c>
      <c r="G8" s="166"/>
      <c r="H8" s="167"/>
    </row>
    <row r="9" spans="1:8" x14ac:dyDescent="0.2">
      <c r="A9" s="148" t="s">
        <v>545</v>
      </c>
      <c r="B9" s="153"/>
      <c r="C9" s="154"/>
      <c r="D9" s="155">
        <v>74813</v>
      </c>
      <c r="E9" s="156"/>
      <c r="F9" s="157">
        <v>96469</v>
      </c>
      <c r="G9" s="158"/>
      <c r="H9" s="159"/>
    </row>
    <row r="10" spans="1:8" x14ac:dyDescent="0.2">
      <c r="A10" s="160"/>
      <c r="B10" s="161"/>
      <c r="C10" s="162"/>
      <c r="D10" s="163">
        <v>23767</v>
      </c>
      <c r="E10" s="164"/>
      <c r="F10" s="165">
        <v>49775</v>
      </c>
      <c r="G10" s="166"/>
      <c r="H10" s="167"/>
    </row>
    <row r="11" spans="1:8" x14ac:dyDescent="0.2">
      <c r="A11" s="148" t="s">
        <v>546</v>
      </c>
      <c r="B11" s="153"/>
      <c r="C11" s="154"/>
      <c r="D11" s="155">
        <v>148414</v>
      </c>
      <c r="E11" s="156"/>
      <c r="F11" s="157">
        <v>85743</v>
      </c>
      <c r="G11" s="158"/>
      <c r="H11" s="159"/>
    </row>
    <row r="12" spans="1:8" x14ac:dyDescent="0.2">
      <c r="A12" s="160"/>
      <c r="B12" s="161"/>
      <c r="C12" s="168"/>
      <c r="D12" s="163">
        <v>20496</v>
      </c>
      <c r="E12" s="164"/>
      <c r="F12" s="165">
        <v>45231</v>
      </c>
      <c r="G12" s="166"/>
      <c r="H12" s="167"/>
    </row>
    <row r="13" spans="1:8" x14ac:dyDescent="0.2">
      <c r="A13" s="148"/>
      <c r="B13" s="153"/>
      <c r="C13" s="169"/>
      <c r="D13" s="170">
        <v>141406</v>
      </c>
      <c r="E13" s="171"/>
      <c r="F13" s="172">
        <v>105498</v>
      </c>
      <c r="G13" s="173"/>
      <c r="H13" s="159"/>
    </row>
    <row r="14" spans="1:8" x14ac:dyDescent="0.2">
      <c r="A14" s="160"/>
      <c r="B14" s="161"/>
      <c r="C14" s="162"/>
      <c r="D14" s="163">
        <v>39714</v>
      </c>
      <c r="E14" s="164"/>
      <c r="F14" s="165">
        <v>52190</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7.01</v>
      </c>
      <c r="C19" s="174">
        <f>ROUND(VALUE(SUBSTITUTE(実質収支比率等に係る経年分析!G$48,"▲","-")),2)</f>
        <v>7.32</v>
      </c>
      <c r="D19" s="174">
        <f>ROUND(VALUE(SUBSTITUTE(実質収支比率等に係る経年分析!H$48,"▲","-")),2)</f>
        <v>6.88</v>
      </c>
      <c r="E19" s="174">
        <f>ROUND(VALUE(SUBSTITUTE(実質収支比率等に係る経年分析!I$48,"▲","-")),2)</f>
        <v>5.55</v>
      </c>
      <c r="F19" s="174">
        <f>ROUND(VALUE(SUBSTITUTE(実質収支比率等に係る経年分析!J$48,"▲","-")),2)</f>
        <v>5.74</v>
      </c>
    </row>
    <row r="20" spans="1:11" x14ac:dyDescent="0.2">
      <c r="A20" s="174" t="s">
        <v>57</v>
      </c>
      <c r="B20" s="174">
        <f>ROUND(VALUE(SUBSTITUTE(実質収支比率等に係る経年分析!F$47,"▲","-")),2)</f>
        <v>37.35</v>
      </c>
      <c r="C20" s="174">
        <f>ROUND(VALUE(SUBSTITUTE(実質収支比率等に係る経年分析!G$47,"▲","-")),2)</f>
        <v>34.020000000000003</v>
      </c>
      <c r="D20" s="174">
        <f>ROUND(VALUE(SUBSTITUTE(実質収支比率等に係る経年分析!H$47,"▲","-")),2)</f>
        <v>50.68</v>
      </c>
      <c r="E20" s="174">
        <f>ROUND(VALUE(SUBSTITUTE(実質収支比率等に係る経年分析!I$47,"▲","-")),2)</f>
        <v>44</v>
      </c>
      <c r="F20" s="174">
        <f>ROUND(VALUE(SUBSTITUTE(実質収支比率等に係る経年分析!J$47,"▲","-")),2)</f>
        <v>41.5</v>
      </c>
    </row>
    <row r="21" spans="1:11" x14ac:dyDescent="0.2">
      <c r="A21" s="174" t="s">
        <v>58</v>
      </c>
      <c r="B21" s="174">
        <f>IF(ISNUMBER(VALUE(SUBSTITUTE(実質収支比率等に係る経年分析!F$49,"▲","-"))),ROUND(VALUE(SUBSTITUTE(実質収支比率等に係る経年分析!F$49,"▲","-")),2),NA())</f>
        <v>-10.119999999999999</v>
      </c>
      <c r="C21" s="174">
        <f>IF(ISNUMBER(VALUE(SUBSTITUTE(実質収支比率等に係る経年分析!G$49,"▲","-"))),ROUND(VALUE(SUBSTITUTE(実質収支比率等に係る経年分析!G$49,"▲","-")),2),NA())</f>
        <v>-5.44</v>
      </c>
      <c r="D21" s="174">
        <f>IF(ISNUMBER(VALUE(SUBSTITUTE(実質収支比率等に係る経年分析!H$49,"▲","-"))),ROUND(VALUE(SUBSTITUTE(実質収支比率等に係る経年分析!H$49,"▲","-")),2),NA())</f>
        <v>13.63</v>
      </c>
      <c r="E21" s="174">
        <f>IF(ISNUMBER(VALUE(SUBSTITUTE(実質収支比率等に係る経年分析!I$49,"▲","-"))),ROUND(VALUE(SUBSTITUTE(実質収支比率等に係る経年分析!I$49,"▲","-")),2),NA())</f>
        <v>-9.41</v>
      </c>
      <c r="F21" s="174">
        <f>IF(ISNUMBER(VALUE(SUBSTITUTE(実質収支比率等に係る経年分析!J$49,"▲","-"))),ROUND(VALUE(SUBSTITUTE(実質収支比率等に係る経年分析!J$49,"▲","-")),2),NA())</f>
        <v>-5.34</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2">
      <c r="A32" s="175" t="str">
        <f>IF(連結実質赤字比率に係る赤字・黒字の構成分析!C$38="",NA(),連結実質赤字比率に係る赤字・黒字の構成分析!C$38)</f>
        <v>光陽地区造成事業特別会計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0.48</v>
      </c>
    </row>
    <row r="34" spans="1:16" x14ac:dyDescent="0.2">
      <c r="A34" s="175" t="str">
        <f>IF(連結実質赤字比率に係る赤字・黒字の構成分析!C$36="",NA(),連結実質赤字比率に係る赤字・黒字の構成分析!C$36)</f>
        <v>公共下水道事業特別会計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1.1499999999999999</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2.57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2.4500000000000002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1.79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1470</v>
      </c>
      <c r="E42" s="176"/>
      <c r="F42" s="176"/>
      <c r="G42" s="176">
        <f>'実質公債費比率（分子）の構造'!L$52</f>
        <v>1449</v>
      </c>
      <c r="H42" s="176"/>
      <c r="I42" s="176"/>
      <c r="J42" s="176">
        <f>'実質公債費比率（分子）の構造'!M$52</f>
        <v>1550</v>
      </c>
      <c r="K42" s="176"/>
      <c r="L42" s="176"/>
      <c r="M42" s="176">
        <f>'実質公債費比率（分子）の構造'!N$52</f>
        <v>1519</v>
      </c>
      <c r="N42" s="176"/>
      <c r="O42" s="176"/>
      <c r="P42" s="176">
        <f>'実質公債費比率（分子）の構造'!O$52</f>
        <v>1807</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245</v>
      </c>
      <c r="C44" s="176"/>
      <c r="D44" s="176"/>
      <c r="E44" s="176">
        <f>'実質公債費比率（分子）の構造'!L$50</f>
        <v>245</v>
      </c>
      <c r="F44" s="176"/>
      <c r="G44" s="176"/>
      <c r="H44" s="176">
        <f>'実質公債費比率（分子）の構造'!M$50</f>
        <v>245</v>
      </c>
      <c r="I44" s="176"/>
      <c r="J44" s="176"/>
      <c r="K44" s="176">
        <f>'実質公債費比率（分子）の構造'!N$50</f>
        <v>245</v>
      </c>
      <c r="L44" s="176"/>
      <c r="M44" s="176"/>
      <c r="N44" s="176">
        <f>'実質公債費比率（分子）の構造'!O$50</f>
        <v>226</v>
      </c>
      <c r="O44" s="176"/>
      <c r="P44" s="176"/>
    </row>
    <row r="45" spans="1:16" x14ac:dyDescent="0.2">
      <c r="A45" s="176" t="s">
        <v>68</v>
      </c>
      <c r="B45" s="176">
        <f>'実質公債費比率（分子）の構造'!K$49</f>
        <v>299</v>
      </c>
      <c r="C45" s="176"/>
      <c r="D45" s="176"/>
      <c r="E45" s="176">
        <f>'実質公債費比率（分子）の構造'!L$49</f>
        <v>295</v>
      </c>
      <c r="F45" s="176"/>
      <c r="G45" s="176"/>
      <c r="H45" s="176">
        <f>'実質公債費比率（分子）の構造'!M$49</f>
        <v>289</v>
      </c>
      <c r="I45" s="176"/>
      <c r="J45" s="176"/>
      <c r="K45" s="176">
        <f>'実質公債費比率（分子）の構造'!N$49</f>
        <v>254</v>
      </c>
      <c r="L45" s="176"/>
      <c r="M45" s="176"/>
      <c r="N45" s="176">
        <f>'実質公債費比率（分子）の構造'!O$49</f>
        <v>211</v>
      </c>
      <c r="O45" s="176"/>
      <c r="P45" s="176"/>
    </row>
    <row r="46" spans="1:16" x14ac:dyDescent="0.2">
      <c r="A46" s="176" t="s">
        <v>69</v>
      </c>
      <c r="B46" s="176">
        <f>'実質公債費比率（分子）の構造'!K$48</f>
        <v>575</v>
      </c>
      <c r="C46" s="176"/>
      <c r="D46" s="176"/>
      <c r="E46" s="176">
        <f>'実質公債費比率（分子）の構造'!L$48</f>
        <v>544</v>
      </c>
      <c r="F46" s="176"/>
      <c r="G46" s="176"/>
      <c r="H46" s="176">
        <f>'実質公債費比率（分子）の構造'!M$48</f>
        <v>664</v>
      </c>
      <c r="I46" s="176"/>
      <c r="J46" s="176"/>
      <c r="K46" s="176">
        <f>'実質公債費比率（分子）の構造'!N$48</f>
        <v>565</v>
      </c>
      <c r="L46" s="176"/>
      <c r="M46" s="176"/>
      <c r="N46" s="176">
        <f>'実質公債費比率（分子）の構造'!O$48</f>
        <v>476</v>
      </c>
      <c r="O46" s="176"/>
      <c r="P46" s="176"/>
    </row>
    <row r="47" spans="1:16" x14ac:dyDescent="0.2">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1294</v>
      </c>
      <c r="C49" s="176"/>
      <c r="D49" s="176"/>
      <c r="E49" s="176">
        <f>'実質公債費比率（分子）の構造'!L$45</f>
        <v>1318</v>
      </c>
      <c r="F49" s="176"/>
      <c r="G49" s="176"/>
      <c r="H49" s="176">
        <f>'実質公債費比率（分子）の構造'!M$45</f>
        <v>1388</v>
      </c>
      <c r="I49" s="176"/>
      <c r="J49" s="176"/>
      <c r="K49" s="176">
        <f>'実質公債費比率（分子）の構造'!N$45</f>
        <v>1421</v>
      </c>
      <c r="L49" s="176"/>
      <c r="M49" s="176"/>
      <c r="N49" s="176">
        <f>'実質公債費比率（分子）の構造'!O$45</f>
        <v>1835</v>
      </c>
      <c r="O49" s="176"/>
      <c r="P49" s="176"/>
    </row>
    <row r="50" spans="1:16" x14ac:dyDescent="0.2">
      <c r="A50" s="176" t="s">
        <v>72</v>
      </c>
      <c r="B50" s="176" t="e">
        <f>NA()</f>
        <v>#N/A</v>
      </c>
      <c r="C50" s="176">
        <f>IF(ISNUMBER('実質公債費比率（分子）の構造'!K$53),'実質公債費比率（分子）の構造'!K$53,NA())</f>
        <v>943</v>
      </c>
      <c r="D50" s="176" t="e">
        <f>NA()</f>
        <v>#N/A</v>
      </c>
      <c r="E50" s="176" t="e">
        <f>NA()</f>
        <v>#N/A</v>
      </c>
      <c r="F50" s="176">
        <f>IF(ISNUMBER('実質公債費比率（分子）の構造'!L$53),'実質公債費比率（分子）の構造'!L$53,NA())</f>
        <v>953</v>
      </c>
      <c r="G50" s="176" t="e">
        <f>NA()</f>
        <v>#N/A</v>
      </c>
      <c r="H50" s="176" t="e">
        <f>NA()</f>
        <v>#N/A</v>
      </c>
      <c r="I50" s="176">
        <f>IF(ISNUMBER('実質公債費比率（分子）の構造'!M$53),'実質公債費比率（分子）の構造'!M$53,NA())</f>
        <v>1036</v>
      </c>
      <c r="J50" s="176" t="e">
        <f>NA()</f>
        <v>#N/A</v>
      </c>
      <c r="K50" s="176" t="e">
        <f>NA()</f>
        <v>#N/A</v>
      </c>
      <c r="L50" s="176">
        <f>IF(ISNUMBER('実質公債費比率（分子）の構造'!N$53),'実質公債費比率（分子）の構造'!N$53,NA())</f>
        <v>966</v>
      </c>
      <c r="M50" s="176" t="e">
        <f>NA()</f>
        <v>#N/A</v>
      </c>
      <c r="N50" s="176" t="e">
        <f>NA()</f>
        <v>#N/A</v>
      </c>
      <c r="O50" s="176">
        <f>IF(ISNUMBER('実質公債費比率（分子）の構造'!O$53),'実質公債費比率（分子）の構造'!O$53,NA())</f>
        <v>941</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16788</v>
      </c>
      <c r="E56" s="175"/>
      <c r="F56" s="175"/>
      <c r="G56" s="175">
        <f>'将来負担比率（分子）の構造'!J$52</f>
        <v>16665</v>
      </c>
      <c r="H56" s="175"/>
      <c r="I56" s="175"/>
      <c r="J56" s="175">
        <f>'将来負担比率（分子）の構造'!K$52</f>
        <v>16719</v>
      </c>
      <c r="K56" s="175"/>
      <c r="L56" s="175"/>
      <c r="M56" s="175">
        <f>'将来負担比率（分子）の構造'!L$52</f>
        <v>16589</v>
      </c>
      <c r="N56" s="175"/>
      <c r="O56" s="175"/>
      <c r="P56" s="175">
        <f>'将来負担比率（分子）の構造'!M$52</f>
        <v>15916</v>
      </c>
    </row>
    <row r="57" spans="1:16" x14ac:dyDescent="0.2">
      <c r="A57" s="175" t="s">
        <v>44</v>
      </c>
      <c r="B57" s="175"/>
      <c r="C57" s="175"/>
      <c r="D57" s="175">
        <f>'将来負担比率（分子）の構造'!I$51</f>
        <v>925</v>
      </c>
      <c r="E57" s="175"/>
      <c r="F57" s="175"/>
      <c r="G57" s="175">
        <f>'将来負担比率（分子）の構造'!J$51</f>
        <v>863</v>
      </c>
      <c r="H57" s="175"/>
      <c r="I57" s="175"/>
      <c r="J57" s="175">
        <f>'将来負担比率（分子）の構造'!K$51</f>
        <v>800</v>
      </c>
      <c r="K57" s="175"/>
      <c r="L57" s="175"/>
      <c r="M57" s="175">
        <f>'将来負担比率（分子）の構造'!L$51</f>
        <v>737</v>
      </c>
      <c r="N57" s="175"/>
      <c r="O57" s="175"/>
      <c r="P57" s="175">
        <f>'将来負担比率（分子）の構造'!M$51</f>
        <v>776</v>
      </c>
    </row>
    <row r="58" spans="1:16" x14ac:dyDescent="0.2">
      <c r="A58" s="175" t="s">
        <v>43</v>
      </c>
      <c r="B58" s="175"/>
      <c r="C58" s="175"/>
      <c r="D58" s="175">
        <f>'将来負担比率（分子）の構造'!I$50</f>
        <v>7806</v>
      </c>
      <c r="E58" s="175"/>
      <c r="F58" s="175"/>
      <c r="G58" s="175">
        <f>'将来負担比率（分子）の構造'!J$50</f>
        <v>7740</v>
      </c>
      <c r="H58" s="175"/>
      <c r="I58" s="175"/>
      <c r="J58" s="175">
        <f>'将来負担比率（分子）の構造'!K$50</f>
        <v>9752</v>
      </c>
      <c r="K58" s="175"/>
      <c r="L58" s="175"/>
      <c r="M58" s="175">
        <f>'将来負担比率（分子）の構造'!L$50</f>
        <v>10070</v>
      </c>
      <c r="N58" s="175"/>
      <c r="O58" s="175"/>
      <c r="P58" s="175">
        <f>'将来負担比率（分子）の構造'!M$50</f>
        <v>10509</v>
      </c>
    </row>
    <row r="59" spans="1:16" x14ac:dyDescent="0.2">
      <c r="A59" s="175" t="s">
        <v>41</v>
      </c>
      <c r="B59" s="175">
        <f>'将来負担比率（分子）の構造'!I$49</f>
        <v>298</v>
      </c>
      <c r="C59" s="175"/>
      <c r="D59" s="175"/>
      <c r="E59" s="175">
        <f>'将来負担比率（分子）の構造'!J$49</f>
        <v>253</v>
      </c>
      <c r="F59" s="175"/>
      <c r="G59" s="175"/>
      <c r="H59" s="175">
        <f>'将来負担比率（分子）の構造'!K$49</f>
        <v>187</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2010</v>
      </c>
      <c r="C62" s="175"/>
      <c r="D62" s="175"/>
      <c r="E62" s="175">
        <f>'将来負担比率（分子）の構造'!J$45</f>
        <v>2086</v>
      </c>
      <c r="F62" s="175"/>
      <c r="G62" s="175"/>
      <c r="H62" s="175">
        <f>'将来負担比率（分子）の構造'!K$45</f>
        <v>2121</v>
      </c>
      <c r="I62" s="175"/>
      <c r="J62" s="175"/>
      <c r="K62" s="175">
        <f>'将来負担比率（分子）の構造'!L$45</f>
        <v>2242</v>
      </c>
      <c r="L62" s="175"/>
      <c r="M62" s="175"/>
      <c r="N62" s="175">
        <f>'将来負担比率（分子）の構造'!M$45</f>
        <v>2185</v>
      </c>
      <c r="O62" s="175"/>
      <c r="P62" s="175"/>
    </row>
    <row r="63" spans="1:16" x14ac:dyDescent="0.2">
      <c r="A63" s="175" t="s">
        <v>36</v>
      </c>
      <c r="B63" s="175">
        <f>'将来負担比率（分子）の構造'!I$44</f>
        <v>1922</v>
      </c>
      <c r="C63" s="175"/>
      <c r="D63" s="175"/>
      <c r="E63" s="175">
        <f>'将来負担比率（分子）の構造'!J$44</f>
        <v>1691</v>
      </c>
      <c r="F63" s="175"/>
      <c r="G63" s="175"/>
      <c r="H63" s="175">
        <f>'将来負担比率（分子）の構造'!K$44</f>
        <v>1454</v>
      </c>
      <c r="I63" s="175"/>
      <c r="J63" s="175"/>
      <c r="K63" s="175">
        <f>'将来負担比率（分子）の構造'!L$44</f>
        <v>1254</v>
      </c>
      <c r="L63" s="175"/>
      <c r="M63" s="175"/>
      <c r="N63" s="175">
        <f>'将来負担比率（分子）の構造'!M$44</f>
        <v>1117</v>
      </c>
      <c r="O63" s="175"/>
      <c r="P63" s="175"/>
    </row>
    <row r="64" spans="1:16" x14ac:dyDescent="0.2">
      <c r="A64" s="175" t="s">
        <v>35</v>
      </c>
      <c r="B64" s="175">
        <f>'将来負担比率（分子）の構造'!I$43</f>
        <v>6466</v>
      </c>
      <c r="C64" s="175"/>
      <c r="D64" s="175"/>
      <c r="E64" s="175">
        <f>'将来負担比率（分子）の構造'!J$43</f>
        <v>6208</v>
      </c>
      <c r="F64" s="175"/>
      <c r="G64" s="175"/>
      <c r="H64" s="175">
        <f>'将来負担比率（分子）の構造'!K$43</f>
        <v>6213</v>
      </c>
      <c r="I64" s="175"/>
      <c r="J64" s="175"/>
      <c r="K64" s="175">
        <f>'将来負担比率（分子）の構造'!L$43</f>
        <v>6037</v>
      </c>
      <c r="L64" s="175"/>
      <c r="M64" s="175"/>
      <c r="N64" s="175">
        <f>'将来負担比率（分子）の構造'!M$43</f>
        <v>5756</v>
      </c>
      <c r="O64" s="175"/>
      <c r="P64" s="175"/>
    </row>
    <row r="65" spans="1:16" x14ac:dyDescent="0.2">
      <c r="A65" s="175" t="s">
        <v>34</v>
      </c>
      <c r="B65" s="175">
        <f>'将来負担比率（分子）の構造'!I$42</f>
        <v>3846</v>
      </c>
      <c r="C65" s="175"/>
      <c r="D65" s="175"/>
      <c r="E65" s="175">
        <f>'将来負担比率（分子）の構造'!J$42</f>
        <v>3407</v>
      </c>
      <c r="F65" s="175"/>
      <c r="G65" s="175"/>
      <c r="H65" s="175">
        <f>'将来負担比率（分子）の構造'!K$42</f>
        <v>2971</v>
      </c>
      <c r="I65" s="175"/>
      <c r="J65" s="175"/>
      <c r="K65" s="175">
        <f>'将来負担比率（分子）の構造'!L$42</f>
        <v>2537</v>
      </c>
      <c r="L65" s="175"/>
      <c r="M65" s="175"/>
      <c r="N65" s="175">
        <f>'将来負担比率（分子）の構造'!M$42</f>
        <v>2122</v>
      </c>
      <c r="O65" s="175"/>
      <c r="P65" s="175"/>
    </row>
    <row r="66" spans="1:16" x14ac:dyDescent="0.2">
      <c r="A66" s="175" t="s">
        <v>33</v>
      </c>
      <c r="B66" s="175">
        <f>'将来負担比率（分子）の構造'!I$41</f>
        <v>16419</v>
      </c>
      <c r="C66" s="175"/>
      <c r="D66" s="175"/>
      <c r="E66" s="175">
        <f>'将来負担比率（分子）の構造'!J$41</f>
        <v>16698</v>
      </c>
      <c r="F66" s="175"/>
      <c r="G66" s="175"/>
      <c r="H66" s="175">
        <f>'将来負担比率（分子）の構造'!K$41</f>
        <v>17622</v>
      </c>
      <c r="I66" s="175"/>
      <c r="J66" s="175"/>
      <c r="K66" s="175">
        <f>'将来負担比率（分子）の構造'!L$41</f>
        <v>17746</v>
      </c>
      <c r="L66" s="175"/>
      <c r="M66" s="175"/>
      <c r="N66" s="175">
        <f>'将来負担比率（分子）の構造'!M$41</f>
        <v>17356</v>
      </c>
      <c r="O66" s="175"/>
      <c r="P66" s="175"/>
    </row>
    <row r="67" spans="1:16" x14ac:dyDescent="0.2">
      <c r="A67" s="175" t="s">
        <v>76</v>
      </c>
      <c r="B67" s="175" t="e">
        <f>NA()</f>
        <v>#N/A</v>
      </c>
      <c r="C67" s="175">
        <f>IF(ISNUMBER('将来負担比率（分子）の構造'!I$53), IF('将来負担比率（分子）の構造'!I$53 &lt; 0, 0, '将来負担比率（分子）の構造'!I$53), NA())</f>
        <v>5443</v>
      </c>
      <c r="D67" s="175" t="e">
        <f>NA()</f>
        <v>#N/A</v>
      </c>
      <c r="E67" s="175" t="e">
        <f>NA()</f>
        <v>#N/A</v>
      </c>
      <c r="F67" s="175">
        <f>IF(ISNUMBER('将来負担比率（分子）の構造'!J$53), IF('将来負担比率（分子）の構造'!J$53 &lt; 0, 0, '将来負担比率（分子）の構造'!J$53), NA())</f>
        <v>5076</v>
      </c>
      <c r="G67" s="175" t="e">
        <f>NA()</f>
        <v>#N/A</v>
      </c>
      <c r="H67" s="175" t="e">
        <f>NA()</f>
        <v>#N/A</v>
      </c>
      <c r="I67" s="175">
        <f>IF(ISNUMBER('将来負担比率（分子）の構造'!K$53), IF('将来負担比率（分子）の構造'!K$53 &lt; 0, 0, '将来負担比率（分子）の構造'!K$53), NA())</f>
        <v>3297</v>
      </c>
      <c r="J67" s="175" t="e">
        <f>NA()</f>
        <v>#N/A</v>
      </c>
      <c r="K67" s="175" t="e">
        <f>NA()</f>
        <v>#N/A</v>
      </c>
      <c r="L67" s="175">
        <f>IF(ISNUMBER('将来負担比率（分子）の構造'!L$53), IF('将来負担比率（分子）の構造'!L$53 &lt; 0, 0, '将来負担比率（分子）の構造'!L$53), NA())</f>
        <v>2421</v>
      </c>
      <c r="M67" s="175" t="e">
        <f>NA()</f>
        <v>#N/A</v>
      </c>
      <c r="N67" s="175" t="e">
        <f>NA()</f>
        <v>#N/A</v>
      </c>
      <c r="O67" s="175">
        <f>IF(ISNUMBER('将来負担比率（分子）の構造'!M$53), IF('将来負担比率（分子）の構造'!M$53 &lt; 0, 0, '将来負担比率（分子）の構造'!M$53), NA())</f>
        <v>1335</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5024</v>
      </c>
      <c r="C72" s="179">
        <f>基金残高に係る経年分析!G55</f>
        <v>4512</v>
      </c>
      <c r="D72" s="179">
        <f>基金残高に係る経年分析!H55</f>
        <v>4232</v>
      </c>
    </row>
    <row r="73" spans="1:16" x14ac:dyDescent="0.2">
      <c r="A73" s="178" t="s">
        <v>79</v>
      </c>
      <c r="B73" s="179">
        <f>基金残高に係る経年分析!F56</f>
        <v>565</v>
      </c>
      <c r="C73" s="179">
        <f>基金残高に係る経年分析!G56</f>
        <v>763</v>
      </c>
      <c r="D73" s="179">
        <f>基金残高に係る経年分析!H56</f>
        <v>763</v>
      </c>
    </row>
    <row r="74" spans="1:16" x14ac:dyDescent="0.2">
      <c r="A74" s="178" t="s">
        <v>80</v>
      </c>
      <c r="B74" s="179">
        <f>基金残高に係る経年分析!F57</f>
        <v>3926</v>
      </c>
      <c r="C74" s="179">
        <f>基金残高に係る経年分析!G57</f>
        <v>3867</v>
      </c>
      <c r="D74" s="179">
        <f>基金残高に係る経年分析!H57</f>
        <v>4419</v>
      </c>
    </row>
  </sheetData>
  <sheetProtection algorithmName="SHA-512" hashValue="f3h3qCG3NIh3iF8xtlVMn9gFt7Hbhh87NB/I9x3vxJYj9mYH0nSExhhWna839w9+O6soGfh6nql0nGKH7noVIQ==" saltValue="GLoB2wKMqDSql6b5AQpF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5355280</v>
      </c>
      <c r="S5" s="713"/>
      <c r="T5" s="713"/>
      <c r="U5" s="713"/>
      <c r="V5" s="713"/>
      <c r="W5" s="713"/>
      <c r="X5" s="713"/>
      <c r="Y5" s="738"/>
      <c r="Z5" s="751">
        <v>20</v>
      </c>
      <c r="AA5" s="751"/>
      <c r="AB5" s="751"/>
      <c r="AC5" s="751"/>
      <c r="AD5" s="752">
        <v>5355280</v>
      </c>
      <c r="AE5" s="752"/>
      <c r="AF5" s="752"/>
      <c r="AG5" s="752"/>
      <c r="AH5" s="752"/>
      <c r="AI5" s="752"/>
      <c r="AJ5" s="752"/>
      <c r="AK5" s="752"/>
      <c r="AL5" s="739">
        <v>54.6</v>
      </c>
      <c r="AM5" s="721"/>
      <c r="AN5" s="721"/>
      <c r="AO5" s="740"/>
      <c r="AP5" s="715" t="s">
        <v>232</v>
      </c>
      <c r="AQ5" s="716"/>
      <c r="AR5" s="716"/>
      <c r="AS5" s="716"/>
      <c r="AT5" s="716"/>
      <c r="AU5" s="716"/>
      <c r="AV5" s="716"/>
      <c r="AW5" s="716"/>
      <c r="AX5" s="716"/>
      <c r="AY5" s="716"/>
      <c r="AZ5" s="716"/>
      <c r="BA5" s="716"/>
      <c r="BB5" s="716"/>
      <c r="BC5" s="716"/>
      <c r="BD5" s="716"/>
      <c r="BE5" s="716"/>
      <c r="BF5" s="717"/>
      <c r="BG5" s="657">
        <v>5354278</v>
      </c>
      <c r="BH5" s="658"/>
      <c r="BI5" s="658"/>
      <c r="BJ5" s="658"/>
      <c r="BK5" s="658"/>
      <c r="BL5" s="658"/>
      <c r="BM5" s="658"/>
      <c r="BN5" s="659"/>
      <c r="BO5" s="695">
        <v>100</v>
      </c>
      <c r="BP5" s="695"/>
      <c r="BQ5" s="695"/>
      <c r="BR5" s="695"/>
      <c r="BS5" s="696">
        <v>114862</v>
      </c>
      <c r="BT5" s="696"/>
      <c r="BU5" s="696"/>
      <c r="BV5" s="696"/>
      <c r="BW5" s="696"/>
      <c r="BX5" s="696"/>
      <c r="BY5" s="696"/>
      <c r="BZ5" s="696"/>
      <c r="CA5" s="696"/>
      <c r="CB5" s="731"/>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2">
      <c r="B6" s="654" t="s">
        <v>236</v>
      </c>
      <c r="C6" s="655"/>
      <c r="D6" s="655"/>
      <c r="E6" s="655"/>
      <c r="F6" s="655"/>
      <c r="G6" s="655"/>
      <c r="H6" s="655"/>
      <c r="I6" s="655"/>
      <c r="J6" s="655"/>
      <c r="K6" s="655"/>
      <c r="L6" s="655"/>
      <c r="M6" s="655"/>
      <c r="N6" s="655"/>
      <c r="O6" s="655"/>
      <c r="P6" s="655"/>
      <c r="Q6" s="656"/>
      <c r="R6" s="657">
        <v>222452</v>
      </c>
      <c r="S6" s="658"/>
      <c r="T6" s="658"/>
      <c r="U6" s="658"/>
      <c r="V6" s="658"/>
      <c r="W6" s="658"/>
      <c r="X6" s="658"/>
      <c r="Y6" s="659"/>
      <c r="Z6" s="695">
        <v>0.8</v>
      </c>
      <c r="AA6" s="695"/>
      <c r="AB6" s="695"/>
      <c r="AC6" s="695"/>
      <c r="AD6" s="696">
        <v>222452</v>
      </c>
      <c r="AE6" s="696"/>
      <c r="AF6" s="696"/>
      <c r="AG6" s="696"/>
      <c r="AH6" s="696"/>
      <c r="AI6" s="696"/>
      <c r="AJ6" s="696"/>
      <c r="AK6" s="696"/>
      <c r="AL6" s="660">
        <v>2.2999999999999998</v>
      </c>
      <c r="AM6" s="661"/>
      <c r="AN6" s="661"/>
      <c r="AO6" s="697"/>
      <c r="AP6" s="654" t="s">
        <v>237</v>
      </c>
      <c r="AQ6" s="655"/>
      <c r="AR6" s="655"/>
      <c r="AS6" s="655"/>
      <c r="AT6" s="655"/>
      <c r="AU6" s="655"/>
      <c r="AV6" s="655"/>
      <c r="AW6" s="655"/>
      <c r="AX6" s="655"/>
      <c r="AY6" s="655"/>
      <c r="AZ6" s="655"/>
      <c r="BA6" s="655"/>
      <c r="BB6" s="655"/>
      <c r="BC6" s="655"/>
      <c r="BD6" s="655"/>
      <c r="BE6" s="655"/>
      <c r="BF6" s="656"/>
      <c r="BG6" s="657">
        <v>5354278</v>
      </c>
      <c r="BH6" s="658"/>
      <c r="BI6" s="658"/>
      <c r="BJ6" s="658"/>
      <c r="BK6" s="658"/>
      <c r="BL6" s="658"/>
      <c r="BM6" s="658"/>
      <c r="BN6" s="659"/>
      <c r="BO6" s="695">
        <v>100</v>
      </c>
      <c r="BP6" s="695"/>
      <c r="BQ6" s="695"/>
      <c r="BR6" s="695"/>
      <c r="BS6" s="696">
        <v>114862</v>
      </c>
      <c r="BT6" s="696"/>
      <c r="BU6" s="696"/>
      <c r="BV6" s="696"/>
      <c r="BW6" s="696"/>
      <c r="BX6" s="696"/>
      <c r="BY6" s="696"/>
      <c r="BZ6" s="696"/>
      <c r="CA6" s="696"/>
      <c r="CB6" s="731"/>
      <c r="CD6" s="715" t="s">
        <v>238</v>
      </c>
      <c r="CE6" s="716"/>
      <c r="CF6" s="716"/>
      <c r="CG6" s="716"/>
      <c r="CH6" s="716"/>
      <c r="CI6" s="716"/>
      <c r="CJ6" s="716"/>
      <c r="CK6" s="716"/>
      <c r="CL6" s="716"/>
      <c r="CM6" s="716"/>
      <c r="CN6" s="716"/>
      <c r="CO6" s="716"/>
      <c r="CP6" s="716"/>
      <c r="CQ6" s="717"/>
      <c r="CR6" s="657">
        <v>193734</v>
      </c>
      <c r="CS6" s="658"/>
      <c r="CT6" s="658"/>
      <c r="CU6" s="658"/>
      <c r="CV6" s="658"/>
      <c r="CW6" s="658"/>
      <c r="CX6" s="658"/>
      <c r="CY6" s="659"/>
      <c r="CZ6" s="739">
        <v>0.8</v>
      </c>
      <c r="DA6" s="721"/>
      <c r="DB6" s="721"/>
      <c r="DC6" s="741"/>
      <c r="DD6" s="663" t="s">
        <v>129</v>
      </c>
      <c r="DE6" s="658"/>
      <c r="DF6" s="658"/>
      <c r="DG6" s="658"/>
      <c r="DH6" s="658"/>
      <c r="DI6" s="658"/>
      <c r="DJ6" s="658"/>
      <c r="DK6" s="658"/>
      <c r="DL6" s="658"/>
      <c r="DM6" s="658"/>
      <c r="DN6" s="658"/>
      <c r="DO6" s="658"/>
      <c r="DP6" s="659"/>
      <c r="DQ6" s="663">
        <v>193734</v>
      </c>
      <c r="DR6" s="658"/>
      <c r="DS6" s="658"/>
      <c r="DT6" s="658"/>
      <c r="DU6" s="658"/>
      <c r="DV6" s="658"/>
      <c r="DW6" s="658"/>
      <c r="DX6" s="658"/>
      <c r="DY6" s="658"/>
      <c r="DZ6" s="658"/>
      <c r="EA6" s="658"/>
      <c r="EB6" s="658"/>
      <c r="EC6" s="694"/>
    </row>
    <row r="7" spans="2:143" ht="11.25" customHeight="1" x14ac:dyDescent="0.2">
      <c r="B7" s="654" t="s">
        <v>239</v>
      </c>
      <c r="C7" s="655"/>
      <c r="D7" s="655"/>
      <c r="E7" s="655"/>
      <c r="F7" s="655"/>
      <c r="G7" s="655"/>
      <c r="H7" s="655"/>
      <c r="I7" s="655"/>
      <c r="J7" s="655"/>
      <c r="K7" s="655"/>
      <c r="L7" s="655"/>
      <c r="M7" s="655"/>
      <c r="N7" s="655"/>
      <c r="O7" s="655"/>
      <c r="P7" s="655"/>
      <c r="Q7" s="656"/>
      <c r="R7" s="657">
        <v>1661</v>
      </c>
      <c r="S7" s="658"/>
      <c r="T7" s="658"/>
      <c r="U7" s="658"/>
      <c r="V7" s="658"/>
      <c r="W7" s="658"/>
      <c r="X7" s="658"/>
      <c r="Y7" s="659"/>
      <c r="Z7" s="695">
        <v>0</v>
      </c>
      <c r="AA7" s="695"/>
      <c r="AB7" s="695"/>
      <c r="AC7" s="695"/>
      <c r="AD7" s="696">
        <v>1661</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2106468</v>
      </c>
      <c r="BH7" s="658"/>
      <c r="BI7" s="658"/>
      <c r="BJ7" s="658"/>
      <c r="BK7" s="658"/>
      <c r="BL7" s="658"/>
      <c r="BM7" s="658"/>
      <c r="BN7" s="659"/>
      <c r="BO7" s="695">
        <v>39.299999999999997</v>
      </c>
      <c r="BP7" s="695"/>
      <c r="BQ7" s="695"/>
      <c r="BR7" s="695"/>
      <c r="BS7" s="696">
        <v>20438</v>
      </c>
      <c r="BT7" s="696"/>
      <c r="BU7" s="696"/>
      <c r="BV7" s="696"/>
      <c r="BW7" s="696"/>
      <c r="BX7" s="696"/>
      <c r="BY7" s="696"/>
      <c r="BZ7" s="696"/>
      <c r="CA7" s="696"/>
      <c r="CB7" s="731"/>
      <c r="CD7" s="654" t="s">
        <v>241</v>
      </c>
      <c r="CE7" s="655"/>
      <c r="CF7" s="655"/>
      <c r="CG7" s="655"/>
      <c r="CH7" s="655"/>
      <c r="CI7" s="655"/>
      <c r="CJ7" s="655"/>
      <c r="CK7" s="655"/>
      <c r="CL7" s="655"/>
      <c r="CM7" s="655"/>
      <c r="CN7" s="655"/>
      <c r="CO7" s="655"/>
      <c r="CP7" s="655"/>
      <c r="CQ7" s="656"/>
      <c r="CR7" s="657">
        <v>1907405</v>
      </c>
      <c r="CS7" s="658"/>
      <c r="CT7" s="658"/>
      <c r="CU7" s="658"/>
      <c r="CV7" s="658"/>
      <c r="CW7" s="658"/>
      <c r="CX7" s="658"/>
      <c r="CY7" s="659"/>
      <c r="CZ7" s="695">
        <v>7.7</v>
      </c>
      <c r="DA7" s="695"/>
      <c r="DB7" s="695"/>
      <c r="DC7" s="695"/>
      <c r="DD7" s="663">
        <v>4204</v>
      </c>
      <c r="DE7" s="658"/>
      <c r="DF7" s="658"/>
      <c r="DG7" s="658"/>
      <c r="DH7" s="658"/>
      <c r="DI7" s="658"/>
      <c r="DJ7" s="658"/>
      <c r="DK7" s="658"/>
      <c r="DL7" s="658"/>
      <c r="DM7" s="658"/>
      <c r="DN7" s="658"/>
      <c r="DO7" s="658"/>
      <c r="DP7" s="659"/>
      <c r="DQ7" s="663">
        <v>1665726</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16286</v>
      </c>
      <c r="S8" s="658"/>
      <c r="T8" s="658"/>
      <c r="U8" s="658"/>
      <c r="V8" s="658"/>
      <c r="W8" s="658"/>
      <c r="X8" s="658"/>
      <c r="Y8" s="659"/>
      <c r="Z8" s="695">
        <v>0.1</v>
      </c>
      <c r="AA8" s="695"/>
      <c r="AB8" s="695"/>
      <c r="AC8" s="695"/>
      <c r="AD8" s="696">
        <v>16286</v>
      </c>
      <c r="AE8" s="696"/>
      <c r="AF8" s="696"/>
      <c r="AG8" s="696"/>
      <c r="AH8" s="696"/>
      <c r="AI8" s="696"/>
      <c r="AJ8" s="696"/>
      <c r="AK8" s="696"/>
      <c r="AL8" s="660">
        <v>0.2</v>
      </c>
      <c r="AM8" s="661"/>
      <c r="AN8" s="661"/>
      <c r="AO8" s="697"/>
      <c r="AP8" s="654" t="s">
        <v>243</v>
      </c>
      <c r="AQ8" s="655"/>
      <c r="AR8" s="655"/>
      <c r="AS8" s="655"/>
      <c r="AT8" s="655"/>
      <c r="AU8" s="655"/>
      <c r="AV8" s="655"/>
      <c r="AW8" s="655"/>
      <c r="AX8" s="655"/>
      <c r="AY8" s="655"/>
      <c r="AZ8" s="655"/>
      <c r="BA8" s="655"/>
      <c r="BB8" s="655"/>
      <c r="BC8" s="655"/>
      <c r="BD8" s="655"/>
      <c r="BE8" s="655"/>
      <c r="BF8" s="656"/>
      <c r="BG8" s="657">
        <v>60312</v>
      </c>
      <c r="BH8" s="658"/>
      <c r="BI8" s="658"/>
      <c r="BJ8" s="658"/>
      <c r="BK8" s="658"/>
      <c r="BL8" s="658"/>
      <c r="BM8" s="658"/>
      <c r="BN8" s="659"/>
      <c r="BO8" s="695">
        <v>1.1000000000000001</v>
      </c>
      <c r="BP8" s="695"/>
      <c r="BQ8" s="695"/>
      <c r="BR8" s="695"/>
      <c r="BS8" s="696" t="s">
        <v>129</v>
      </c>
      <c r="BT8" s="696"/>
      <c r="BU8" s="696"/>
      <c r="BV8" s="696"/>
      <c r="BW8" s="696"/>
      <c r="BX8" s="696"/>
      <c r="BY8" s="696"/>
      <c r="BZ8" s="696"/>
      <c r="CA8" s="696"/>
      <c r="CB8" s="731"/>
      <c r="CD8" s="654" t="s">
        <v>244</v>
      </c>
      <c r="CE8" s="655"/>
      <c r="CF8" s="655"/>
      <c r="CG8" s="655"/>
      <c r="CH8" s="655"/>
      <c r="CI8" s="655"/>
      <c r="CJ8" s="655"/>
      <c r="CK8" s="655"/>
      <c r="CL8" s="655"/>
      <c r="CM8" s="655"/>
      <c r="CN8" s="655"/>
      <c r="CO8" s="655"/>
      <c r="CP8" s="655"/>
      <c r="CQ8" s="656"/>
      <c r="CR8" s="657">
        <v>6531303</v>
      </c>
      <c r="CS8" s="658"/>
      <c r="CT8" s="658"/>
      <c r="CU8" s="658"/>
      <c r="CV8" s="658"/>
      <c r="CW8" s="658"/>
      <c r="CX8" s="658"/>
      <c r="CY8" s="659"/>
      <c r="CZ8" s="695">
        <v>26.5</v>
      </c>
      <c r="DA8" s="695"/>
      <c r="DB8" s="695"/>
      <c r="DC8" s="695"/>
      <c r="DD8" s="663">
        <v>231471</v>
      </c>
      <c r="DE8" s="658"/>
      <c r="DF8" s="658"/>
      <c r="DG8" s="658"/>
      <c r="DH8" s="658"/>
      <c r="DI8" s="658"/>
      <c r="DJ8" s="658"/>
      <c r="DK8" s="658"/>
      <c r="DL8" s="658"/>
      <c r="DM8" s="658"/>
      <c r="DN8" s="658"/>
      <c r="DO8" s="658"/>
      <c r="DP8" s="659"/>
      <c r="DQ8" s="663">
        <v>3112430</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11381</v>
      </c>
      <c r="S9" s="658"/>
      <c r="T9" s="658"/>
      <c r="U9" s="658"/>
      <c r="V9" s="658"/>
      <c r="W9" s="658"/>
      <c r="X9" s="658"/>
      <c r="Y9" s="659"/>
      <c r="Z9" s="695">
        <v>0</v>
      </c>
      <c r="AA9" s="695"/>
      <c r="AB9" s="695"/>
      <c r="AC9" s="695"/>
      <c r="AD9" s="696">
        <v>11381</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1775218</v>
      </c>
      <c r="BH9" s="658"/>
      <c r="BI9" s="658"/>
      <c r="BJ9" s="658"/>
      <c r="BK9" s="658"/>
      <c r="BL9" s="658"/>
      <c r="BM9" s="658"/>
      <c r="BN9" s="659"/>
      <c r="BO9" s="695">
        <v>33.1</v>
      </c>
      <c r="BP9" s="695"/>
      <c r="BQ9" s="695"/>
      <c r="BR9" s="695"/>
      <c r="BS9" s="696" t="s">
        <v>247</v>
      </c>
      <c r="BT9" s="696"/>
      <c r="BU9" s="696"/>
      <c r="BV9" s="696"/>
      <c r="BW9" s="696"/>
      <c r="BX9" s="696"/>
      <c r="BY9" s="696"/>
      <c r="BZ9" s="696"/>
      <c r="CA9" s="696"/>
      <c r="CB9" s="731"/>
      <c r="CD9" s="654" t="s">
        <v>248</v>
      </c>
      <c r="CE9" s="655"/>
      <c r="CF9" s="655"/>
      <c r="CG9" s="655"/>
      <c r="CH9" s="655"/>
      <c r="CI9" s="655"/>
      <c r="CJ9" s="655"/>
      <c r="CK9" s="655"/>
      <c r="CL9" s="655"/>
      <c r="CM9" s="655"/>
      <c r="CN9" s="655"/>
      <c r="CO9" s="655"/>
      <c r="CP9" s="655"/>
      <c r="CQ9" s="656"/>
      <c r="CR9" s="657">
        <v>5648093</v>
      </c>
      <c r="CS9" s="658"/>
      <c r="CT9" s="658"/>
      <c r="CU9" s="658"/>
      <c r="CV9" s="658"/>
      <c r="CW9" s="658"/>
      <c r="CX9" s="658"/>
      <c r="CY9" s="659"/>
      <c r="CZ9" s="695">
        <v>22.9</v>
      </c>
      <c r="DA9" s="695"/>
      <c r="DB9" s="695"/>
      <c r="DC9" s="695"/>
      <c r="DD9" s="663">
        <v>3037151</v>
      </c>
      <c r="DE9" s="658"/>
      <c r="DF9" s="658"/>
      <c r="DG9" s="658"/>
      <c r="DH9" s="658"/>
      <c r="DI9" s="658"/>
      <c r="DJ9" s="658"/>
      <c r="DK9" s="658"/>
      <c r="DL9" s="658"/>
      <c r="DM9" s="658"/>
      <c r="DN9" s="658"/>
      <c r="DO9" s="658"/>
      <c r="DP9" s="659"/>
      <c r="DQ9" s="663">
        <v>3387871</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247</v>
      </c>
      <c r="S10" s="658"/>
      <c r="T10" s="658"/>
      <c r="U10" s="658"/>
      <c r="V10" s="658"/>
      <c r="W10" s="658"/>
      <c r="X10" s="658"/>
      <c r="Y10" s="659"/>
      <c r="Z10" s="695" t="s">
        <v>247</v>
      </c>
      <c r="AA10" s="695"/>
      <c r="AB10" s="695"/>
      <c r="AC10" s="695"/>
      <c r="AD10" s="696" t="s">
        <v>129</v>
      </c>
      <c r="AE10" s="696"/>
      <c r="AF10" s="696"/>
      <c r="AG10" s="696"/>
      <c r="AH10" s="696"/>
      <c r="AI10" s="696"/>
      <c r="AJ10" s="696"/>
      <c r="AK10" s="696"/>
      <c r="AL10" s="660" t="s">
        <v>247</v>
      </c>
      <c r="AM10" s="661"/>
      <c r="AN10" s="661"/>
      <c r="AO10" s="697"/>
      <c r="AP10" s="654" t="s">
        <v>250</v>
      </c>
      <c r="AQ10" s="655"/>
      <c r="AR10" s="655"/>
      <c r="AS10" s="655"/>
      <c r="AT10" s="655"/>
      <c r="AU10" s="655"/>
      <c r="AV10" s="655"/>
      <c r="AW10" s="655"/>
      <c r="AX10" s="655"/>
      <c r="AY10" s="655"/>
      <c r="AZ10" s="655"/>
      <c r="BA10" s="655"/>
      <c r="BB10" s="655"/>
      <c r="BC10" s="655"/>
      <c r="BD10" s="655"/>
      <c r="BE10" s="655"/>
      <c r="BF10" s="656"/>
      <c r="BG10" s="657">
        <v>113921</v>
      </c>
      <c r="BH10" s="658"/>
      <c r="BI10" s="658"/>
      <c r="BJ10" s="658"/>
      <c r="BK10" s="658"/>
      <c r="BL10" s="658"/>
      <c r="BM10" s="658"/>
      <c r="BN10" s="659"/>
      <c r="BO10" s="695">
        <v>2.1</v>
      </c>
      <c r="BP10" s="695"/>
      <c r="BQ10" s="695"/>
      <c r="BR10" s="695"/>
      <c r="BS10" s="696" t="s">
        <v>247</v>
      </c>
      <c r="BT10" s="696"/>
      <c r="BU10" s="696"/>
      <c r="BV10" s="696"/>
      <c r="BW10" s="696"/>
      <c r="BX10" s="696"/>
      <c r="BY10" s="696"/>
      <c r="BZ10" s="696"/>
      <c r="CA10" s="696"/>
      <c r="CB10" s="731"/>
      <c r="CD10" s="654" t="s">
        <v>251</v>
      </c>
      <c r="CE10" s="655"/>
      <c r="CF10" s="655"/>
      <c r="CG10" s="655"/>
      <c r="CH10" s="655"/>
      <c r="CI10" s="655"/>
      <c r="CJ10" s="655"/>
      <c r="CK10" s="655"/>
      <c r="CL10" s="655"/>
      <c r="CM10" s="655"/>
      <c r="CN10" s="655"/>
      <c r="CO10" s="655"/>
      <c r="CP10" s="655"/>
      <c r="CQ10" s="656"/>
      <c r="CR10" s="657">
        <v>8421</v>
      </c>
      <c r="CS10" s="658"/>
      <c r="CT10" s="658"/>
      <c r="CU10" s="658"/>
      <c r="CV10" s="658"/>
      <c r="CW10" s="658"/>
      <c r="CX10" s="658"/>
      <c r="CY10" s="659"/>
      <c r="CZ10" s="695">
        <v>0</v>
      </c>
      <c r="DA10" s="695"/>
      <c r="DB10" s="695"/>
      <c r="DC10" s="695"/>
      <c r="DD10" s="663" t="s">
        <v>129</v>
      </c>
      <c r="DE10" s="658"/>
      <c r="DF10" s="658"/>
      <c r="DG10" s="658"/>
      <c r="DH10" s="658"/>
      <c r="DI10" s="658"/>
      <c r="DJ10" s="658"/>
      <c r="DK10" s="658"/>
      <c r="DL10" s="658"/>
      <c r="DM10" s="658"/>
      <c r="DN10" s="658"/>
      <c r="DO10" s="658"/>
      <c r="DP10" s="659"/>
      <c r="DQ10" s="663">
        <v>5509</v>
      </c>
      <c r="DR10" s="658"/>
      <c r="DS10" s="658"/>
      <c r="DT10" s="658"/>
      <c r="DU10" s="658"/>
      <c r="DV10" s="658"/>
      <c r="DW10" s="658"/>
      <c r="DX10" s="658"/>
      <c r="DY10" s="658"/>
      <c r="DZ10" s="658"/>
      <c r="EA10" s="658"/>
      <c r="EB10" s="658"/>
      <c r="EC10" s="694"/>
    </row>
    <row r="11" spans="2:143" ht="11.25" customHeight="1" x14ac:dyDescent="0.2">
      <c r="B11" s="654" t="s">
        <v>252</v>
      </c>
      <c r="C11" s="655"/>
      <c r="D11" s="655"/>
      <c r="E11" s="655"/>
      <c r="F11" s="655"/>
      <c r="G11" s="655"/>
      <c r="H11" s="655"/>
      <c r="I11" s="655"/>
      <c r="J11" s="655"/>
      <c r="K11" s="655"/>
      <c r="L11" s="655"/>
      <c r="M11" s="655"/>
      <c r="N11" s="655"/>
      <c r="O11" s="655"/>
      <c r="P11" s="655"/>
      <c r="Q11" s="656"/>
      <c r="R11" s="657">
        <v>918106</v>
      </c>
      <c r="S11" s="658"/>
      <c r="T11" s="658"/>
      <c r="U11" s="658"/>
      <c r="V11" s="658"/>
      <c r="W11" s="658"/>
      <c r="X11" s="658"/>
      <c r="Y11" s="659"/>
      <c r="Z11" s="660">
        <v>3.4</v>
      </c>
      <c r="AA11" s="661"/>
      <c r="AB11" s="661"/>
      <c r="AC11" s="662"/>
      <c r="AD11" s="663">
        <v>918106</v>
      </c>
      <c r="AE11" s="658"/>
      <c r="AF11" s="658"/>
      <c r="AG11" s="658"/>
      <c r="AH11" s="658"/>
      <c r="AI11" s="658"/>
      <c r="AJ11" s="658"/>
      <c r="AK11" s="659"/>
      <c r="AL11" s="660">
        <v>9.4</v>
      </c>
      <c r="AM11" s="661"/>
      <c r="AN11" s="661"/>
      <c r="AO11" s="697"/>
      <c r="AP11" s="654" t="s">
        <v>253</v>
      </c>
      <c r="AQ11" s="655"/>
      <c r="AR11" s="655"/>
      <c r="AS11" s="655"/>
      <c r="AT11" s="655"/>
      <c r="AU11" s="655"/>
      <c r="AV11" s="655"/>
      <c r="AW11" s="655"/>
      <c r="AX11" s="655"/>
      <c r="AY11" s="655"/>
      <c r="AZ11" s="655"/>
      <c r="BA11" s="655"/>
      <c r="BB11" s="655"/>
      <c r="BC11" s="655"/>
      <c r="BD11" s="655"/>
      <c r="BE11" s="655"/>
      <c r="BF11" s="656"/>
      <c r="BG11" s="657">
        <v>157017</v>
      </c>
      <c r="BH11" s="658"/>
      <c r="BI11" s="658"/>
      <c r="BJ11" s="658"/>
      <c r="BK11" s="658"/>
      <c r="BL11" s="658"/>
      <c r="BM11" s="658"/>
      <c r="BN11" s="659"/>
      <c r="BO11" s="695">
        <v>2.9</v>
      </c>
      <c r="BP11" s="695"/>
      <c r="BQ11" s="695"/>
      <c r="BR11" s="695"/>
      <c r="BS11" s="696">
        <v>20438</v>
      </c>
      <c r="BT11" s="696"/>
      <c r="BU11" s="696"/>
      <c r="BV11" s="696"/>
      <c r="BW11" s="696"/>
      <c r="BX11" s="696"/>
      <c r="BY11" s="696"/>
      <c r="BZ11" s="696"/>
      <c r="CA11" s="696"/>
      <c r="CB11" s="731"/>
      <c r="CD11" s="654" t="s">
        <v>254</v>
      </c>
      <c r="CE11" s="655"/>
      <c r="CF11" s="655"/>
      <c r="CG11" s="655"/>
      <c r="CH11" s="655"/>
      <c r="CI11" s="655"/>
      <c r="CJ11" s="655"/>
      <c r="CK11" s="655"/>
      <c r="CL11" s="655"/>
      <c r="CM11" s="655"/>
      <c r="CN11" s="655"/>
      <c r="CO11" s="655"/>
      <c r="CP11" s="655"/>
      <c r="CQ11" s="656"/>
      <c r="CR11" s="657">
        <v>939998</v>
      </c>
      <c r="CS11" s="658"/>
      <c r="CT11" s="658"/>
      <c r="CU11" s="658"/>
      <c r="CV11" s="658"/>
      <c r="CW11" s="658"/>
      <c r="CX11" s="658"/>
      <c r="CY11" s="659"/>
      <c r="CZ11" s="695">
        <v>3.8</v>
      </c>
      <c r="DA11" s="695"/>
      <c r="DB11" s="695"/>
      <c r="DC11" s="695"/>
      <c r="DD11" s="663">
        <v>379992</v>
      </c>
      <c r="DE11" s="658"/>
      <c r="DF11" s="658"/>
      <c r="DG11" s="658"/>
      <c r="DH11" s="658"/>
      <c r="DI11" s="658"/>
      <c r="DJ11" s="658"/>
      <c r="DK11" s="658"/>
      <c r="DL11" s="658"/>
      <c r="DM11" s="658"/>
      <c r="DN11" s="658"/>
      <c r="DO11" s="658"/>
      <c r="DP11" s="659"/>
      <c r="DQ11" s="663">
        <v>640044</v>
      </c>
      <c r="DR11" s="658"/>
      <c r="DS11" s="658"/>
      <c r="DT11" s="658"/>
      <c r="DU11" s="658"/>
      <c r="DV11" s="658"/>
      <c r="DW11" s="658"/>
      <c r="DX11" s="658"/>
      <c r="DY11" s="658"/>
      <c r="DZ11" s="658"/>
      <c r="EA11" s="658"/>
      <c r="EB11" s="658"/>
      <c r="EC11" s="694"/>
    </row>
    <row r="12" spans="2:143" ht="11.25" customHeight="1" x14ac:dyDescent="0.2">
      <c r="B12" s="654" t="s">
        <v>255</v>
      </c>
      <c r="C12" s="655"/>
      <c r="D12" s="655"/>
      <c r="E12" s="655"/>
      <c r="F12" s="655"/>
      <c r="G12" s="655"/>
      <c r="H12" s="655"/>
      <c r="I12" s="655"/>
      <c r="J12" s="655"/>
      <c r="K12" s="655"/>
      <c r="L12" s="655"/>
      <c r="M12" s="655"/>
      <c r="N12" s="655"/>
      <c r="O12" s="655"/>
      <c r="P12" s="655"/>
      <c r="Q12" s="656"/>
      <c r="R12" s="657" t="s">
        <v>129</v>
      </c>
      <c r="S12" s="658"/>
      <c r="T12" s="658"/>
      <c r="U12" s="658"/>
      <c r="V12" s="658"/>
      <c r="W12" s="658"/>
      <c r="X12" s="658"/>
      <c r="Y12" s="659"/>
      <c r="Z12" s="695" t="s">
        <v>129</v>
      </c>
      <c r="AA12" s="695"/>
      <c r="AB12" s="695"/>
      <c r="AC12" s="695"/>
      <c r="AD12" s="696" t="s">
        <v>129</v>
      </c>
      <c r="AE12" s="696"/>
      <c r="AF12" s="696"/>
      <c r="AG12" s="696"/>
      <c r="AH12" s="696"/>
      <c r="AI12" s="696"/>
      <c r="AJ12" s="696"/>
      <c r="AK12" s="696"/>
      <c r="AL12" s="660" t="s">
        <v>129</v>
      </c>
      <c r="AM12" s="661"/>
      <c r="AN12" s="661"/>
      <c r="AO12" s="697"/>
      <c r="AP12" s="654" t="s">
        <v>256</v>
      </c>
      <c r="AQ12" s="655"/>
      <c r="AR12" s="655"/>
      <c r="AS12" s="655"/>
      <c r="AT12" s="655"/>
      <c r="AU12" s="655"/>
      <c r="AV12" s="655"/>
      <c r="AW12" s="655"/>
      <c r="AX12" s="655"/>
      <c r="AY12" s="655"/>
      <c r="AZ12" s="655"/>
      <c r="BA12" s="655"/>
      <c r="BB12" s="655"/>
      <c r="BC12" s="655"/>
      <c r="BD12" s="655"/>
      <c r="BE12" s="655"/>
      <c r="BF12" s="656"/>
      <c r="BG12" s="657">
        <v>2770167</v>
      </c>
      <c r="BH12" s="658"/>
      <c r="BI12" s="658"/>
      <c r="BJ12" s="658"/>
      <c r="BK12" s="658"/>
      <c r="BL12" s="658"/>
      <c r="BM12" s="658"/>
      <c r="BN12" s="659"/>
      <c r="BO12" s="695">
        <v>51.7</v>
      </c>
      <c r="BP12" s="695"/>
      <c r="BQ12" s="695"/>
      <c r="BR12" s="695"/>
      <c r="BS12" s="696">
        <v>94424</v>
      </c>
      <c r="BT12" s="696"/>
      <c r="BU12" s="696"/>
      <c r="BV12" s="696"/>
      <c r="BW12" s="696"/>
      <c r="BX12" s="696"/>
      <c r="BY12" s="696"/>
      <c r="BZ12" s="696"/>
      <c r="CA12" s="696"/>
      <c r="CB12" s="731"/>
      <c r="CD12" s="654" t="s">
        <v>257</v>
      </c>
      <c r="CE12" s="655"/>
      <c r="CF12" s="655"/>
      <c r="CG12" s="655"/>
      <c r="CH12" s="655"/>
      <c r="CI12" s="655"/>
      <c r="CJ12" s="655"/>
      <c r="CK12" s="655"/>
      <c r="CL12" s="655"/>
      <c r="CM12" s="655"/>
      <c r="CN12" s="655"/>
      <c r="CO12" s="655"/>
      <c r="CP12" s="655"/>
      <c r="CQ12" s="656"/>
      <c r="CR12" s="657">
        <v>402935</v>
      </c>
      <c r="CS12" s="658"/>
      <c r="CT12" s="658"/>
      <c r="CU12" s="658"/>
      <c r="CV12" s="658"/>
      <c r="CW12" s="658"/>
      <c r="CX12" s="658"/>
      <c r="CY12" s="659"/>
      <c r="CZ12" s="695">
        <v>1.6</v>
      </c>
      <c r="DA12" s="695"/>
      <c r="DB12" s="695"/>
      <c r="DC12" s="695"/>
      <c r="DD12" s="663">
        <v>14766</v>
      </c>
      <c r="DE12" s="658"/>
      <c r="DF12" s="658"/>
      <c r="DG12" s="658"/>
      <c r="DH12" s="658"/>
      <c r="DI12" s="658"/>
      <c r="DJ12" s="658"/>
      <c r="DK12" s="658"/>
      <c r="DL12" s="658"/>
      <c r="DM12" s="658"/>
      <c r="DN12" s="658"/>
      <c r="DO12" s="658"/>
      <c r="DP12" s="659"/>
      <c r="DQ12" s="663">
        <v>309010</v>
      </c>
      <c r="DR12" s="658"/>
      <c r="DS12" s="658"/>
      <c r="DT12" s="658"/>
      <c r="DU12" s="658"/>
      <c r="DV12" s="658"/>
      <c r="DW12" s="658"/>
      <c r="DX12" s="658"/>
      <c r="DY12" s="658"/>
      <c r="DZ12" s="658"/>
      <c r="EA12" s="658"/>
      <c r="EB12" s="658"/>
      <c r="EC12" s="694"/>
    </row>
    <row r="13" spans="2:143" ht="11.25" customHeight="1" x14ac:dyDescent="0.2">
      <c r="B13" s="654" t="s">
        <v>258</v>
      </c>
      <c r="C13" s="655"/>
      <c r="D13" s="655"/>
      <c r="E13" s="655"/>
      <c r="F13" s="655"/>
      <c r="G13" s="655"/>
      <c r="H13" s="655"/>
      <c r="I13" s="655"/>
      <c r="J13" s="655"/>
      <c r="K13" s="655"/>
      <c r="L13" s="655"/>
      <c r="M13" s="655"/>
      <c r="N13" s="655"/>
      <c r="O13" s="655"/>
      <c r="P13" s="655"/>
      <c r="Q13" s="656"/>
      <c r="R13" s="657" t="s">
        <v>129</v>
      </c>
      <c r="S13" s="658"/>
      <c r="T13" s="658"/>
      <c r="U13" s="658"/>
      <c r="V13" s="658"/>
      <c r="W13" s="658"/>
      <c r="X13" s="658"/>
      <c r="Y13" s="659"/>
      <c r="Z13" s="695" t="s">
        <v>129</v>
      </c>
      <c r="AA13" s="695"/>
      <c r="AB13" s="695"/>
      <c r="AC13" s="695"/>
      <c r="AD13" s="696" t="s">
        <v>247</v>
      </c>
      <c r="AE13" s="696"/>
      <c r="AF13" s="696"/>
      <c r="AG13" s="696"/>
      <c r="AH13" s="696"/>
      <c r="AI13" s="696"/>
      <c r="AJ13" s="696"/>
      <c r="AK13" s="696"/>
      <c r="AL13" s="660" t="s">
        <v>247</v>
      </c>
      <c r="AM13" s="661"/>
      <c r="AN13" s="661"/>
      <c r="AO13" s="697"/>
      <c r="AP13" s="654" t="s">
        <v>259</v>
      </c>
      <c r="AQ13" s="655"/>
      <c r="AR13" s="655"/>
      <c r="AS13" s="655"/>
      <c r="AT13" s="655"/>
      <c r="AU13" s="655"/>
      <c r="AV13" s="655"/>
      <c r="AW13" s="655"/>
      <c r="AX13" s="655"/>
      <c r="AY13" s="655"/>
      <c r="AZ13" s="655"/>
      <c r="BA13" s="655"/>
      <c r="BB13" s="655"/>
      <c r="BC13" s="655"/>
      <c r="BD13" s="655"/>
      <c r="BE13" s="655"/>
      <c r="BF13" s="656"/>
      <c r="BG13" s="657">
        <v>2759151</v>
      </c>
      <c r="BH13" s="658"/>
      <c r="BI13" s="658"/>
      <c r="BJ13" s="658"/>
      <c r="BK13" s="658"/>
      <c r="BL13" s="658"/>
      <c r="BM13" s="658"/>
      <c r="BN13" s="659"/>
      <c r="BO13" s="695">
        <v>51.5</v>
      </c>
      <c r="BP13" s="695"/>
      <c r="BQ13" s="695"/>
      <c r="BR13" s="695"/>
      <c r="BS13" s="696">
        <v>94424</v>
      </c>
      <c r="BT13" s="696"/>
      <c r="BU13" s="696"/>
      <c r="BV13" s="696"/>
      <c r="BW13" s="696"/>
      <c r="BX13" s="696"/>
      <c r="BY13" s="696"/>
      <c r="BZ13" s="696"/>
      <c r="CA13" s="696"/>
      <c r="CB13" s="731"/>
      <c r="CD13" s="654" t="s">
        <v>260</v>
      </c>
      <c r="CE13" s="655"/>
      <c r="CF13" s="655"/>
      <c r="CG13" s="655"/>
      <c r="CH13" s="655"/>
      <c r="CI13" s="655"/>
      <c r="CJ13" s="655"/>
      <c r="CK13" s="655"/>
      <c r="CL13" s="655"/>
      <c r="CM13" s="655"/>
      <c r="CN13" s="655"/>
      <c r="CO13" s="655"/>
      <c r="CP13" s="655"/>
      <c r="CQ13" s="656"/>
      <c r="CR13" s="657">
        <v>2680964</v>
      </c>
      <c r="CS13" s="658"/>
      <c r="CT13" s="658"/>
      <c r="CU13" s="658"/>
      <c r="CV13" s="658"/>
      <c r="CW13" s="658"/>
      <c r="CX13" s="658"/>
      <c r="CY13" s="659"/>
      <c r="CZ13" s="695">
        <v>10.9</v>
      </c>
      <c r="DA13" s="695"/>
      <c r="DB13" s="695"/>
      <c r="DC13" s="695"/>
      <c r="DD13" s="663">
        <v>1218969</v>
      </c>
      <c r="DE13" s="658"/>
      <c r="DF13" s="658"/>
      <c r="DG13" s="658"/>
      <c r="DH13" s="658"/>
      <c r="DI13" s="658"/>
      <c r="DJ13" s="658"/>
      <c r="DK13" s="658"/>
      <c r="DL13" s="658"/>
      <c r="DM13" s="658"/>
      <c r="DN13" s="658"/>
      <c r="DO13" s="658"/>
      <c r="DP13" s="659"/>
      <c r="DQ13" s="663">
        <v>1416468</v>
      </c>
      <c r="DR13" s="658"/>
      <c r="DS13" s="658"/>
      <c r="DT13" s="658"/>
      <c r="DU13" s="658"/>
      <c r="DV13" s="658"/>
      <c r="DW13" s="658"/>
      <c r="DX13" s="658"/>
      <c r="DY13" s="658"/>
      <c r="DZ13" s="658"/>
      <c r="EA13" s="658"/>
      <c r="EB13" s="658"/>
      <c r="EC13" s="694"/>
    </row>
    <row r="14" spans="2:143" ht="11.25" customHeight="1" x14ac:dyDescent="0.2">
      <c r="B14" s="654" t="s">
        <v>261</v>
      </c>
      <c r="C14" s="655"/>
      <c r="D14" s="655"/>
      <c r="E14" s="655"/>
      <c r="F14" s="655"/>
      <c r="G14" s="655"/>
      <c r="H14" s="655"/>
      <c r="I14" s="655"/>
      <c r="J14" s="655"/>
      <c r="K14" s="655"/>
      <c r="L14" s="655"/>
      <c r="M14" s="655"/>
      <c r="N14" s="655"/>
      <c r="O14" s="655"/>
      <c r="P14" s="655"/>
      <c r="Q14" s="656"/>
      <c r="R14" s="657" t="s">
        <v>129</v>
      </c>
      <c r="S14" s="658"/>
      <c r="T14" s="658"/>
      <c r="U14" s="658"/>
      <c r="V14" s="658"/>
      <c r="W14" s="658"/>
      <c r="X14" s="658"/>
      <c r="Y14" s="659"/>
      <c r="Z14" s="695" t="s">
        <v>129</v>
      </c>
      <c r="AA14" s="695"/>
      <c r="AB14" s="695"/>
      <c r="AC14" s="695"/>
      <c r="AD14" s="696" t="s">
        <v>129</v>
      </c>
      <c r="AE14" s="696"/>
      <c r="AF14" s="696"/>
      <c r="AG14" s="696"/>
      <c r="AH14" s="696"/>
      <c r="AI14" s="696"/>
      <c r="AJ14" s="696"/>
      <c r="AK14" s="696"/>
      <c r="AL14" s="660" t="s">
        <v>247</v>
      </c>
      <c r="AM14" s="661"/>
      <c r="AN14" s="661"/>
      <c r="AO14" s="697"/>
      <c r="AP14" s="654" t="s">
        <v>262</v>
      </c>
      <c r="AQ14" s="655"/>
      <c r="AR14" s="655"/>
      <c r="AS14" s="655"/>
      <c r="AT14" s="655"/>
      <c r="AU14" s="655"/>
      <c r="AV14" s="655"/>
      <c r="AW14" s="655"/>
      <c r="AX14" s="655"/>
      <c r="AY14" s="655"/>
      <c r="AZ14" s="655"/>
      <c r="BA14" s="655"/>
      <c r="BB14" s="655"/>
      <c r="BC14" s="655"/>
      <c r="BD14" s="655"/>
      <c r="BE14" s="655"/>
      <c r="BF14" s="656"/>
      <c r="BG14" s="657">
        <v>125916</v>
      </c>
      <c r="BH14" s="658"/>
      <c r="BI14" s="658"/>
      <c r="BJ14" s="658"/>
      <c r="BK14" s="658"/>
      <c r="BL14" s="658"/>
      <c r="BM14" s="658"/>
      <c r="BN14" s="659"/>
      <c r="BO14" s="695">
        <v>2.4</v>
      </c>
      <c r="BP14" s="695"/>
      <c r="BQ14" s="695"/>
      <c r="BR14" s="695"/>
      <c r="BS14" s="696" t="s">
        <v>129</v>
      </c>
      <c r="BT14" s="696"/>
      <c r="BU14" s="696"/>
      <c r="BV14" s="696"/>
      <c r="BW14" s="696"/>
      <c r="BX14" s="696"/>
      <c r="BY14" s="696"/>
      <c r="BZ14" s="696"/>
      <c r="CA14" s="696"/>
      <c r="CB14" s="731"/>
      <c r="CD14" s="654" t="s">
        <v>263</v>
      </c>
      <c r="CE14" s="655"/>
      <c r="CF14" s="655"/>
      <c r="CG14" s="655"/>
      <c r="CH14" s="655"/>
      <c r="CI14" s="655"/>
      <c r="CJ14" s="655"/>
      <c r="CK14" s="655"/>
      <c r="CL14" s="655"/>
      <c r="CM14" s="655"/>
      <c r="CN14" s="655"/>
      <c r="CO14" s="655"/>
      <c r="CP14" s="655"/>
      <c r="CQ14" s="656"/>
      <c r="CR14" s="657">
        <v>575100</v>
      </c>
      <c r="CS14" s="658"/>
      <c r="CT14" s="658"/>
      <c r="CU14" s="658"/>
      <c r="CV14" s="658"/>
      <c r="CW14" s="658"/>
      <c r="CX14" s="658"/>
      <c r="CY14" s="659"/>
      <c r="CZ14" s="695">
        <v>2.2999999999999998</v>
      </c>
      <c r="DA14" s="695"/>
      <c r="DB14" s="695"/>
      <c r="DC14" s="695"/>
      <c r="DD14" s="663">
        <v>18792</v>
      </c>
      <c r="DE14" s="658"/>
      <c r="DF14" s="658"/>
      <c r="DG14" s="658"/>
      <c r="DH14" s="658"/>
      <c r="DI14" s="658"/>
      <c r="DJ14" s="658"/>
      <c r="DK14" s="658"/>
      <c r="DL14" s="658"/>
      <c r="DM14" s="658"/>
      <c r="DN14" s="658"/>
      <c r="DO14" s="658"/>
      <c r="DP14" s="659"/>
      <c r="DQ14" s="663">
        <v>500180</v>
      </c>
      <c r="DR14" s="658"/>
      <c r="DS14" s="658"/>
      <c r="DT14" s="658"/>
      <c r="DU14" s="658"/>
      <c r="DV14" s="658"/>
      <c r="DW14" s="658"/>
      <c r="DX14" s="658"/>
      <c r="DY14" s="658"/>
      <c r="DZ14" s="658"/>
      <c r="EA14" s="658"/>
      <c r="EB14" s="658"/>
      <c r="EC14" s="694"/>
    </row>
    <row r="15" spans="2:143" ht="11.25" customHeight="1" x14ac:dyDescent="0.2">
      <c r="B15" s="654" t="s">
        <v>264</v>
      </c>
      <c r="C15" s="655"/>
      <c r="D15" s="655"/>
      <c r="E15" s="655"/>
      <c r="F15" s="655"/>
      <c r="G15" s="655"/>
      <c r="H15" s="655"/>
      <c r="I15" s="655"/>
      <c r="J15" s="655"/>
      <c r="K15" s="655"/>
      <c r="L15" s="655"/>
      <c r="M15" s="655"/>
      <c r="N15" s="655"/>
      <c r="O15" s="655"/>
      <c r="P15" s="655"/>
      <c r="Q15" s="656"/>
      <c r="R15" s="657" t="s">
        <v>129</v>
      </c>
      <c r="S15" s="658"/>
      <c r="T15" s="658"/>
      <c r="U15" s="658"/>
      <c r="V15" s="658"/>
      <c r="W15" s="658"/>
      <c r="X15" s="658"/>
      <c r="Y15" s="659"/>
      <c r="Z15" s="695" t="s">
        <v>247</v>
      </c>
      <c r="AA15" s="695"/>
      <c r="AB15" s="695"/>
      <c r="AC15" s="695"/>
      <c r="AD15" s="696" t="s">
        <v>129</v>
      </c>
      <c r="AE15" s="696"/>
      <c r="AF15" s="696"/>
      <c r="AG15" s="696"/>
      <c r="AH15" s="696"/>
      <c r="AI15" s="696"/>
      <c r="AJ15" s="696"/>
      <c r="AK15" s="696"/>
      <c r="AL15" s="660" t="s">
        <v>129</v>
      </c>
      <c r="AM15" s="661"/>
      <c r="AN15" s="661"/>
      <c r="AO15" s="697"/>
      <c r="AP15" s="654" t="s">
        <v>265</v>
      </c>
      <c r="AQ15" s="655"/>
      <c r="AR15" s="655"/>
      <c r="AS15" s="655"/>
      <c r="AT15" s="655"/>
      <c r="AU15" s="655"/>
      <c r="AV15" s="655"/>
      <c r="AW15" s="655"/>
      <c r="AX15" s="655"/>
      <c r="AY15" s="655"/>
      <c r="AZ15" s="655"/>
      <c r="BA15" s="655"/>
      <c r="BB15" s="655"/>
      <c r="BC15" s="655"/>
      <c r="BD15" s="655"/>
      <c r="BE15" s="655"/>
      <c r="BF15" s="656"/>
      <c r="BG15" s="657">
        <v>351727</v>
      </c>
      <c r="BH15" s="658"/>
      <c r="BI15" s="658"/>
      <c r="BJ15" s="658"/>
      <c r="BK15" s="658"/>
      <c r="BL15" s="658"/>
      <c r="BM15" s="658"/>
      <c r="BN15" s="659"/>
      <c r="BO15" s="695">
        <v>6.6</v>
      </c>
      <c r="BP15" s="695"/>
      <c r="BQ15" s="695"/>
      <c r="BR15" s="695"/>
      <c r="BS15" s="696" t="s">
        <v>129</v>
      </c>
      <c r="BT15" s="696"/>
      <c r="BU15" s="696"/>
      <c r="BV15" s="696"/>
      <c r="BW15" s="696"/>
      <c r="BX15" s="696"/>
      <c r="BY15" s="696"/>
      <c r="BZ15" s="696"/>
      <c r="CA15" s="696"/>
      <c r="CB15" s="731"/>
      <c r="CD15" s="654" t="s">
        <v>266</v>
      </c>
      <c r="CE15" s="655"/>
      <c r="CF15" s="655"/>
      <c r="CG15" s="655"/>
      <c r="CH15" s="655"/>
      <c r="CI15" s="655"/>
      <c r="CJ15" s="655"/>
      <c r="CK15" s="655"/>
      <c r="CL15" s="655"/>
      <c r="CM15" s="655"/>
      <c r="CN15" s="655"/>
      <c r="CO15" s="655"/>
      <c r="CP15" s="655"/>
      <c r="CQ15" s="656"/>
      <c r="CR15" s="657">
        <v>2018224</v>
      </c>
      <c r="CS15" s="658"/>
      <c r="CT15" s="658"/>
      <c r="CU15" s="658"/>
      <c r="CV15" s="658"/>
      <c r="CW15" s="658"/>
      <c r="CX15" s="658"/>
      <c r="CY15" s="659"/>
      <c r="CZ15" s="695">
        <v>8.1999999999999993</v>
      </c>
      <c r="DA15" s="695"/>
      <c r="DB15" s="695"/>
      <c r="DC15" s="695"/>
      <c r="DD15" s="663">
        <v>45017</v>
      </c>
      <c r="DE15" s="658"/>
      <c r="DF15" s="658"/>
      <c r="DG15" s="658"/>
      <c r="DH15" s="658"/>
      <c r="DI15" s="658"/>
      <c r="DJ15" s="658"/>
      <c r="DK15" s="658"/>
      <c r="DL15" s="658"/>
      <c r="DM15" s="658"/>
      <c r="DN15" s="658"/>
      <c r="DO15" s="658"/>
      <c r="DP15" s="659"/>
      <c r="DQ15" s="663">
        <v>1824555</v>
      </c>
      <c r="DR15" s="658"/>
      <c r="DS15" s="658"/>
      <c r="DT15" s="658"/>
      <c r="DU15" s="658"/>
      <c r="DV15" s="658"/>
      <c r="DW15" s="658"/>
      <c r="DX15" s="658"/>
      <c r="DY15" s="658"/>
      <c r="DZ15" s="658"/>
      <c r="EA15" s="658"/>
      <c r="EB15" s="658"/>
      <c r="EC15" s="694"/>
    </row>
    <row r="16" spans="2:143" ht="11.25" customHeight="1" x14ac:dyDescent="0.2">
      <c r="B16" s="654" t="s">
        <v>267</v>
      </c>
      <c r="C16" s="655"/>
      <c r="D16" s="655"/>
      <c r="E16" s="655"/>
      <c r="F16" s="655"/>
      <c r="G16" s="655"/>
      <c r="H16" s="655"/>
      <c r="I16" s="655"/>
      <c r="J16" s="655"/>
      <c r="K16" s="655"/>
      <c r="L16" s="655"/>
      <c r="M16" s="655"/>
      <c r="N16" s="655"/>
      <c r="O16" s="655"/>
      <c r="P16" s="655"/>
      <c r="Q16" s="656"/>
      <c r="R16" s="657">
        <v>14516</v>
      </c>
      <c r="S16" s="658"/>
      <c r="T16" s="658"/>
      <c r="U16" s="658"/>
      <c r="V16" s="658"/>
      <c r="W16" s="658"/>
      <c r="X16" s="658"/>
      <c r="Y16" s="659"/>
      <c r="Z16" s="695">
        <v>0.1</v>
      </c>
      <c r="AA16" s="695"/>
      <c r="AB16" s="695"/>
      <c r="AC16" s="695"/>
      <c r="AD16" s="696">
        <v>14516</v>
      </c>
      <c r="AE16" s="696"/>
      <c r="AF16" s="696"/>
      <c r="AG16" s="696"/>
      <c r="AH16" s="696"/>
      <c r="AI16" s="696"/>
      <c r="AJ16" s="696"/>
      <c r="AK16" s="696"/>
      <c r="AL16" s="660">
        <v>0.1</v>
      </c>
      <c r="AM16" s="661"/>
      <c r="AN16" s="661"/>
      <c r="AO16" s="697"/>
      <c r="AP16" s="654" t="s">
        <v>268</v>
      </c>
      <c r="AQ16" s="655"/>
      <c r="AR16" s="655"/>
      <c r="AS16" s="655"/>
      <c r="AT16" s="655"/>
      <c r="AU16" s="655"/>
      <c r="AV16" s="655"/>
      <c r="AW16" s="655"/>
      <c r="AX16" s="655"/>
      <c r="AY16" s="655"/>
      <c r="AZ16" s="655"/>
      <c r="BA16" s="655"/>
      <c r="BB16" s="655"/>
      <c r="BC16" s="655"/>
      <c r="BD16" s="655"/>
      <c r="BE16" s="655"/>
      <c r="BF16" s="656"/>
      <c r="BG16" s="657" t="s">
        <v>247</v>
      </c>
      <c r="BH16" s="658"/>
      <c r="BI16" s="658"/>
      <c r="BJ16" s="658"/>
      <c r="BK16" s="658"/>
      <c r="BL16" s="658"/>
      <c r="BM16" s="658"/>
      <c r="BN16" s="659"/>
      <c r="BO16" s="695" t="s">
        <v>247</v>
      </c>
      <c r="BP16" s="695"/>
      <c r="BQ16" s="695"/>
      <c r="BR16" s="695"/>
      <c r="BS16" s="696" t="s">
        <v>129</v>
      </c>
      <c r="BT16" s="696"/>
      <c r="BU16" s="696"/>
      <c r="BV16" s="696"/>
      <c r="BW16" s="696"/>
      <c r="BX16" s="696"/>
      <c r="BY16" s="696"/>
      <c r="BZ16" s="696"/>
      <c r="CA16" s="696"/>
      <c r="CB16" s="731"/>
      <c r="CD16" s="654" t="s">
        <v>269</v>
      </c>
      <c r="CE16" s="655"/>
      <c r="CF16" s="655"/>
      <c r="CG16" s="655"/>
      <c r="CH16" s="655"/>
      <c r="CI16" s="655"/>
      <c r="CJ16" s="655"/>
      <c r="CK16" s="655"/>
      <c r="CL16" s="655"/>
      <c r="CM16" s="655"/>
      <c r="CN16" s="655"/>
      <c r="CO16" s="655"/>
      <c r="CP16" s="655"/>
      <c r="CQ16" s="656"/>
      <c r="CR16" s="657">
        <v>1892338</v>
      </c>
      <c r="CS16" s="658"/>
      <c r="CT16" s="658"/>
      <c r="CU16" s="658"/>
      <c r="CV16" s="658"/>
      <c r="CW16" s="658"/>
      <c r="CX16" s="658"/>
      <c r="CY16" s="659"/>
      <c r="CZ16" s="695">
        <v>7.7</v>
      </c>
      <c r="DA16" s="695"/>
      <c r="DB16" s="695"/>
      <c r="DC16" s="695"/>
      <c r="DD16" s="663" t="s">
        <v>129</v>
      </c>
      <c r="DE16" s="658"/>
      <c r="DF16" s="658"/>
      <c r="DG16" s="658"/>
      <c r="DH16" s="658"/>
      <c r="DI16" s="658"/>
      <c r="DJ16" s="658"/>
      <c r="DK16" s="658"/>
      <c r="DL16" s="658"/>
      <c r="DM16" s="658"/>
      <c r="DN16" s="658"/>
      <c r="DO16" s="658"/>
      <c r="DP16" s="659"/>
      <c r="DQ16" s="663">
        <v>402295</v>
      </c>
      <c r="DR16" s="658"/>
      <c r="DS16" s="658"/>
      <c r="DT16" s="658"/>
      <c r="DU16" s="658"/>
      <c r="DV16" s="658"/>
      <c r="DW16" s="658"/>
      <c r="DX16" s="658"/>
      <c r="DY16" s="658"/>
      <c r="DZ16" s="658"/>
      <c r="EA16" s="658"/>
      <c r="EB16" s="658"/>
      <c r="EC16" s="694"/>
    </row>
    <row r="17" spans="2:133" ht="11.25" customHeight="1" x14ac:dyDescent="0.2">
      <c r="B17" s="654" t="s">
        <v>270</v>
      </c>
      <c r="C17" s="655"/>
      <c r="D17" s="655"/>
      <c r="E17" s="655"/>
      <c r="F17" s="655"/>
      <c r="G17" s="655"/>
      <c r="H17" s="655"/>
      <c r="I17" s="655"/>
      <c r="J17" s="655"/>
      <c r="K17" s="655"/>
      <c r="L17" s="655"/>
      <c r="M17" s="655"/>
      <c r="N17" s="655"/>
      <c r="O17" s="655"/>
      <c r="P17" s="655"/>
      <c r="Q17" s="656"/>
      <c r="R17" s="657">
        <v>86981</v>
      </c>
      <c r="S17" s="658"/>
      <c r="T17" s="658"/>
      <c r="U17" s="658"/>
      <c r="V17" s="658"/>
      <c r="W17" s="658"/>
      <c r="X17" s="658"/>
      <c r="Y17" s="659"/>
      <c r="Z17" s="695">
        <v>0.3</v>
      </c>
      <c r="AA17" s="695"/>
      <c r="AB17" s="695"/>
      <c r="AC17" s="695"/>
      <c r="AD17" s="696">
        <v>86981</v>
      </c>
      <c r="AE17" s="696"/>
      <c r="AF17" s="696"/>
      <c r="AG17" s="696"/>
      <c r="AH17" s="696"/>
      <c r="AI17" s="696"/>
      <c r="AJ17" s="696"/>
      <c r="AK17" s="696"/>
      <c r="AL17" s="660">
        <v>0.9</v>
      </c>
      <c r="AM17" s="661"/>
      <c r="AN17" s="661"/>
      <c r="AO17" s="697"/>
      <c r="AP17" s="654" t="s">
        <v>271</v>
      </c>
      <c r="AQ17" s="655"/>
      <c r="AR17" s="655"/>
      <c r="AS17" s="655"/>
      <c r="AT17" s="655"/>
      <c r="AU17" s="655"/>
      <c r="AV17" s="655"/>
      <c r="AW17" s="655"/>
      <c r="AX17" s="655"/>
      <c r="AY17" s="655"/>
      <c r="AZ17" s="655"/>
      <c r="BA17" s="655"/>
      <c r="BB17" s="655"/>
      <c r="BC17" s="655"/>
      <c r="BD17" s="655"/>
      <c r="BE17" s="655"/>
      <c r="BF17" s="656"/>
      <c r="BG17" s="657" t="s">
        <v>129</v>
      </c>
      <c r="BH17" s="658"/>
      <c r="BI17" s="658"/>
      <c r="BJ17" s="658"/>
      <c r="BK17" s="658"/>
      <c r="BL17" s="658"/>
      <c r="BM17" s="658"/>
      <c r="BN17" s="659"/>
      <c r="BO17" s="695" t="s">
        <v>247</v>
      </c>
      <c r="BP17" s="695"/>
      <c r="BQ17" s="695"/>
      <c r="BR17" s="695"/>
      <c r="BS17" s="696" t="s">
        <v>247</v>
      </c>
      <c r="BT17" s="696"/>
      <c r="BU17" s="696"/>
      <c r="BV17" s="696"/>
      <c r="BW17" s="696"/>
      <c r="BX17" s="696"/>
      <c r="BY17" s="696"/>
      <c r="BZ17" s="696"/>
      <c r="CA17" s="696"/>
      <c r="CB17" s="731"/>
      <c r="CD17" s="654" t="s">
        <v>272</v>
      </c>
      <c r="CE17" s="655"/>
      <c r="CF17" s="655"/>
      <c r="CG17" s="655"/>
      <c r="CH17" s="655"/>
      <c r="CI17" s="655"/>
      <c r="CJ17" s="655"/>
      <c r="CK17" s="655"/>
      <c r="CL17" s="655"/>
      <c r="CM17" s="655"/>
      <c r="CN17" s="655"/>
      <c r="CO17" s="655"/>
      <c r="CP17" s="655"/>
      <c r="CQ17" s="656"/>
      <c r="CR17" s="657">
        <v>1834916</v>
      </c>
      <c r="CS17" s="658"/>
      <c r="CT17" s="658"/>
      <c r="CU17" s="658"/>
      <c r="CV17" s="658"/>
      <c r="CW17" s="658"/>
      <c r="CX17" s="658"/>
      <c r="CY17" s="659"/>
      <c r="CZ17" s="695">
        <v>7.4</v>
      </c>
      <c r="DA17" s="695"/>
      <c r="DB17" s="695"/>
      <c r="DC17" s="695"/>
      <c r="DD17" s="663" t="s">
        <v>129</v>
      </c>
      <c r="DE17" s="658"/>
      <c r="DF17" s="658"/>
      <c r="DG17" s="658"/>
      <c r="DH17" s="658"/>
      <c r="DI17" s="658"/>
      <c r="DJ17" s="658"/>
      <c r="DK17" s="658"/>
      <c r="DL17" s="658"/>
      <c r="DM17" s="658"/>
      <c r="DN17" s="658"/>
      <c r="DO17" s="658"/>
      <c r="DP17" s="659"/>
      <c r="DQ17" s="663">
        <v>1766564</v>
      </c>
      <c r="DR17" s="658"/>
      <c r="DS17" s="658"/>
      <c r="DT17" s="658"/>
      <c r="DU17" s="658"/>
      <c r="DV17" s="658"/>
      <c r="DW17" s="658"/>
      <c r="DX17" s="658"/>
      <c r="DY17" s="658"/>
      <c r="DZ17" s="658"/>
      <c r="EA17" s="658"/>
      <c r="EB17" s="658"/>
      <c r="EC17" s="694"/>
    </row>
    <row r="18" spans="2:133" ht="11.25" customHeight="1" x14ac:dyDescent="0.2">
      <c r="B18" s="654" t="s">
        <v>273</v>
      </c>
      <c r="C18" s="655"/>
      <c r="D18" s="655"/>
      <c r="E18" s="655"/>
      <c r="F18" s="655"/>
      <c r="G18" s="655"/>
      <c r="H18" s="655"/>
      <c r="I18" s="655"/>
      <c r="J18" s="655"/>
      <c r="K18" s="655"/>
      <c r="L18" s="655"/>
      <c r="M18" s="655"/>
      <c r="N18" s="655"/>
      <c r="O18" s="655"/>
      <c r="P18" s="655"/>
      <c r="Q18" s="656"/>
      <c r="R18" s="657">
        <v>39376</v>
      </c>
      <c r="S18" s="658"/>
      <c r="T18" s="658"/>
      <c r="U18" s="658"/>
      <c r="V18" s="658"/>
      <c r="W18" s="658"/>
      <c r="X18" s="658"/>
      <c r="Y18" s="659"/>
      <c r="Z18" s="695">
        <v>0.1</v>
      </c>
      <c r="AA18" s="695"/>
      <c r="AB18" s="695"/>
      <c r="AC18" s="695"/>
      <c r="AD18" s="696">
        <v>39376</v>
      </c>
      <c r="AE18" s="696"/>
      <c r="AF18" s="696"/>
      <c r="AG18" s="696"/>
      <c r="AH18" s="696"/>
      <c r="AI18" s="696"/>
      <c r="AJ18" s="696"/>
      <c r="AK18" s="696"/>
      <c r="AL18" s="660">
        <v>0.4</v>
      </c>
      <c r="AM18" s="661"/>
      <c r="AN18" s="661"/>
      <c r="AO18" s="697"/>
      <c r="AP18" s="654" t="s">
        <v>274</v>
      </c>
      <c r="AQ18" s="655"/>
      <c r="AR18" s="655"/>
      <c r="AS18" s="655"/>
      <c r="AT18" s="655"/>
      <c r="AU18" s="655"/>
      <c r="AV18" s="655"/>
      <c r="AW18" s="655"/>
      <c r="AX18" s="655"/>
      <c r="AY18" s="655"/>
      <c r="AZ18" s="655"/>
      <c r="BA18" s="655"/>
      <c r="BB18" s="655"/>
      <c r="BC18" s="655"/>
      <c r="BD18" s="655"/>
      <c r="BE18" s="655"/>
      <c r="BF18" s="656"/>
      <c r="BG18" s="657" t="s">
        <v>129</v>
      </c>
      <c r="BH18" s="658"/>
      <c r="BI18" s="658"/>
      <c r="BJ18" s="658"/>
      <c r="BK18" s="658"/>
      <c r="BL18" s="658"/>
      <c r="BM18" s="658"/>
      <c r="BN18" s="659"/>
      <c r="BO18" s="695" t="s">
        <v>129</v>
      </c>
      <c r="BP18" s="695"/>
      <c r="BQ18" s="695"/>
      <c r="BR18" s="695"/>
      <c r="BS18" s="696" t="s">
        <v>247</v>
      </c>
      <c r="BT18" s="696"/>
      <c r="BU18" s="696"/>
      <c r="BV18" s="696"/>
      <c r="BW18" s="696"/>
      <c r="BX18" s="696"/>
      <c r="BY18" s="696"/>
      <c r="BZ18" s="696"/>
      <c r="CA18" s="696"/>
      <c r="CB18" s="731"/>
      <c r="CD18" s="654" t="s">
        <v>275</v>
      </c>
      <c r="CE18" s="655"/>
      <c r="CF18" s="655"/>
      <c r="CG18" s="655"/>
      <c r="CH18" s="655"/>
      <c r="CI18" s="655"/>
      <c r="CJ18" s="655"/>
      <c r="CK18" s="655"/>
      <c r="CL18" s="655"/>
      <c r="CM18" s="655"/>
      <c r="CN18" s="655"/>
      <c r="CO18" s="655"/>
      <c r="CP18" s="655"/>
      <c r="CQ18" s="656"/>
      <c r="CR18" s="657" t="s">
        <v>247</v>
      </c>
      <c r="CS18" s="658"/>
      <c r="CT18" s="658"/>
      <c r="CU18" s="658"/>
      <c r="CV18" s="658"/>
      <c r="CW18" s="658"/>
      <c r="CX18" s="658"/>
      <c r="CY18" s="659"/>
      <c r="CZ18" s="695" t="s">
        <v>129</v>
      </c>
      <c r="DA18" s="695"/>
      <c r="DB18" s="695"/>
      <c r="DC18" s="695"/>
      <c r="DD18" s="663" t="s">
        <v>129</v>
      </c>
      <c r="DE18" s="658"/>
      <c r="DF18" s="658"/>
      <c r="DG18" s="658"/>
      <c r="DH18" s="658"/>
      <c r="DI18" s="658"/>
      <c r="DJ18" s="658"/>
      <c r="DK18" s="658"/>
      <c r="DL18" s="658"/>
      <c r="DM18" s="658"/>
      <c r="DN18" s="658"/>
      <c r="DO18" s="658"/>
      <c r="DP18" s="659"/>
      <c r="DQ18" s="663" t="s">
        <v>129</v>
      </c>
      <c r="DR18" s="658"/>
      <c r="DS18" s="658"/>
      <c r="DT18" s="658"/>
      <c r="DU18" s="658"/>
      <c r="DV18" s="658"/>
      <c r="DW18" s="658"/>
      <c r="DX18" s="658"/>
      <c r="DY18" s="658"/>
      <c r="DZ18" s="658"/>
      <c r="EA18" s="658"/>
      <c r="EB18" s="658"/>
      <c r="EC18" s="694"/>
    </row>
    <row r="19" spans="2:133" ht="11.25" customHeight="1" x14ac:dyDescent="0.2">
      <c r="B19" s="654" t="s">
        <v>276</v>
      </c>
      <c r="C19" s="655"/>
      <c r="D19" s="655"/>
      <c r="E19" s="655"/>
      <c r="F19" s="655"/>
      <c r="G19" s="655"/>
      <c r="H19" s="655"/>
      <c r="I19" s="655"/>
      <c r="J19" s="655"/>
      <c r="K19" s="655"/>
      <c r="L19" s="655"/>
      <c r="M19" s="655"/>
      <c r="N19" s="655"/>
      <c r="O19" s="655"/>
      <c r="P19" s="655"/>
      <c r="Q19" s="656"/>
      <c r="R19" s="657">
        <v>39196</v>
      </c>
      <c r="S19" s="658"/>
      <c r="T19" s="658"/>
      <c r="U19" s="658"/>
      <c r="V19" s="658"/>
      <c r="W19" s="658"/>
      <c r="X19" s="658"/>
      <c r="Y19" s="659"/>
      <c r="Z19" s="695">
        <v>0.1</v>
      </c>
      <c r="AA19" s="695"/>
      <c r="AB19" s="695"/>
      <c r="AC19" s="695"/>
      <c r="AD19" s="696">
        <v>39196</v>
      </c>
      <c r="AE19" s="696"/>
      <c r="AF19" s="696"/>
      <c r="AG19" s="696"/>
      <c r="AH19" s="696"/>
      <c r="AI19" s="696"/>
      <c r="AJ19" s="696"/>
      <c r="AK19" s="696"/>
      <c r="AL19" s="660">
        <v>0.4</v>
      </c>
      <c r="AM19" s="661"/>
      <c r="AN19" s="661"/>
      <c r="AO19" s="697"/>
      <c r="AP19" s="654" t="s">
        <v>277</v>
      </c>
      <c r="AQ19" s="655"/>
      <c r="AR19" s="655"/>
      <c r="AS19" s="655"/>
      <c r="AT19" s="655"/>
      <c r="AU19" s="655"/>
      <c r="AV19" s="655"/>
      <c r="AW19" s="655"/>
      <c r="AX19" s="655"/>
      <c r="AY19" s="655"/>
      <c r="AZ19" s="655"/>
      <c r="BA19" s="655"/>
      <c r="BB19" s="655"/>
      <c r="BC19" s="655"/>
      <c r="BD19" s="655"/>
      <c r="BE19" s="655"/>
      <c r="BF19" s="656"/>
      <c r="BG19" s="657">
        <v>1002</v>
      </c>
      <c r="BH19" s="658"/>
      <c r="BI19" s="658"/>
      <c r="BJ19" s="658"/>
      <c r="BK19" s="658"/>
      <c r="BL19" s="658"/>
      <c r="BM19" s="658"/>
      <c r="BN19" s="659"/>
      <c r="BO19" s="695">
        <v>0</v>
      </c>
      <c r="BP19" s="695"/>
      <c r="BQ19" s="695"/>
      <c r="BR19" s="695"/>
      <c r="BS19" s="696" t="s">
        <v>247</v>
      </c>
      <c r="BT19" s="696"/>
      <c r="BU19" s="696"/>
      <c r="BV19" s="696"/>
      <c r="BW19" s="696"/>
      <c r="BX19" s="696"/>
      <c r="BY19" s="696"/>
      <c r="BZ19" s="696"/>
      <c r="CA19" s="696"/>
      <c r="CB19" s="731"/>
      <c r="CD19" s="654" t="s">
        <v>278</v>
      </c>
      <c r="CE19" s="655"/>
      <c r="CF19" s="655"/>
      <c r="CG19" s="655"/>
      <c r="CH19" s="655"/>
      <c r="CI19" s="655"/>
      <c r="CJ19" s="655"/>
      <c r="CK19" s="655"/>
      <c r="CL19" s="655"/>
      <c r="CM19" s="655"/>
      <c r="CN19" s="655"/>
      <c r="CO19" s="655"/>
      <c r="CP19" s="655"/>
      <c r="CQ19" s="656"/>
      <c r="CR19" s="657" t="s">
        <v>129</v>
      </c>
      <c r="CS19" s="658"/>
      <c r="CT19" s="658"/>
      <c r="CU19" s="658"/>
      <c r="CV19" s="658"/>
      <c r="CW19" s="658"/>
      <c r="CX19" s="658"/>
      <c r="CY19" s="659"/>
      <c r="CZ19" s="695" t="s">
        <v>129</v>
      </c>
      <c r="DA19" s="695"/>
      <c r="DB19" s="695"/>
      <c r="DC19" s="695"/>
      <c r="DD19" s="663" t="s">
        <v>129</v>
      </c>
      <c r="DE19" s="658"/>
      <c r="DF19" s="658"/>
      <c r="DG19" s="658"/>
      <c r="DH19" s="658"/>
      <c r="DI19" s="658"/>
      <c r="DJ19" s="658"/>
      <c r="DK19" s="658"/>
      <c r="DL19" s="658"/>
      <c r="DM19" s="658"/>
      <c r="DN19" s="658"/>
      <c r="DO19" s="658"/>
      <c r="DP19" s="659"/>
      <c r="DQ19" s="663" t="s">
        <v>247</v>
      </c>
      <c r="DR19" s="658"/>
      <c r="DS19" s="658"/>
      <c r="DT19" s="658"/>
      <c r="DU19" s="658"/>
      <c r="DV19" s="658"/>
      <c r="DW19" s="658"/>
      <c r="DX19" s="658"/>
      <c r="DY19" s="658"/>
      <c r="DZ19" s="658"/>
      <c r="EA19" s="658"/>
      <c r="EB19" s="658"/>
      <c r="EC19" s="694"/>
    </row>
    <row r="20" spans="2:133" ht="11.25" customHeight="1" x14ac:dyDescent="0.2">
      <c r="B20" s="732" t="s">
        <v>279</v>
      </c>
      <c r="C20" s="733"/>
      <c r="D20" s="733"/>
      <c r="E20" s="733"/>
      <c r="F20" s="733"/>
      <c r="G20" s="733"/>
      <c r="H20" s="733"/>
      <c r="I20" s="733"/>
      <c r="J20" s="733"/>
      <c r="K20" s="733"/>
      <c r="L20" s="733"/>
      <c r="M20" s="733"/>
      <c r="N20" s="733"/>
      <c r="O20" s="733"/>
      <c r="P20" s="733"/>
      <c r="Q20" s="734"/>
      <c r="R20" s="657">
        <v>180</v>
      </c>
      <c r="S20" s="658"/>
      <c r="T20" s="658"/>
      <c r="U20" s="658"/>
      <c r="V20" s="658"/>
      <c r="W20" s="658"/>
      <c r="X20" s="658"/>
      <c r="Y20" s="659"/>
      <c r="Z20" s="695">
        <v>0</v>
      </c>
      <c r="AA20" s="695"/>
      <c r="AB20" s="695"/>
      <c r="AC20" s="695"/>
      <c r="AD20" s="696">
        <v>180</v>
      </c>
      <c r="AE20" s="696"/>
      <c r="AF20" s="696"/>
      <c r="AG20" s="696"/>
      <c r="AH20" s="696"/>
      <c r="AI20" s="696"/>
      <c r="AJ20" s="696"/>
      <c r="AK20" s="696"/>
      <c r="AL20" s="660">
        <v>0</v>
      </c>
      <c r="AM20" s="661"/>
      <c r="AN20" s="661"/>
      <c r="AO20" s="697"/>
      <c r="AP20" s="654" t="s">
        <v>280</v>
      </c>
      <c r="AQ20" s="655"/>
      <c r="AR20" s="655"/>
      <c r="AS20" s="655"/>
      <c r="AT20" s="655"/>
      <c r="AU20" s="655"/>
      <c r="AV20" s="655"/>
      <c r="AW20" s="655"/>
      <c r="AX20" s="655"/>
      <c r="AY20" s="655"/>
      <c r="AZ20" s="655"/>
      <c r="BA20" s="655"/>
      <c r="BB20" s="655"/>
      <c r="BC20" s="655"/>
      <c r="BD20" s="655"/>
      <c r="BE20" s="655"/>
      <c r="BF20" s="656"/>
      <c r="BG20" s="657">
        <v>1002</v>
      </c>
      <c r="BH20" s="658"/>
      <c r="BI20" s="658"/>
      <c r="BJ20" s="658"/>
      <c r="BK20" s="658"/>
      <c r="BL20" s="658"/>
      <c r="BM20" s="658"/>
      <c r="BN20" s="659"/>
      <c r="BO20" s="695">
        <v>0</v>
      </c>
      <c r="BP20" s="695"/>
      <c r="BQ20" s="695"/>
      <c r="BR20" s="695"/>
      <c r="BS20" s="696" t="s">
        <v>129</v>
      </c>
      <c r="BT20" s="696"/>
      <c r="BU20" s="696"/>
      <c r="BV20" s="696"/>
      <c r="BW20" s="696"/>
      <c r="BX20" s="696"/>
      <c r="BY20" s="696"/>
      <c r="BZ20" s="696"/>
      <c r="CA20" s="696"/>
      <c r="CB20" s="731"/>
      <c r="CD20" s="654" t="s">
        <v>281</v>
      </c>
      <c r="CE20" s="655"/>
      <c r="CF20" s="655"/>
      <c r="CG20" s="655"/>
      <c r="CH20" s="655"/>
      <c r="CI20" s="655"/>
      <c r="CJ20" s="655"/>
      <c r="CK20" s="655"/>
      <c r="CL20" s="655"/>
      <c r="CM20" s="655"/>
      <c r="CN20" s="655"/>
      <c r="CO20" s="655"/>
      <c r="CP20" s="655"/>
      <c r="CQ20" s="656"/>
      <c r="CR20" s="657">
        <v>24633431</v>
      </c>
      <c r="CS20" s="658"/>
      <c r="CT20" s="658"/>
      <c r="CU20" s="658"/>
      <c r="CV20" s="658"/>
      <c r="CW20" s="658"/>
      <c r="CX20" s="658"/>
      <c r="CY20" s="659"/>
      <c r="CZ20" s="695">
        <v>100</v>
      </c>
      <c r="DA20" s="695"/>
      <c r="DB20" s="695"/>
      <c r="DC20" s="695"/>
      <c r="DD20" s="663">
        <v>4950362</v>
      </c>
      <c r="DE20" s="658"/>
      <c r="DF20" s="658"/>
      <c r="DG20" s="658"/>
      <c r="DH20" s="658"/>
      <c r="DI20" s="658"/>
      <c r="DJ20" s="658"/>
      <c r="DK20" s="658"/>
      <c r="DL20" s="658"/>
      <c r="DM20" s="658"/>
      <c r="DN20" s="658"/>
      <c r="DO20" s="658"/>
      <c r="DP20" s="659"/>
      <c r="DQ20" s="663">
        <v>15224386</v>
      </c>
      <c r="DR20" s="658"/>
      <c r="DS20" s="658"/>
      <c r="DT20" s="658"/>
      <c r="DU20" s="658"/>
      <c r="DV20" s="658"/>
      <c r="DW20" s="658"/>
      <c r="DX20" s="658"/>
      <c r="DY20" s="658"/>
      <c r="DZ20" s="658"/>
      <c r="EA20" s="658"/>
      <c r="EB20" s="658"/>
      <c r="EC20" s="694"/>
    </row>
    <row r="21" spans="2:133" ht="11.25" customHeight="1" x14ac:dyDescent="0.2">
      <c r="B21" s="654" t="s">
        <v>282</v>
      </c>
      <c r="C21" s="655"/>
      <c r="D21" s="655"/>
      <c r="E21" s="655"/>
      <c r="F21" s="655"/>
      <c r="G21" s="655"/>
      <c r="H21" s="655"/>
      <c r="I21" s="655"/>
      <c r="J21" s="655"/>
      <c r="K21" s="655"/>
      <c r="L21" s="655"/>
      <c r="M21" s="655"/>
      <c r="N21" s="655"/>
      <c r="O21" s="655"/>
      <c r="P21" s="655"/>
      <c r="Q21" s="656"/>
      <c r="R21" s="657">
        <v>7562791</v>
      </c>
      <c r="S21" s="658"/>
      <c r="T21" s="658"/>
      <c r="U21" s="658"/>
      <c r="V21" s="658"/>
      <c r="W21" s="658"/>
      <c r="X21" s="658"/>
      <c r="Y21" s="659"/>
      <c r="Z21" s="695">
        <v>28.2</v>
      </c>
      <c r="AA21" s="695"/>
      <c r="AB21" s="695"/>
      <c r="AC21" s="695"/>
      <c r="AD21" s="696">
        <v>3007482</v>
      </c>
      <c r="AE21" s="696"/>
      <c r="AF21" s="696"/>
      <c r="AG21" s="696"/>
      <c r="AH21" s="696"/>
      <c r="AI21" s="696"/>
      <c r="AJ21" s="696"/>
      <c r="AK21" s="696"/>
      <c r="AL21" s="660">
        <v>30.7</v>
      </c>
      <c r="AM21" s="661"/>
      <c r="AN21" s="661"/>
      <c r="AO21" s="697"/>
      <c r="AP21" s="654" t="s">
        <v>283</v>
      </c>
      <c r="AQ21" s="735"/>
      <c r="AR21" s="735"/>
      <c r="AS21" s="735"/>
      <c r="AT21" s="735"/>
      <c r="AU21" s="735"/>
      <c r="AV21" s="735"/>
      <c r="AW21" s="735"/>
      <c r="AX21" s="735"/>
      <c r="AY21" s="735"/>
      <c r="AZ21" s="735"/>
      <c r="BA21" s="735"/>
      <c r="BB21" s="735"/>
      <c r="BC21" s="735"/>
      <c r="BD21" s="735"/>
      <c r="BE21" s="735"/>
      <c r="BF21" s="736"/>
      <c r="BG21" s="657">
        <v>1002</v>
      </c>
      <c r="BH21" s="658"/>
      <c r="BI21" s="658"/>
      <c r="BJ21" s="658"/>
      <c r="BK21" s="658"/>
      <c r="BL21" s="658"/>
      <c r="BM21" s="658"/>
      <c r="BN21" s="659"/>
      <c r="BO21" s="695">
        <v>0</v>
      </c>
      <c r="BP21" s="695"/>
      <c r="BQ21" s="695"/>
      <c r="BR21" s="695"/>
      <c r="BS21" s="696" t="s">
        <v>247</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284</v>
      </c>
      <c r="C22" s="655"/>
      <c r="D22" s="655"/>
      <c r="E22" s="655"/>
      <c r="F22" s="655"/>
      <c r="G22" s="655"/>
      <c r="H22" s="655"/>
      <c r="I22" s="655"/>
      <c r="J22" s="655"/>
      <c r="K22" s="655"/>
      <c r="L22" s="655"/>
      <c r="M22" s="655"/>
      <c r="N22" s="655"/>
      <c r="O22" s="655"/>
      <c r="P22" s="655"/>
      <c r="Q22" s="656"/>
      <c r="R22" s="657">
        <v>3007482</v>
      </c>
      <c r="S22" s="658"/>
      <c r="T22" s="658"/>
      <c r="U22" s="658"/>
      <c r="V22" s="658"/>
      <c r="W22" s="658"/>
      <c r="X22" s="658"/>
      <c r="Y22" s="659"/>
      <c r="Z22" s="695">
        <v>11.2</v>
      </c>
      <c r="AA22" s="695"/>
      <c r="AB22" s="695"/>
      <c r="AC22" s="695"/>
      <c r="AD22" s="696">
        <v>3007482</v>
      </c>
      <c r="AE22" s="696"/>
      <c r="AF22" s="696"/>
      <c r="AG22" s="696"/>
      <c r="AH22" s="696"/>
      <c r="AI22" s="696"/>
      <c r="AJ22" s="696"/>
      <c r="AK22" s="696"/>
      <c r="AL22" s="660">
        <v>30.7</v>
      </c>
      <c r="AM22" s="661"/>
      <c r="AN22" s="661"/>
      <c r="AO22" s="697"/>
      <c r="AP22" s="654" t="s">
        <v>285</v>
      </c>
      <c r="AQ22" s="735"/>
      <c r="AR22" s="735"/>
      <c r="AS22" s="735"/>
      <c r="AT22" s="735"/>
      <c r="AU22" s="735"/>
      <c r="AV22" s="735"/>
      <c r="AW22" s="735"/>
      <c r="AX22" s="735"/>
      <c r="AY22" s="735"/>
      <c r="AZ22" s="735"/>
      <c r="BA22" s="735"/>
      <c r="BB22" s="735"/>
      <c r="BC22" s="735"/>
      <c r="BD22" s="735"/>
      <c r="BE22" s="735"/>
      <c r="BF22" s="736"/>
      <c r="BG22" s="657" t="s">
        <v>129</v>
      </c>
      <c r="BH22" s="658"/>
      <c r="BI22" s="658"/>
      <c r="BJ22" s="658"/>
      <c r="BK22" s="658"/>
      <c r="BL22" s="658"/>
      <c r="BM22" s="658"/>
      <c r="BN22" s="659"/>
      <c r="BO22" s="695" t="s">
        <v>129</v>
      </c>
      <c r="BP22" s="695"/>
      <c r="BQ22" s="695"/>
      <c r="BR22" s="695"/>
      <c r="BS22" s="696" t="s">
        <v>129</v>
      </c>
      <c r="BT22" s="696"/>
      <c r="BU22" s="696"/>
      <c r="BV22" s="696"/>
      <c r="BW22" s="696"/>
      <c r="BX22" s="696"/>
      <c r="BY22" s="696"/>
      <c r="BZ22" s="696"/>
      <c r="CA22" s="696"/>
      <c r="CB22" s="731"/>
      <c r="CD22" s="709" t="s">
        <v>286</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287</v>
      </c>
      <c r="C23" s="655"/>
      <c r="D23" s="655"/>
      <c r="E23" s="655"/>
      <c r="F23" s="655"/>
      <c r="G23" s="655"/>
      <c r="H23" s="655"/>
      <c r="I23" s="655"/>
      <c r="J23" s="655"/>
      <c r="K23" s="655"/>
      <c r="L23" s="655"/>
      <c r="M23" s="655"/>
      <c r="N23" s="655"/>
      <c r="O23" s="655"/>
      <c r="P23" s="655"/>
      <c r="Q23" s="656"/>
      <c r="R23" s="657">
        <v>3814392</v>
      </c>
      <c r="S23" s="658"/>
      <c r="T23" s="658"/>
      <c r="U23" s="658"/>
      <c r="V23" s="658"/>
      <c r="W23" s="658"/>
      <c r="X23" s="658"/>
      <c r="Y23" s="659"/>
      <c r="Z23" s="695">
        <v>14.2</v>
      </c>
      <c r="AA23" s="695"/>
      <c r="AB23" s="695"/>
      <c r="AC23" s="695"/>
      <c r="AD23" s="696" t="s">
        <v>247</v>
      </c>
      <c r="AE23" s="696"/>
      <c r="AF23" s="696"/>
      <c r="AG23" s="696"/>
      <c r="AH23" s="696"/>
      <c r="AI23" s="696"/>
      <c r="AJ23" s="696"/>
      <c r="AK23" s="696"/>
      <c r="AL23" s="660" t="s">
        <v>247</v>
      </c>
      <c r="AM23" s="661"/>
      <c r="AN23" s="661"/>
      <c r="AO23" s="697"/>
      <c r="AP23" s="654" t="s">
        <v>288</v>
      </c>
      <c r="AQ23" s="735"/>
      <c r="AR23" s="735"/>
      <c r="AS23" s="735"/>
      <c r="AT23" s="735"/>
      <c r="AU23" s="735"/>
      <c r="AV23" s="735"/>
      <c r="AW23" s="735"/>
      <c r="AX23" s="735"/>
      <c r="AY23" s="735"/>
      <c r="AZ23" s="735"/>
      <c r="BA23" s="735"/>
      <c r="BB23" s="735"/>
      <c r="BC23" s="735"/>
      <c r="BD23" s="735"/>
      <c r="BE23" s="735"/>
      <c r="BF23" s="736"/>
      <c r="BG23" s="657" t="s">
        <v>247</v>
      </c>
      <c r="BH23" s="658"/>
      <c r="BI23" s="658"/>
      <c r="BJ23" s="658"/>
      <c r="BK23" s="658"/>
      <c r="BL23" s="658"/>
      <c r="BM23" s="658"/>
      <c r="BN23" s="659"/>
      <c r="BO23" s="695" t="s">
        <v>129</v>
      </c>
      <c r="BP23" s="695"/>
      <c r="BQ23" s="695"/>
      <c r="BR23" s="695"/>
      <c r="BS23" s="696" t="s">
        <v>129</v>
      </c>
      <c r="BT23" s="696"/>
      <c r="BU23" s="696"/>
      <c r="BV23" s="696"/>
      <c r="BW23" s="696"/>
      <c r="BX23" s="696"/>
      <c r="BY23" s="696"/>
      <c r="BZ23" s="696"/>
      <c r="CA23" s="696"/>
      <c r="CB23" s="731"/>
      <c r="CD23" s="709" t="s">
        <v>227</v>
      </c>
      <c r="CE23" s="710"/>
      <c r="CF23" s="710"/>
      <c r="CG23" s="710"/>
      <c r="CH23" s="710"/>
      <c r="CI23" s="710"/>
      <c r="CJ23" s="710"/>
      <c r="CK23" s="710"/>
      <c r="CL23" s="710"/>
      <c r="CM23" s="710"/>
      <c r="CN23" s="710"/>
      <c r="CO23" s="710"/>
      <c r="CP23" s="710"/>
      <c r="CQ23" s="711"/>
      <c r="CR23" s="709" t="s">
        <v>289</v>
      </c>
      <c r="CS23" s="710"/>
      <c r="CT23" s="710"/>
      <c r="CU23" s="710"/>
      <c r="CV23" s="710"/>
      <c r="CW23" s="710"/>
      <c r="CX23" s="710"/>
      <c r="CY23" s="711"/>
      <c r="CZ23" s="709" t="s">
        <v>290</v>
      </c>
      <c r="DA23" s="710"/>
      <c r="DB23" s="710"/>
      <c r="DC23" s="711"/>
      <c r="DD23" s="709" t="s">
        <v>291</v>
      </c>
      <c r="DE23" s="710"/>
      <c r="DF23" s="710"/>
      <c r="DG23" s="710"/>
      <c r="DH23" s="710"/>
      <c r="DI23" s="710"/>
      <c r="DJ23" s="710"/>
      <c r="DK23" s="711"/>
      <c r="DL23" s="747" t="s">
        <v>292</v>
      </c>
      <c r="DM23" s="748"/>
      <c r="DN23" s="748"/>
      <c r="DO23" s="748"/>
      <c r="DP23" s="748"/>
      <c r="DQ23" s="748"/>
      <c r="DR23" s="748"/>
      <c r="DS23" s="748"/>
      <c r="DT23" s="748"/>
      <c r="DU23" s="748"/>
      <c r="DV23" s="749"/>
      <c r="DW23" s="709" t="s">
        <v>293</v>
      </c>
      <c r="DX23" s="710"/>
      <c r="DY23" s="710"/>
      <c r="DZ23" s="710"/>
      <c r="EA23" s="710"/>
      <c r="EB23" s="710"/>
      <c r="EC23" s="711"/>
    </row>
    <row r="24" spans="2:133" ht="11.25" customHeight="1" x14ac:dyDescent="0.2">
      <c r="B24" s="654" t="s">
        <v>294</v>
      </c>
      <c r="C24" s="655"/>
      <c r="D24" s="655"/>
      <c r="E24" s="655"/>
      <c r="F24" s="655"/>
      <c r="G24" s="655"/>
      <c r="H24" s="655"/>
      <c r="I24" s="655"/>
      <c r="J24" s="655"/>
      <c r="K24" s="655"/>
      <c r="L24" s="655"/>
      <c r="M24" s="655"/>
      <c r="N24" s="655"/>
      <c r="O24" s="655"/>
      <c r="P24" s="655"/>
      <c r="Q24" s="656"/>
      <c r="R24" s="657">
        <v>740917</v>
      </c>
      <c r="S24" s="658"/>
      <c r="T24" s="658"/>
      <c r="U24" s="658"/>
      <c r="V24" s="658"/>
      <c r="W24" s="658"/>
      <c r="X24" s="658"/>
      <c r="Y24" s="659"/>
      <c r="Z24" s="695">
        <v>2.8</v>
      </c>
      <c r="AA24" s="695"/>
      <c r="AB24" s="695"/>
      <c r="AC24" s="695"/>
      <c r="AD24" s="696" t="s">
        <v>247</v>
      </c>
      <c r="AE24" s="696"/>
      <c r="AF24" s="696"/>
      <c r="AG24" s="696"/>
      <c r="AH24" s="696"/>
      <c r="AI24" s="696"/>
      <c r="AJ24" s="696"/>
      <c r="AK24" s="696"/>
      <c r="AL24" s="660" t="s">
        <v>129</v>
      </c>
      <c r="AM24" s="661"/>
      <c r="AN24" s="661"/>
      <c r="AO24" s="697"/>
      <c r="AP24" s="654" t="s">
        <v>295</v>
      </c>
      <c r="AQ24" s="735"/>
      <c r="AR24" s="735"/>
      <c r="AS24" s="735"/>
      <c r="AT24" s="735"/>
      <c r="AU24" s="735"/>
      <c r="AV24" s="735"/>
      <c r="AW24" s="735"/>
      <c r="AX24" s="735"/>
      <c r="AY24" s="735"/>
      <c r="AZ24" s="735"/>
      <c r="BA24" s="735"/>
      <c r="BB24" s="735"/>
      <c r="BC24" s="735"/>
      <c r="BD24" s="735"/>
      <c r="BE24" s="735"/>
      <c r="BF24" s="736"/>
      <c r="BG24" s="657" t="s">
        <v>247</v>
      </c>
      <c r="BH24" s="658"/>
      <c r="BI24" s="658"/>
      <c r="BJ24" s="658"/>
      <c r="BK24" s="658"/>
      <c r="BL24" s="658"/>
      <c r="BM24" s="658"/>
      <c r="BN24" s="659"/>
      <c r="BO24" s="695" t="s">
        <v>247</v>
      </c>
      <c r="BP24" s="695"/>
      <c r="BQ24" s="695"/>
      <c r="BR24" s="695"/>
      <c r="BS24" s="696" t="s">
        <v>129</v>
      </c>
      <c r="BT24" s="696"/>
      <c r="BU24" s="696"/>
      <c r="BV24" s="696"/>
      <c r="BW24" s="696"/>
      <c r="BX24" s="696"/>
      <c r="BY24" s="696"/>
      <c r="BZ24" s="696"/>
      <c r="CA24" s="696"/>
      <c r="CB24" s="731"/>
      <c r="CD24" s="715" t="s">
        <v>296</v>
      </c>
      <c r="CE24" s="716"/>
      <c r="CF24" s="716"/>
      <c r="CG24" s="716"/>
      <c r="CH24" s="716"/>
      <c r="CI24" s="716"/>
      <c r="CJ24" s="716"/>
      <c r="CK24" s="716"/>
      <c r="CL24" s="716"/>
      <c r="CM24" s="716"/>
      <c r="CN24" s="716"/>
      <c r="CO24" s="716"/>
      <c r="CP24" s="716"/>
      <c r="CQ24" s="717"/>
      <c r="CR24" s="712">
        <v>8183182</v>
      </c>
      <c r="CS24" s="713"/>
      <c r="CT24" s="713"/>
      <c r="CU24" s="713"/>
      <c r="CV24" s="713"/>
      <c r="CW24" s="713"/>
      <c r="CX24" s="713"/>
      <c r="CY24" s="738"/>
      <c r="CZ24" s="739">
        <v>33.200000000000003</v>
      </c>
      <c r="DA24" s="721"/>
      <c r="DB24" s="721"/>
      <c r="DC24" s="741"/>
      <c r="DD24" s="737">
        <v>5502191</v>
      </c>
      <c r="DE24" s="713"/>
      <c r="DF24" s="713"/>
      <c r="DG24" s="713"/>
      <c r="DH24" s="713"/>
      <c r="DI24" s="713"/>
      <c r="DJ24" s="713"/>
      <c r="DK24" s="738"/>
      <c r="DL24" s="737">
        <v>4794298</v>
      </c>
      <c r="DM24" s="713"/>
      <c r="DN24" s="713"/>
      <c r="DO24" s="713"/>
      <c r="DP24" s="713"/>
      <c r="DQ24" s="713"/>
      <c r="DR24" s="713"/>
      <c r="DS24" s="713"/>
      <c r="DT24" s="713"/>
      <c r="DU24" s="713"/>
      <c r="DV24" s="738"/>
      <c r="DW24" s="739">
        <v>47.7</v>
      </c>
      <c r="DX24" s="721"/>
      <c r="DY24" s="721"/>
      <c r="DZ24" s="721"/>
      <c r="EA24" s="721"/>
      <c r="EB24" s="721"/>
      <c r="EC24" s="740"/>
    </row>
    <row r="25" spans="2:133" ht="11.25" customHeight="1" x14ac:dyDescent="0.2">
      <c r="B25" s="654" t="s">
        <v>297</v>
      </c>
      <c r="C25" s="655"/>
      <c r="D25" s="655"/>
      <c r="E25" s="655"/>
      <c r="F25" s="655"/>
      <c r="G25" s="655"/>
      <c r="H25" s="655"/>
      <c r="I25" s="655"/>
      <c r="J25" s="655"/>
      <c r="K25" s="655"/>
      <c r="L25" s="655"/>
      <c r="M25" s="655"/>
      <c r="N25" s="655"/>
      <c r="O25" s="655"/>
      <c r="P25" s="655"/>
      <c r="Q25" s="656"/>
      <c r="R25" s="657">
        <v>14228830</v>
      </c>
      <c r="S25" s="658"/>
      <c r="T25" s="658"/>
      <c r="U25" s="658"/>
      <c r="V25" s="658"/>
      <c r="W25" s="658"/>
      <c r="X25" s="658"/>
      <c r="Y25" s="659"/>
      <c r="Z25" s="695">
        <v>53</v>
      </c>
      <c r="AA25" s="695"/>
      <c r="AB25" s="695"/>
      <c r="AC25" s="695"/>
      <c r="AD25" s="696">
        <v>9673521</v>
      </c>
      <c r="AE25" s="696"/>
      <c r="AF25" s="696"/>
      <c r="AG25" s="696"/>
      <c r="AH25" s="696"/>
      <c r="AI25" s="696"/>
      <c r="AJ25" s="696"/>
      <c r="AK25" s="696"/>
      <c r="AL25" s="660">
        <v>98.6</v>
      </c>
      <c r="AM25" s="661"/>
      <c r="AN25" s="661"/>
      <c r="AO25" s="697"/>
      <c r="AP25" s="654" t="s">
        <v>298</v>
      </c>
      <c r="AQ25" s="735"/>
      <c r="AR25" s="735"/>
      <c r="AS25" s="735"/>
      <c r="AT25" s="735"/>
      <c r="AU25" s="735"/>
      <c r="AV25" s="735"/>
      <c r="AW25" s="735"/>
      <c r="AX25" s="735"/>
      <c r="AY25" s="735"/>
      <c r="AZ25" s="735"/>
      <c r="BA25" s="735"/>
      <c r="BB25" s="735"/>
      <c r="BC25" s="735"/>
      <c r="BD25" s="735"/>
      <c r="BE25" s="735"/>
      <c r="BF25" s="736"/>
      <c r="BG25" s="657" t="s">
        <v>247</v>
      </c>
      <c r="BH25" s="658"/>
      <c r="BI25" s="658"/>
      <c r="BJ25" s="658"/>
      <c r="BK25" s="658"/>
      <c r="BL25" s="658"/>
      <c r="BM25" s="658"/>
      <c r="BN25" s="659"/>
      <c r="BO25" s="695" t="s">
        <v>129</v>
      </c>
      <c r="BP25" s="695"/>
      <c r="BQ25" s="695"/>
      <c r="BR25" s="695"/>
      <c r="BS25" s="696" t="s">
        <v>247</v>
      </c>
      <c r="BT25" s="696"/>
      <c r="BU25" s="696"/>
      <c r="BV25" s="696"/>
      <c r="BW25" s="696"/>
      <c r="BX25" s="696"/>
      <c r="BY25" s="696"/>
      <c r="BZ25" s="696"/>
      <c r="CA25" s="696"/>
      <c r="CB25" s="731"/>
      <c r="CD25" s="654" t="s">
        <v>299</v>
      </c>
      <c r="CE25" s="655"/>
      <c r="CF25" s="655"/>
      <c r="CG25" s="655"/>
      <c r="CH25" s="655"/>
      <c r="CI25" s="655"/>
      <c r="CJ25" s="655"/>
      <c r="CK25" s="655"/>
      <c r="CL25" s="655"/>
      <c r="CM25" s="655"/>
      <c r="CN25" s="655"/>
      <c r="CO25" s="655"/>
      <c r="CP25" s="655"/>
      <c r="CQ25" s="656"/>
      <c r="CR25" s="657">
        <v>3028603</v>
      </c>
      <c r="CS25" s="670"/>
      <c r="CT25" s="670"/>
      <c r="CU25" s="670"/>
      <c r="CV25" s="670"/>
      <c r="CW25" s="670"/>
      <c r="CX25" s="670"/>
      <c r="CY25" s="671"/>
      <c r="CZ25" s="660">
        <v>12.3</v>
      </c>
      <c r="DA25" s="672"/>
      <c r="DB25" s="672"/>
      <c r="DC25" s="673"/>
      <c r="DD25" s="663">
        <v>2801888</v>
      </c>
      <c r="DE25" s="670"/>
      <c r="DF25" s="670"/>
      <c r="DG25" s="670"/>
      <c r="DH25" s="670"/>
      <c r="DI25" s="670"/>
      <c r="DJ25" s="670"/>
      <c r="DK25" s="671"/>
      <c r="DL25" s="663">
        <v>2719167</v>
      </c>
      <c r="DM25" s="670"/>
      <c r="DN25" s="670"/>
      <c r="DO25" s="670"/>
      <c r="DP25" s="670"/>
      <c r="DQ25" s="670"/>
      <c r="DR25" s="670"/>
      <c r="DS25" s="670"/>
      <c r="DT25" s="670"/>
      <c r="DU25" s="670"/>
      <c r="DV25" s="671"/>
      <c r="DW25" s="660">
        <v>27.1</v>
      </c>
      <c r="DX25" s="672"/>
      <c r="DY25" s="672"/>
      <c r="DZ25" s="672"/>
      <c r="EA25" s="672"/>
      <c r="EB25" s="672"/>
      <c r="EC25" s="684"/>
    </row>
    <row r="26" spans="2:133" ht="11.25" customHeight="1" x14ac:dyDescent="0.2">
      <c r="B26" s="654" t="s">
        <v>300</v>
      </c>
      <c r="C26" s="655"/>
      <c r="D26" s="655"/>
      <c r="E26" s="655"/>
      <c r="F26" s="655"/>
      <c r="G26" s="655"/>
      <c r="H26" s="655"/>
      <c r="I26" s="655"/>
      <c r="J26" s="655"/>
      <c r="K26" s="655"/>
      <c r="L26" s="655"/>
      <c r="M26" s="655"/>
      <c r="N26" s="655"/>
      <c r="O26" s="655"/>
      <c r="P26" s="655"/>
      <c r="Q26" s="656"/>
      <c r="R26" s="657">
        <v>3594</v>
      </c>
      <c r="S26" s="658"/>
      <c r="T26" s="658"/>
      <c r="U26" s="658"/>
      <c r="V26" s="658"/>
      <c r="W26" s="658"/>
      <c r="X26" s="658"/>
      <c r="Y26" s="659"/>
      <c r="Z26" s="695">
        <v>0</v>
      </c>
      <c r="AA26" s="695"/>
      <c r="AB26" s="695"/>
      <c r="AC26" s="695"/>
      <c r="AD26" s="696">
        <v>3594</v>
      </c>
      <c r="AE26" s="696"/>
      <c r="AF26" s="696"/>
      <c r="AG26" s="696"/>
      <c r="AH26" s="696"/>
      <c r="AI26" s="696"/>
      <c r="AJ26" s="696"/>
      <c r="AK26" s="696"/>
      <c r="AL26" s="660">
        <v>0</v>
      </c>
      <c r="AM26" s="661"/>
      <c r="AN26" s="661"/>
      <c r="AO26" s="697"/>
      <c r="AP26" s="654" t="s">
        <v>301</v>
      </c>
      <c r="AQ26" s="735"/>
      <c r="AR26" s="735"/>
      <c r="AS26" s="735"/>
      <c r="AT26" s="735"/>
      <c r="AU26" s="735"/>
      <c r="AV26" s="735"/>
      <c r="AW26" s="735"/>
      <c r="AX26" s="735"/>
      <c r="AY26" s="735"/>
      <c r="AZ26" s="735"/>
      <c r="BA26" s="735"/>
      <c r="BB26" s="735"/>
      <c r="BC26" s="735"/>
      <c r="BD26" s="735"/>
      <c r="BE26" s="735"/>
      <c r="BF26" s="736"/>
      <c r="BG26" s="657" t="s">
        <v>129</v>
      </c>
      <c r="BH26" s="658"/>
      <c r="BI26" s="658"/>
      <c r="BJ26" s="658"/>
      <c r="BK26" s="658"/>
      <c r="BL26" s="658"/>
      <c r="BM26" s="658"/>
      <c r="BN26" s="659"/>
      <c r="BO26" s="695" t="s">
        <v>247</v>
      </c>
      <c r="BP26" s="695"/>
      <c r="BQ26" s="695"/>
      <c r="BR26" s="695"/>
      <c r="BS26" s="696" t="s">
        <v>129</v>
      </c>
      <c r="BT26" s="696"/>
      <c r="BU26" s="696"/>
      <c r="BV26" s="696"/>
      <c r="BW26" s="696"/>
      <c r="BX26" s="696"/>
      <c r="BY26" s="696"/>
      <c r="BZ26" s="696"/>
      <c r="CA26" s="696"/>
      <c r="CB26" s="731"/>
      <c r="CD26" s="654" t="s">
        <v>302</v>
      </c>
      <c r="CE26" s="655"/>
      <c r="CF26" s="655"/>
      <c r="CG26" s="655"/>
      <c r="CH26" s="655"/>
      <c r="CI26" s="655"/>
      <c r="CJ26" s="655"/>
      <c r="CK26" s="655"/>
      <c r="CL26" s="655"/>
      <c r="CM26" s="655"/>
      <c r="CN26" s="655"/>
      <c r="CO26" s="655"/>
      <c r="CP26" s="655"/>
      <c r="CQ26" s="656"/>
      <c r="CR26" s="657">
        <v>1851757</v>
      </c>
      <c r="CS26" s="658"/>
      <c r="CT26" s="658"/>
      <c r="CU26" s="658"/>
      <c r="CV26" s="658"/>
      <c r="CW26" s="658"/>
      <c r="CX26" s="658"/>
      <c r="CY26" s="659"/>
      <c r="CZ26" s="660">
        <v>7.5</v>
      </c>
      <c r="DA26" s="672"/>
      <c r="DB26" s="672"/>
      <c r="DC26" s="673"/>
      <c r="DD26" s="663">
        <v>1702026</v>
      </c>
      <c r="DE26" s="658"/>
      <c r="DF26" s="658"/>
      <c r="DG26" s="658"/>
      <c r="DH26" s="658"/>
      <c r="DI26" s="658"/>
      <c r="DJ26" s="658"/>
      <c r="DK26" s="659"/>
      <c r="DL26" s="663" t="s">
        <v>129</v>
      </c>
      <c r="DM26" s="658"/>
      <c r="DN26" s="658"/>
      <c r="DO26" s="658"/>
      <c r="DP26" s="658"/>
      <c r="DQ26" s="658"/>
      <c r="DR26" s="658"/>
      <c r="DS26" s="658"/>
      <c r="DT26" s="658"/>
      <c r="DU26" s="658"/>
      <c r="DV26" s="659"/>
      <c r="DW26" s="660" t="s">
        <v>129</v>
      </c>
      <c r="DX26" s="672"/>
      <c r="DY26" s="672"/>
      <c r="DZ26" s="672"/>
      <c r="EA26" s="672"/>
      <c r="EB26" s="672"/>
      <c r="EC26" s="684"/>
    </row>
    <row r="27" spans="2:133" ht="11.25" customHeight="1" x14ac:dyDescent="0.2">
      <c r="B27" s="654" t="s">
        <v>303</v>
      </c>
      <c r="C27" s="655"/>
      <c r="D27" s="655"/>
      <c r="E27" s="655"/>
      <c r="F27" s="655"/>
      <c r="G27" s="655"/>
      <c r="H27" s="655"/>
      <c r="I27" s="655"/>
      <c r="J27" s="655"/>
      <c r="K27" s="655"/>
      <c r="L27" s="655"/>
      <c r="M27" s="655"/>
      <c r="N27" s="655"/>
      <c r="O27" s="655"/>
      <c r="P27" s="655"/>
      <c r="Q27" s="656"/>
      <c r="R27" s="657">
        <v>85443</v>
      </c>
      <c r="S27" s="658"/>
      <c r="T27" s="658"/>
      <c r="U27" s="658"/>
      <c r="V27" s="658"/>
      <c r="W27" s="658"/>
      <c r="X27" s="658"/>
      <c r="Y27" s="659"/>
      <c r="Z27" s="695">
        <v>0.3</v>
      </c>
      <c r="AA27" s="695"/>
      <c r="AB27" s="695"/>
      <c r="AC27" s="695"/>
      <c r="AD27" s="696" t="s">
        <v>247</v>
      </c>
      <c r="AE27" s="696"/>
      <c r="AF27" s="696"/>
      <c r="AG27" s="696"/>
      <c r="AH27" s="696"/>
      <c r="AI27" s="696"/>
      <c r="AJ27" s="696"/>
      <c r="AK27" s="696"/>
      <c r="AL27" s="660" t="s">
        <v>129</v>
      </c>
      <c r="AM27" s="661"/>
      <c r="AN27" s="661"/>
      <c r="AO27" s="697"/>
      <c r="AP27" s="654" t="s">
        <v>304</v>
      </c>
      <c r="AQ27" s="655"/>
      <c r="AR27" s="655"/>
      <c r="AS27" s="655"/>
      <c r="AT27" s="655"/>
      <c r="AU27" s="655"/>
      <c r="AV27" s="655"/>
      <c r="AW27" s="655"/>
      <c r="AX27" s="655"/>
      <c r="AY27" s="655"/>
      <c r="AZ27" s="655"/>
      <c r="BA27" s="655"/>
      <c r="BB27" s="655"/>
      <c r="BC27" s="655"/>
      <c r="BD27" s="655"/>
      <c r="BE27" s="655"/>
      <c r="BF27" s="656"/>
      <c r="BG27" s="657">
        <v>5355280</v>
      </c>
      <c r="BH27" s="658"/>
      <c r="BI27" s="658"/>
      <c r="BJ27" s="658"/>
      <c r="BK27" s="658"/>
      <c r="BL27" s="658"/>
      <c r="BM27" s="658"/>
      <c r="BN27" s="659"/>
      <c r="BO27" s="695">
        <v>100</v>
      </c>
      <c r="BP27" s="695"/>
      <c r="BQ27" s="695"/>
      <c r="BR27" s="695"/>
      <c r="BS27" s="696">
        <v>114862</v>
      </c>
      <c r="BT27" s="696"/>
      <c r="BU27" s="696"/>
      <c r="BV27" s="696"/>
      <c r="BW27" s="696"/>
      <c r="BX27" s="696"/>
      <c r="BY27" s="696"/>
      <c r="BZ27" s="696"/>
      <c r="CA27" s="696"/>
      <c r="CB27" s="731"/>
      <c r="CD27" s="654" t="s">
        <v>305</v>
      </c>
      <c r="CE27" s="655"/>
      <c r="CF27" s="655"/>
      <c r="CG27" s="655"/>
      <c r="CH27" s="655"/>
      <c r="CI27" s="655"/>
      <c r="CJ27" s="655"/>
      <c r="CK27" s="655"/>
      <c r="CL27" s="655"/>
      <c r="CM27" s="655"/>
      <c r="CN27" s="655"/>
      <c r="CO27" s="655"/>
      <c r="CP27" s="655"/>
      <c r="CQ27" s="656"/>
      <c r="CR27" s="657">
        <v>3319663</v>
      </c>
      <c r="CS27" s="670"/>
      <c r="CT27" s="670"/>
      <c r="CU27" s="670"/>
      <c r="CV27" s="670"/>
      <c r="CW27" s="670"/>
      <c r="CX27" s="670"/>
      <c r="CY27" s="671"/>
      <c r="CZ27" s="660">
        <v>13.5</v>
      </c>
      <c r="DA27" s="672"/>
      <c r="DB27" s="672"/>
      <c r="DC27" s="673"/>
      <c r="DD27" s="663">
        <v>933739</v>
      </c>
      <c r="DE27" s="670"/>
      <c r="DF27" s="670"/>
      <c r="DG27" s="670"/>
      <c r="DH27" s="670"/>
      <c r="DI27" s="670"/>
      <c r="DJ27" s="670"/>
      <c r="DK27" s="671"/>
      <c r="DL27" s="663">
        <v>576188</v>
      </c>
      <c r="DM27" s="670"/>
      <c r="DN27" s="670"/>
      <c r="DO27" s="670"/>
      <c r="DP27" s="670"/>
      <c r="DQ27" s="670"/>
      <c r="DR27" s="670"/>
      <c r="DS27" s="670"/>
      <c r="DT27" s="670"/>
      <c r="DU27" s="670"/>
      <c r="DV27" s="671"/>
      <c r="DW27" s="660">
        <v>5.7</v>
      </c>
      <c r="DX27" s="672"/>
      <c r="DY27" s="672"/>
      <c r="DZ27" s="672"/>
      <c r="EA27" s="672"/>
      <c r="EB27" s="672"/>
      <c r="EC27" s="684"/>
    </row>
    <row r="28" spans="2:133" ht="11.25" customHeight="1" x14ac:dyDescent="0.2">
      <c r="B28" s="654" t="s">
        <v>306</v>
      </c>
      <c r="C28" s="655"/>
      <c r="D28" s="655"/>
      <c r="E28" s="655"/>
      <c r="F28" s="655"/>
      <c r="G28" s="655"/>
      <c r="H28" s="655"/>
      <c r="I28" s="655"/>
      <c r="J28" s="655"/>
      <c r="K28" s="655"/>
      <c r="L28" s="655"/>
      <c r="M28" s="655"/>
      <c r="N28" s="655"/>
      <c r="O28" s="655"/>
      <c r="P28" s="655"/>
      <c r="Q28" s="656"/>
      <c r="R28" s="657">
        <v>152349</v>
      </c>
      <c r="S28" s="658"/>
      <c r="T28" s="658"/>
      <c r="U28" s="658"/>
      <c r="V28" s="658"/>
      <c r="W28" s="658"/>
      <c r="X28" s="658"/>
      <c r="Y28" s="659"/>
      <c r="Z28" s="695">
        <v>0.6</v>
      </c>
      <c r="AA28" s="695"/>
      <c r="AB28" s="695"/>
      <c r="AC28" s="695"/>
      <c r="AD28" s="696">
        <v>12707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307</v>
      </c>
      <c r="CE28" s="655"/>
      <c r="CF28" s="655"/>
      <c r="CG28" s="655"/>
      <c r="CH28" s="655"/>
      <c r="CI28" s="655"/>
      <c r="CJ28" s="655"/>
      <c r="CK28" s="655"/>
      <c r="CL28" s="655"/>
      <c r="CM28" s="655"/>
      <c r="CN28" s="655"/>
      <c r="CO28" s="655"/>
      <c r="CP28" s="655"/>
      <c r="CQ28" s="656"/>
      <c r="CR28" s="657">
        <v>1834916</v>
      </c>
      <c r="CS28" s="658"/>
      <c r="CT28" s="658"/>
      <c r="CU28" s="658"/>
      <c r="CV28" s="658"/>
      <c r="CW28" s="658"/>
      <c r="CX28" s="658"/>
      <c r="CY28" s="659"/>
      <c r="CZ28" s="660">
        <v>7.4</v>
      </c>
      <c r="DA28" s="672"/>
      <c r="DB28" s="672"/>
      <c r="DC28" s="673"/>
      <c r="DD28" s="663">
        <v>1766564</v>
      </c>
      <c r="DE28" s="658"/>
      <c r="DF28" s="658"/>
      <c r="DG28" s="658"/>
      <c r="DH28" s="658"/>
      <c r="DI28" s="658"/>
      <c r="DJ28" s="658"/>
      <c r="DK28" s="659"/>
      <c r="DL28" s="663">
        <v>1498943</v>
      </c>
      <c r="DM28" s="658"/>
      <c r="DN28" s="658"/>
      <c r="DO28" s="658"/>
      <c r="DP28" s="658"/>
      <c r="DQ28" s="658"/>
      <c r="DR28" s="658"/>
      <c r="DS28" s="658"/>
      <c r="DT28" s="658"/>
      <c r="DU28" s="658"/>
      <c r="DV28" s="659"/>
      <c r="DW28" s="660">
        <v>14.9</v>
      </c>
      <c r="DX28" s="672"/>
      <c r="DY28" s="672"/>
      <c r="DZ28" s="672"/>
      <c r="EA28" s="672"/>
      <c r="EB28" s="672"/>
      <c r="EC28" s="684"/>
    </row>
    <row r="29" spans="2:133" ht="11.25" customHeight="1" x14ac:dyDescent="0.2">
      <c r="B29" s="654" t="s">
        <v>308</v>
      </c>
      <c r="C29" s="655"/>
      <c r="D29" s="655"/>
      <c r="E29" s="655"/>
      <c r="F29" s="655"/>
      <c r="G29" s="655"/>
      <c r="H29" s="655"/>
      <c r="I29" s="655"/>
      <c r="J29" s="655"/>
      <c r="K29" s="655"/>
      <c r="L29" s="655"/>
      <c r="M29" s="655"/>
      <c r="N29" s="655"/>
      <c r="O29" s="655"/>
      <c r="P29" s="655"/>
      <c r="Q29" s="656"/>
      <c r="R29" s="657">
        <v>1019731</v>
      </c>
      <c r="S29" s="658"/>
      <c r="T29" s="658"/>
      <c r="U29" s="658"/>
      <c r="V29" s="658"/>
      <c r="W29" s="658"/>
      <c r="X29" s="658"/>
      <c r="Y29" s="659"/>
      <c r="Z29" s="695">
        <v>3.8</v>
      </c>
      <c r="AA29" s="695"/>
      <c r="AB29" s="695"/>
      <c r="AC29" s="695"/>
      <c r="AD29" s="696" t="s">
        <v>247</v>
      </c>
      <c r="AE29" s="696"/>
      <c r="AF29" s="696"/>
      <c r="AG29" s="696"/>
      <c r="AH29" s="696"/>
      <c r="AI29" s="696"/>
      <c r="AJ29" s="696"/>
      <c r="AK29" s="696"/>
      <c r="AL29" s="660" t="s">
        <v>129</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309</v>
      </c>
      <c r="CE29" s="677"/>
      <c r="CF29" s="654" t="s">
        <v>71</v>
      </c>
      <c r="CG29" s="655"/>
      <c r="CH29" s="655"/>
      <c r="CI29" s="655"/>
      <c r="CJ29" s="655"/>
      <c r="CK29" s="655"/>
      <c r="CL29" s="655"/>
      <c r="CM29" s="655"/>
      <c r="CN29" s="655"/>
      <c r="CO29" s="655"/>
      <c r="CP29" s="655"/>
      <c r="CQ29" s="656"/>
      <c r="CR29" s="657">
        <v>1834916</v>
      </c>
      <c r="CS29" s="670"/>
      <c r="CT29" s="670"/>
      <c r="CU29" s="670"/>
      <c r="CV29" s="670"/>
      <c r="CW29" s="670"/>
      <c r="CX29" s="670"/>
      <c r="CY29" s="671"/>
      <c r="CZ29" s="660">
        <v>7.4</v>
      </c>
      <c r="DA29" s="672"/>
      <c r="DB29" s="672"/>
      <c r="DC29" s="673"/>
      <c r="DD29" s="663">
        <v>1766564</v>
      </c>
      <c r="DE29" s="670"/>
      <c r="DF29" s="670"/>
      <c r="DG29" s="670"/>
      <c r="DH29" s="670"/>
      <c r="DI29" s="670"/>
      <c r="DJ29" s="670"/>
      <c r="DK29" s="671"/>
      <c r="DL29" s="663">
        <v>1498943</v>
      </c>
      <c r="DM29" s="670"/>
      <c r="DN29" s="670"/>
      <c r="DO29" s="670"/>
      <c r="DP29" s="670"/>
      <c r="DQ29" s="670"/>
      <c r="DR29" s="670"/>
      <c r="DS29" s="670"/>
      <c r="DT29" s="670"/>
      <c r="DU29" s="670"/>
      <c r="DV29" s="671"/>
      <c r="DW29" s="660">
        <v>14.9</v>
      </c>
      <c r="DX29" s="672"/>
      <c r="DY29" s="672"/>
      <c r="DZ29" s="672"/>
      <c r="EA29" s="672"/>
      <c r="EB29" s="672"/>
      <c r="EC29" s="684"/>
    </row>
    <row r="30" spans="2:133" ht="11.25" customHeight="1" x14ac:dyDescent="0.2">
      <c r="B30" s="654" t="s">
        <v>310</v>
      </c>
      <c r="C30" s="655"/>
      <c r="D30" s="655"/>
      <c r="E30" s="655"/>
      <c r="F30" s="655"/>
      <c r="G30" s="655"/>
      <c r="H30" s="655"/>
      <c r="I30" s="655"/>
      <c r="J30" s="655"/>
      <c r="K30" s="655"/>
      <c r="L30" s="655"/>
      <c r="M30" s="655"/>
      <c r="N30" s="655"/>
      <c r="O30" s="655"/>
      <c r="P30" s="655"/>
      <c r="Q30" s="656"/>
      <c r="R30" s="657">
        <v>5162845</v>
      </c>
      <c r="S30" s="658"/>
      <c r="T30" s="658"/>
      <c r="U30" s="658"/>
      <c r="V30" s="658"/>
      <c r="W30" s="658"/>
      <c r="X30" s="658"/>
      <c r="Y30" s="659"/>
      <c r="Z30" s="695">
        <v>19.2</v>
      </c>
      <c r="AA30" s="695"/>
      <c r="AB30" s="695"/>
      <c r="AC30" s="695"/>
      <c r="AD30" s="696" t="s">
        <v>247</v>
      </c>
      <c r="AE30" s="696"/>
      <c r="AF30" s="696"/>
      <c r="AG30" s="696"/>
      <c r="AH30" s="696"/>
      <c r="AI30" s="696"/>
      <c r="AJ30" s="696"/>
      <c r="AK30" s="696"/>
      <c r="AL30" s="660" t="s">
        <v>247</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311</v>
      </c>
      <c r="BH30" s="729"/>
      <c r="BI30" s="729"/>
      <c r="BJ30" s="729"/>
      <c r="BK30" s="729"/>
      <c r="BL30" s="729"/>
      <c r="BM30" s="729"/>
      <c r="BN30" s="729"/>
      <c r="BO30" s="729"/>
      <c r="BP30" s="729"/>
      <c r="BQ30" s="730"/>
      <c r="BR30" s="709" t="s">
        <v>312</v>
      </c>
      <c r="BS30" s="729"/>
      <c r="BT30" s="729"/>
      <c r="BU30" s="729"/>
      <c r="BV30" s="729"/>
      <c r="BW30" s="729"/>
      <c r="BX30" s="729"/>
      <c r="BY30" s="729"/>
      <c r="BZ30" s="729"/>
      <c r="CA30" s="729"/>
      <c r="CB30" s="730"/>
      <c r="CD30" s="678"/>
      <c r="CE30" s="679"/>
      <c r="CF30" s="654" t="s">
        <v>313</v>
      </c>
      <c r="CG30" s="655"/>
      <c r="CH30" s="655"/>
      <c r="CI30" s="655"/>
      <c r="CJ30" s="655"/>
      <c r="CK30" s="655"/>
      <c r="CL30" s="655"/>
      <c r="CM30" s="655"/>
      <c r="CN30" s="655"/>
      <c r="CO30" s="655"/>
      <c r="CP30" s="655"/>
      <c r="CQ30" s="656"/>
      <c r="CR30" s="657">
        <v>1774915</v>
      </c>
      <c r="CS30" s="658"/>
      <c r="CT30" s="658"/>
      <c r="CU30" s="658"/>
      <c r="CV30" s="658"/>
      <c r="CW30" s="658"/>
      <c r="CX30" s="658"/>
      <c r="CY30" s="659"/>
      <c r="CZ30" s="660">
        <v>7.2</v>
      </c>
      <c r="DA30" s="672"/>
      <c r="DB30" s="672"/>
      <c r="DC30" s="673"/>
      <c r="DD30" s="663">
        <v>1712814</v>
      </c>
      <c r="DE30" s="658"/>
      <c r="DF30" s="658"/>
      <c r="DG30" s="658"/>
      <c r="DH30" s="658"/>
      <c r="DI30" s="658"/>
      <c r="DJ30" s="658"/>
      <c r="DK30" s="659"/>
      <c r="DL30" s="663">
        <v>1445298</v>
      </c>
      <c r="DM30" s="658"/>
      <c r="DN30" s="658"/>
      <c r="DO30" s="658"/>
      <c r="DP30" s="658"/>
      <c r="DQ30" s="658"/>
      <c r="DR30" s="658"/>
      <c r="DS30" s="658"/>
      <c r="DT30" s="658"/>
      <c r="DU30" s="658"/>
      <c r="DV30" s="659"/>
      <c r="DW30" s="660">
        <v>14.4</v>
      </c>
      <c r="DX30" s="672"/>
      <c r="DY30" s="672"/>
      <c r="DZ30" s="672"/>
      <c r="EA30" s="672"/>
      <c r="EB30" s="672"/>
      <c r="EC30" s="684"/>
    </row>
    <row r="31" spans="2:133" ht="11.25" customHeight="1" x14ac:dyDescent="0.2">
      <c r="B31" s="732" t="s">
        <v>314</v>
      </c>
      <c r="C31" s="733"/>
      <c r="D31" s="733"/>
      <c r="E31" s="733"/>
      <c r="F31" s="733"/>
      <c r="G31" s="733"/>
      <c r="H31" s="733"/>
      <c r="I31" s="733"/>
      <c r="J31" s="733"/>
      <c r="K31" s="733"/>
      <c r="L31" s="733"/>
      <c r="M31" s="733"/>
      <c r="N31" s="733"/>
      <c r="O31" s="733"/>
      <c r="P31" s="733"/>
      <c r="Q31" s="734"/>
      <c r="R31" s="657" t="s">
        <v>129</v>
      </c>
      <c r="S31" s="658"/>
      <c r="T31" s="658"/>
      <c r="U31" s="658"/>
      <c r="V31" s="658"/>
      <c r="W31" s="658"/>
      <c r="X31" s="658"/>
      <c r="Y31" s="659"/>
      <c r="Z31" s="695" t="s">
        <v>247</v>
      </c>
      <c r="AA31" s="695"/>
      <c r="AB31" s="695"/>
      <c r="AC31" s="695"/>
      <c r="AD31" s="696" t="s">
        <v>247</v>
      </c>
      <c r="AE31" s="696"/>
      <c r="AF31" s="696"/>
      <c r="AG31" s="696"/>
      <c r="AH31" s="696"/>
      <c r="AI31" s="696"/>
      <c r="AJ31" s="696"/>
      <c r="AK31" s="696"/>
      <c r="AL31" s="660" t="s">
        <v>129</v>
      </c>
      <c r="AM31" s="661"/>
      <c r="AN31" s="661"/>
      <c r="AO31" s="697"/>
      <c r="AP31" s="723" t="s">
        <v>315</v>
      </c>
      <c r="AQ31" s="724"/>
      <c r="AR31" s="724"/>
      <c r="AS31" s="724"/>
      <c r="AT31" s="725" t="s">
        <v>316</v>
      </c>
      <c r="AU31" s="218"/>
      <c r="AV31" s="218"/>
      <c r="AW31" s="218"/>
      <c r="AX31" s="715" t="s">
        <v>190</v>
      </c>
      <c r="AY31" s="716"/>
      <c r="AZ31" s="716"/>
      <c r="BA31" s="716"/>
      <c r="BB31" s="716"/>
      <c r="BC31" s="716"/>
      <c r="BD31" s="716"/>
      <c r="BE31" s="716"/>
      <c r="BF31" s="717"/>
      <c r="BG31" s="719">
        <v>99</v>
      </c>
      <c r="BH31" s="720"/>
      <c r="BI31" s="720"/>
      <c r="BJ31" s="720"/>
      <c r="BK31" s="720"/>
      <c r="BL31" s="720"/>
      <c r="BM31" s="721">
        <v>95.9</v>
      </c>
      <c r="BN31" s="720"/>
      <c r="BO31" s="720"/>
      <c r="BP31" s="720"/>
      <c r="BQ31" s="722"/>
      <c r="BR31" s="719">
        <v>98.9</v>
      </c>
      <c r="BS31" s="720"/>
      <c r="BT31" s="720"/>
      <c r="BU31" s="720"/>
      <c r="BV31" s="720"/>
      <c r="BW31" s="720"/>
      <c r="BX31" s="721">
        <v>95.4</v>
      </c>
      <c r="BY31" s="720"/>
      <c r="BZ31" s="720"/>
      <c r="CA31" s="720"/>
      <c r="CB31" s="722"/>
      <c r="CD31" s="678"/>
      <c r="CE31" s="679"/>
      <c r="CF31" s="654" t="s">
        <v>317</v>
      </c>
      <c r="CG31" s="655"/>
      <c r="CH31" s="655"/>
      <c r="CI31" s="655"/>
      <c r="CJ31" s="655"/>
      <c r="CK31" s="655"/>
      <c r="CL31" s="655"/>
      <c r="CM31" s="655"/>
      <c r="CN31" s="655"/>
      <c r="CO31" s="655"/>
      <c r="CP31" s="655"/>
      <c r="CQ31" s="656"/>
      <c r="CR31" s="657">
        <v>60001</v>
      </c>
      <c r="CS31" s="670"/>
      <c r="CT31" s="670"/>
      <c r="CU31" s="670"/>
      <c r="CV31" s="670"/>
      <c r="CW31" s="670"/>
      <c r="CX31" s="670"/>
      <c r="CY31" s="671"/>
      <c r="CZ31" s="660">
        <v>0.2</v>
      </c>
      <c r="DA31" s="672"/>
      <c r="DB31" s="672"/>
      <c r="DC31" s="673"/>
      <c r="DD31" s="663">
        <v>53750</v>
      </c>
      <c r="DE31" s="670"/>
      <c r="DF31" s="670"/>
      <c r="DG31" s="670"/>
      <c r="DH31" s="670"/>
      <c r="DI31" s="670"/>
      <c r="DJ31" s="670"/>
      <c r="DK31" s="671"/>
      <c r="DL31" s="663">
        <v>53645</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318</v>
      </c>
      <c r="C32" s="655"/>
      <c r="D32" s="655"/>
      <c r="E32" s="655"/>
      <c r="F32" s="655"/>
      <c r="G32" s="655"/>
      <c r="H32" s="655"/>
      <c r="I32" s="655"/>
      <c r="J32" s="655"/>
      <c r="K32" s="655"/>
      <c r="L32" s="655"/>
      <c r="M32" s="655"/>
      <c r="N32" s="655"/>
      <c r="O32" s="655"/>
      <c r="P32" s="655"/>
      <c r="Q32" s="656"/>
      <c r="R32" s="657">
        <v>2316381</v>
      </c>
      <c r="S32" s="658"/>
      <c r="T32" s="658"/>
      <c r="U32" s="658"/>
      <c r="V32" s="658"/>
      <c r="W32" s="658"/>
      <c r="X32" s="658"/>
      <c r="Y32" s="659"/>
      <c r="Z32" s="695">
        <v>8.6</v>
      </c>
      <c r="AA32" s="695"/>
      <c r="AB32" s="695"/>
      <c r="AC32" s="695"/>
      <c r="AD32" s="696" t="s">
        <v>247</v>
      </c>
      <c r="AE32" s="696"/>
      <c r="AF32" s="696"/>
      <c r="AG32" s="696"/>
      <c r="AH32" s="696"/>
      <c r="AI32" s="696"/>
      <c r="AJ32" s="696"/>
      <c r="AK32" s="696"/>
      <c r="AL32" s="660" t="s">
        <v>129</v>
      </c>
      <c r="AM32" s="661"/>
      <c r="AN32" s="661"/>
      <c r="AO32" s="697"/>
      <c r="AP32" s="698"/>
      <c r="AQ32" s="699"/>
      <c r="AR32" s="699"/>
      <c r="AS32" s="699"/>
      <c r="AT32" s="726"/>
      <c r="AU32" s="214" t="s">
        <v>319</v>
      </c>
      <c r="AX32" s="654" t="s">
        <v>320</v>
      </c>
      <c r="AY32" s="655"/>
      <c r="AZ32" s="655"/>
      <c r="BA32" s="655"/>
      <c r="BB32" s="655"/>
      <c r="BC32" s="655"/>
      <c r="BD32" s="655"/>
      <c r="BE32" s="655"/>
      <c r="BF32" s="656"/>
      <c r="BG32" s="728">
        <v>98.8</v>
      </c>
      <c r="BH32" s="670"/>
      <c r="BI32" s="670"/>
      <c r="BJ32" s="670"/>
      <c r="BK32" s="670"/>
      <c r="BL32" s="670"/>
      <c r="BM32" s="661">
        <v>94.6</v>
      </c>
      <c r="BN32" s="670"/>
      <c r="BO32" s="670"/>
      <c r="BP32" s="670"/>
      <c r="BQ32" s="693"/>
      <c r="BR32" s="728">
        <v>98.8</v>
      </c>
      <c r="BS32" s="670"/>
      <c r="BT32" s="670"/>
      <c r="BU32" s="670"/>
      <c r="BV32" s="670"/>
      <c r="BW32" s="670"/>
      <c r="BX32" s="661">
        <v>94</v>
      </c>
      <c r="BY32" s="670"/>
      <c r="BZ32" s="670"/>
      <c r="CA32" s="670"/>
      <c r="CB32" s="693"/>
      <c r="CD32" s="680"/>
      <c r="CE32" s="681"/>
      <c r="CF32" s="654" t="s">
        <v>321</v>
      </c>
      <c r="CG32" s="655"/>
      <c r="CH32" s="655"/>
      <c r="CI32" s="655"/>
      <c r="CJ32" s="655"/>
      <c r="CK32" s="655"/>
      <c r="CL32" s="655"/>
      <c r="CM32" s="655"/>
      <c r="CN32" s="655"/>
      <c r="CO32" s="655"/>
      <c r="CP32" s="655"/>
      <c r="CQ32" s="656"/>
      <c r="CR32" s="657" t="s">
        <v>129</v>
      </c>
      <c r="CS32" s="658"/>
      <c r="CT32" s="658"/>
      <c r="CU32" s="658"/>
      <c r="CV32" s="658"/>
      <c r="CW32" s="658"/>
      <c r="CX32" s="658"/>
      <c r="CY32" s="659"/>
      <c r="CZ32" s="660" t="s">
        <v>129</v>
      </c>
      <c r="DA32" s="672"/>
      <c r="DB32" s="672"/>
      <c r="DC32" s="673"/>
      <c r="DD32" s="663" t="s">
        <v>247</v>
      </c>
      <c r="DE32" s="658"/>
      <c r="DF32" s="658"/>
      <c r="DG32" s="658"/>
      <c r="DH32" s="658"/>
      <c r="DI32" s="658"/>
      <c r="DJ32" s="658"/>
      <c r="DK32" s="659"/>
      <c r="DL32" s="663" t="s">
        <v>129</v>
      </c>
      <c r="DM32" s="658"/>
      <c r="DN32" s="658"/>
      <c r="DO32" s="658"/>
      <c r="DP32" s="658"/>
      <c r="DQ32" s="658"/>
      <c r="DR32" s="658"/>
      <c r="DS32" s="658"/>
      <c r="DT32" s="658"/>
      <c r="DU32" s="658"/>
      <c r="DV32" s="659"/>
      <c r="DW32" s="660" t="s">
        <v>247</v>
      </c>
      <c r="DX32" s="672"/>
      <c r="DY32" s="672"/>
      <c r="DZ32" s="672"/>
      <c r="EA32" s="672"/>
      <c r="EB32" s="672"/>
      <c r="EC32" s="684"/>
    </row>
    <row r="33" spans="2:133" ht="11.25" customHeight="1" x14ac:dyDescent="0.2">
      <c r="B33" s="654" t="s">
        <v>322</v>
      </c>
      <c r="C33" s="655"/>
      <c r="D33" s="655"/>
      <c r="E33" s="655"/>
      <c r="F33" s="655"/>
      <c r="G33" s="655"/>
      <c r="H33" s="655"/>
      <c r="I33" s="655"/>
      <c r="J33" s="655"/>
      <c r="K33" s="655"/>
      <c r="L33" s="655"/>
      <c r="M33" s="655"/>
      <c r="N33" s="655"/>
      <c r="O33" s="655"/>
      <c r="P33" s="655"/>
      <c r="Q33" s="656"/>
      <c r="R33" s="657">
        <v>46342</v>
      </c>
      <c r="S33" s="658"/>
      <c r="T33" s="658"/>
      <c r="U33" s="658"/>
      <c r="V33" s="658"/>
      <c r="W33" s="658"/>
      <c r="X33" s="658"/>
      <c r="Y33" s="659"/>
      <c r="Z33" s="695">
        <v>0.2</v>
      </c>
      <c r="AA33" s="695"/>
      <c r="AB33" s="695"/>
      <c r="AC33" s="695"/>
      <c r="AD33" s="696">
        <v>31789</v>
      </c>
      <c r="AE33" s="696"/>
      <c r="AF33" s="696"/>
      <c r="AG33" s="696"/>
      <c r="AH33" s="696"/>
      <c r="AI33" s="696"/>
      <c r="AJ33" s="696"/>
      <c r="AK33" s="696"/>
      <c r="AL33" s="660">
        <v>0.3</v>
      </c>
      <c r="AM33" s="661"/>
      <c r="AN33" s="661"/>
      <c r="AO33" s="697"/>
      <c r="AP33" s="700"/>
      <c r="AQ33" s="701"/>
      <c r="AR33" s="701"/>
      <c r="AS33" s="701"/>
      <c r="AT33" s="727"/>
      <c r="AU33" s="219"/>
      <c r="AV33" s="219"/>
      <c r="AW33" s="219"/>
      <c r="AX33" s="638" t="s">
        <v>323</v>
      </c>
      <c r="AY33" s="639"/>
      <c r="AZ33" s="639"/>
      <c r="BA33" s="639"/>
      <c r="BB33" s="639"/>
      <c r="BC33" s="639"/>
      <c r="BD33" s="639"/>
      <c r="BE33" s="639"/>
      <c r="BF33" s="640"/>
      <c r="BG33" s="718">
        <v>99</v>
      </c>
      <c r="BH33" s="642"/>
      <c r="BI33" s="642"/>
      <c r="BJ33" s="642"/>
      <c r="BK33" s="642"/>
      <c r="BL33" s="642"/>
      <c r="BM33" s="688">
        <v>96.5</v>
      </c>
      <c r="BN33" s="642"/>
      <c r="BO33" s="642"/>
      <c r="BP33" s="642"/>
      <c r="BQ33" s="705"/>
      <c r="BR33" s="718">
        <v>98.9</v>
      </c>
      <c r="BS33" s="642"/>
      <c r="BT33" s="642"/>
      <c r="BU33" s="642"/>
      <c r="BV33" s="642"/>
      <c r="BW33" s="642"/>
      <c r="BX33" s="688">
        <v>96.1</v>
      </c>
      <c r="BY33" s="642"/>
      <c r="BZ33" s="642"/>
      <c r="CA33" s="642"/>
      <c r="CB33" s="705"/>
      <c r="CD33" s="654" t="s">
        <v>324</v>
      </c>
      <c r="CE33" s="655"/>
      <c r="CF33" s="655"/>
      <c r="CG33" s="655"/>
      <c r="CH33" s="655"/>
      <c r="CI33" s="655"/>
      <c r="CJ33" s="655"/>
      <c r="CK33" s="655"/>
      <c r="CL33" s="655"/>
      <c r="CM33" s="655"/>
      <c r="CN33" s="655"/>
      <c r="CO33" s="655"/>
      <c r="CP33" s="655"/>
      <c r="CQ33" s="656"/>
      <c r="CR33" s="657">
        <v>9607549</v>
      </c>
      <c r="CS33" s="670"/>
      <c r="CT33" s="670"/>
      <c r="CU33" s="670"/>
      <c r="CV33" s="670"/>
      <c r="CW33" s="670"/>
      <c r="CX33" s="670"/>
      <c r="CY33" s="671"/>
      <c r="CZ33" s="660">
        <v>39</v>
      </c>
      <c r="DA33" s="672"/>
      <c r="DB33" s="672"/>
      <c r="DC33" s="673"/>
      <c r="DD33" s="663">
        <v>7122251</v>
      </c>
      <c r="DE33" s="670"/>
      <c r="DF33" s="670"/>
      <c r="DG33" s="670"/>
      <c r="DH33" s="670"/>
      <c r="DI33" s="670"/>
      <c r="DJ33" s="670"/>
      <c r="DK33" s="671"/>
      <c r="DL33" s="663">
        <v>4634505</v>
      </c>
      <c r="DM33" s="670"/>
      <c r="DN33" s="670"/>
      <c r="DO33" s="670"/>
      <c r="DP33" s="670"/>
      <c r="DQ33" s="670"/>
      <c r="DR33" s="670"/>
      <c r="DS33" s="670"/>
      <c r="DT33" s="670"/>
      <c r="DU33" s="670"/>
      <c r="DV33" s="671"/>
      <c r="DW33" s="660">
        <v>46.1</v>
      </c>
      <c r="DX33" s="672"/>
      <c r="DY33" s="672"/>
      <c r="DZ33" s="672"/>
      <c r="EA33" s="672"/>
      <c r="EB33" s="672"/>
      <c r="EC33" s="684"/>
    </row>
    <row r="34" spans="2:133" ht="11.25" customHeight="1" x14ac:dyDescent="0.2">
      <c r="B34" s="654" t="s">
        <v>325</v>
      </c>
      <c r="C34" s="655"/>
      <c r="D34" s="655"/>
      <c r="E34" s="655"/>
      <c r="F34" s="655"/>
      <c r="G34" s="655"/>
      <c r="H34" s="655"/>
      <c r="I34" s="655"/>
      <c r="J34" s="655"/>
      <c r="K34" s="655"/>
      <c r="L34" s="655"/>
      <c r="M34" s="655"/>
      <c r="N34" s="655"/>
      <c r="O34" s="655"/>
      <c r="P34" s="655"/>
      <c r="Q34" s="656"/>
      <c r="R34" s="657">
        <v>72319</v>
      </c>
      <c r="S34" s="658"/>
      <c r="T34" s="658"/>
      <c r="U34" s="658"/>
      <c r="V34" s="658"/>
      <c r="W34" s="658"/>
      <c r="X34" s="658"/>
      <c r="Y34" s="659"/>
      <c r="Z34" s="695">
        <v>0.3</v>
      </c>
      <c r="AA34" s="695"/>
      <c r="AB34" s="695"/>
      <c r="AC34" s="695"/>
      <c r="AD34" s="696" t="s">
        <v>247</v>
      </c>
      <c r="AE34" s="696"/>
      <c r="AF34" s="696"/>
      <c r="AG34" s="696"/>
      <c r="AH34" s="696"/>
      <c r="AI34" s="696"/>
      <c r="AJ34" s="696"/>
      <c r="AK34" s="696"/>
      <c r="AL34" s="660" t="s">
        <v>129</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2504136</v>
      </c>
      <c r="CS34" s="658"/>
      <c r="CT34" s="658"/>
      <c r="CU34" s="658"/>
      <c r="CV34" s="658"/>
      <c r="CW34" s="658"/>
      <c r="CX34" s="658"/>
      <c r="CY34" s="659"/>
      <c r="CZ34" s="660">
        <v>10.199999999999999</v>
      </c>
      <c r="DA34" s="672"/>
      <c r="DB34" s="672"/>
      <c r="DC34" s="673"/>
      <c r="DD34" s="663">
        <v>1962474</v>
      </c>
      <c r="DE34" s="658"/>
      <c r="DF34" s="658"/>
      <c r="DG34" s="658"/>
      <c r="DH34" s="658"/>
      <c r="DI34" s="658"/>
      <c r="DJ34" s="658"/>
      <c r="DK34" s="659"/>
      <c r="DL34" s="663">
        <v>1329723</v>
      </c>
      <c r="DM34" s="658"/>
      <c r="DN34" s="658"/>
      <c r="DO34" s="658"/>
      <c r="DP34" s="658"/>
      <c r="DQ34" s="658"/>
      <c r="DR34" s="658"/>
      <c r="DS34" s="658"/>
      <c r="DT34" s="658"/>
      <c r="DU34" s="658"/>
      <c r="DV34" s="659"/>
      <c r="DW34" s="660">
        <v>13.2</v>
      </c>
      <c r="DX34" s="672"/>
      <c r="DY34" s="672"/>
      <c r="DZ34" s="672"/>
      <c r="EA34" s="672"/>
      <c r="EB34" s="672"/>
      <c r="EC34" s="684"/>
    </row>
    <row r="35" spans="2:133" ht="11.25" customHeight="1" x14ac:dyDescent="0.2">
      <c r="B35" s="654" t="s">
        <v>327</v>
      </c>
      <c r="C35" s="655"/>
      <c r="D35" s="655"/>
      <c r="E35" s="655"/>
      <c r="F35" s="655"/>
      <c r="G35" s="655"/>
      <c r="H35" s="655"/>
      <c r="I35" s="655"/>
      <c r="J35" s="655"/>
      <c r="K35" s="655"/>
      <c r="L35" s="655"/>
      <c r="M35" s="655"/>
      <c r="N35" s="655"/>
      <c r="O35" s="655"/>
      <c r="P35" s="655"/>
      <c r="Q35" s="656"/>
      <c r="R35" s="657">
        <v>870701</v>
      </c>
      <c r="S35" s="658"/>
      <c r="T35" s="658"/>
      <c r="U35" s="658"/>
      <c r="V35" s="658"/>
      <c r="W35" s="658"/>
      <c r="X35" s="658"/>
      <c r="Y35" s="659"/>
      <c r="Z35" s="695">
        <v>3.2</v>
      </c>
      <c r="AA35" s="695"/>
      <c r="AB35" s="695"/>
      <c r="AC35" s="695"/>
      <c r="AD35" s="696" t="s">
        <v>247</v>
      </c>
      <c r="AE35" s="696"/>
      <c r="AF35" s="696"/>
      <c r="AG35" s="696"/>
      <c r="AH35" s="696"/>
      <c r="AI35" s="696"/>
      <c r="AJ35" s="696"/>
      <c r="AK35" s="696"/>
      <c r="AL35" s="660" t="s">
        <v>129</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660290</v>
      </c>
      <c r="CS35" s="670"/>
      <c r="CT35" s="670"/>
      <c r="CU35" s="670"/>
      <c r="CV35" s="670"/>
      <c r="CW35" s="670"/>
      <c r="CX35" s="670"/>
      <c r="CY35" s="671"/>
      <c r="CZ35" s="660">
        <v>2.7</v>
      </c>
      <c r="DA35" s="672"/>
      <c r="DB35" s="672"/>
      <c r="DC35" s="673"/>
      <c r="DD35" s="663">
        <v>457590</v>
      </c>
      <c r="DE35" s="670"/>
      <c r="DF35" s="670"/>
      <c r="DG35" s="670"/>
      <c r="DH35" s="670"/>
      <c r="DI35" s="670"/>
      <c r="DJ35" s="670"/>
      <c r="DK35" s="671"/>
      <c r="DL35" s="663">
        <v>375793</v>
      </c>
      <c r="DM35" s="670"/>
      <c r="DN35" s="670"/>
      <c r="DO35" s="670"/>
      <c r="DP35" s="670"/>
      <c r="DQ35" s="670"/>
      <c r="DR35" s="670"/>
      <c r="DS35" s="670"/>
      <c r="DT35" s="670"/>
      <c r="DU35" s="670"/>
      <c r="DV35" s="671"/>
      <c r="DW35" s="660">
        <v>3.7</v>
      </c>
      <c r="DX35" s="672"/>
      <c r="DY35" s="672"/>
      <c r="DZ35" s="672"/>
      <c r="EA35" s="672"/>
      <c r="EB35" s="672"/>
      <c r="EC35" s="684"/>
    </row>
    <row r="36" spans="2:133" ht="11.25" customHeight="1" x14ac:dyDescent="0.2">
      <c r="B36" s="654" t="s">
        <v>331</v>
      </c>
      <c r="C36" s="655"/>
      <c r="D36" s="655"/>
      <c r="E36" s="655"/>
      <c r="F36" s="655"/>
      <c r="G36" s="655"/>
      <c r="H36" s="655"/>
      <c r="I36" s="655"/>
      <c r="J36" s="655"/>
      <c r="K36" s="655"/>
      <c r="L36" s="655"/>
      <c r="M36" s="655"/>
      <c r="N36" s="655"/>
      <c r="O36" s="655"/>
      <c r="P36" s="655"/>
      <c r="Q36" s="656"/>
      <c r="R36" s="657">
        <v>1042663</v>
      </c>
      <c r="S36" s="658"/>
      <c r="T36" s="658"/>
      <c r="U36" s="658"/>
      <c r="V36" s="658"/>
      <c r="W36" s="658"/>
      <c r="X36" s="658"/>
      <c r="Y36" s="659"/>
      <c r="Z36" s="695">
        <v>3.9</v>
      </c>
      <c r="AA36" s="695"/>
      <c r="AB36" s="695"/>
      <c r="AC36" s="695"/>
      <c r="AD36" s="696" t="s">
        <v>247</v>
      </c>
      <c r="AE36" s="696"/>
      <c r="AF36" s="696"/>
      <c r="AG36" s="696"/>
      <c r="AH36" s="696"/>
      <c r="AI36" s="696"/>
      <c r="AJ36" s="696"/>
      <c r="AK36" s="696"/>
      <c r="AL36" s="660" t="s">
        <v>129</v>
      </c>
      <c r="AM36" s="661"/>
      <c r="AN36" s="661"/>
      <c r="AO36" s="697"/>
      <c r="AP36" s="222"/>
      <c r="AQ36" s="706" t="s">
        <v>332</v>
      </c>
      <c r="AR36" s="707"/>
      <c r="AS36" s="707"/>
      <c r="AT36" s="707"/>
      <c r="AU36" s="707"/>
      <c r="AV36" s="707"/>
      <c r="AW36" s="707"/>
      <c r="AX36" s="707"/>
      <c r="AY36" s="708"/>
      <c r="AZ36" s="712">
        <v>2502298</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49372</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3855368</v>
      </c>
      <c r="CS36" s="658"/>
      <c r="CT36" s="658"/>
      <c r="CU36" s="658"/>
      <c r="CV36" s="658"/>
      <c r="CW36" s="658"/>
      <c r="CX36" s="658"/>
      <c r="CY36" s="659"/>
      <c r="CZ36" s="660">
        <v>15.7</v>
      </c>
      <c r="DA36" s="672"/>
      <c r="DB36" s="672"/>
      <c r="DC36" s="673"/>
      <c r="DD36" s="663">
        <v>3103789</v>
      </c>
      <c r="DE36" s="658"/>
      <c r="DF36" s="658"/>
      <c r="DG36" s="658"/>
      <c r="DH36" s="658"/>
      <c r="DI36" s="658"/>
      <c r="DJ36" s="658"/>
      <c r="DK36" s="659"/>
      <c r="DL36" s="663">
        <v>1929170</v>
      </c>
      <c r="DM36" s="658"/>
      <c r="DN36" s="658"/>
      <c r="DO36" s="658"/>
      <c r="DP36" s="658"/>
      <c r="DQ36" s="658"/>
      <c r="DR36" s="658"/>
      <c r="DS36" s="658"/>
      <c r="DT36" s="658"/>
      <c r="DU36" s="658"/>
      <c r="DV36" s="659"/>
      <c r="DW36" s="660">
        <v>19.2</v>
      </c>
      <c r="DX36" s="672"/>
      <c r="DY36" s="672"/>
      <c r="DZ36" s="672"/>
      <c r="EA36" s="672"/>
      <c r="EB36" s="672"/>
      <c r="EC36" s="684"/>
    </row>
    <row r="37" spans="2:133" ht="11.25" customHeight="1" x14ac:dyDescent="0.2">
      <c r="B37" s="654" t="s">
        <v>335</v>
      </c>
      <c r="C37" s="655"/>
      <c r="D37" s="655"/>
      <c r="E37" s="655"/>
      <c r="F37" s="655"/>
      <c r="G37" s="655"/>
      <c r="H37" s="655"/>
      <c r="I37" s="655"/>
      <c r="J37" s="655"/>
      <c r="K37" s="655"/>
      <c r="L37" s="655"/>
      <c r="M37" s="655"/>
      <c r="N37" s="655"/>
      <c r="O37" s="655"/>
      <c r="P37" s="655"/>
      <c r="Q37" s="656"/>
      <c r="R37" s="657">
        <v>438701</v>
      </c>
      <c r="S37" s="658"/>
      <c r="T37" s="658"/>
      <c r="U37" s="658"/>
      <c r="V37" s="658"/>
      <c r="W37" s="658"/>
      <c r="X37" s="658"/>
      <c r="Y37" s="659"/>
      <c r="Z37" s="695">
        <v>1.6</v>
      </c>
      <c r="AA37" s="695"/>
      <c r="AB37" s="695"/>
      <c r="AC37" s="695"/>
      <c r="AD37" s="696">
        <v>85074</v>
      </c>
      <c r="AE37" s="696"/>
      <c r="AF37" s="696"/>
      <c r="AG37" s="696"/>
      <c r="AH37" s="696"/>
      <c r="AI37" s="696"/>
      <c r="AJ37" s="696"/>
      <c r="AK37" s="696"/>
      <c r="AL37" s="660">
        <v>0.9</v>
      </c>
      <c r="AM37" s="661"/>
      <c r="AN37" s="661"/>
      <c r="AO37" s="697"/>
      <c r="AQ37" s="690" t="s">
        <v>336</v>
      </c>
      <c r="AR37" s="691"/>
      <c r="AS37" s="691"/>
      <c r="AT37" s="691"/>
      <c r="AU37" s="691"/>
      <c r="AV37" s="691"/>
      <c r="AW37" s="691"/>
      <c r="AX37" s="691"/>
      <c r="AY37" s="692"/>
      <c r="AZ37" s="657">
        <v>719571</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48337</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996814</v>
      </c>
      <c r="CS37" s="670"/>
      <c r="CT37" s="670"/>
      <c r="CU37" s="670"/>
      <c r="CV37" s="670"/>
      <c r="CW37" s="670"/>
      <c r="CX37" s="670"/>
      <c r="CY37" s="671"/>
      <c r="CZ37" s="660">
        <v>4</v>
      </c>
      <c r="DA37" s="672"/>
      <c r="DB37" s="672"/>
      <c r="DC37" s="673"/>
      <c r="DD37" s="663">
        <v>996814</v>
      </c>
      <c r="DE37" s="670"/>
      <c r="DF37" s="670"/>
      <c r="DG37" s="670"/>
      <c r="DH37" s="670"/>
      <c r="DI37" s="670"/>
      <c r="DJ37" s="670"/>
      <c r="DK37" s="671"/>
      <c r="DL37" s="663">
        <v>888594</v>
      </c>
      <c r="DM37" s="670"/>
      <c r="DN37" s="670"/>
      <c r="DO37" s="670"/>
      <c r="DP37" s="670"/>
      <c r="DQ37" s="670"/>
      <c r="DR37" s="670"/>
      <c r="DS37" s="670"/>
      <c r="DT37" s="670"/>
      <c r="DU37" s="670"/>
      <c r="DV37" s="671"/>
      <c r="DW37" s="660">
        <v>8.8000000000000007</v>
      </c>
      <c r="DX37" s="672"/>
      <c r="DY37" s="672"/>
      <c r="DZ37" s="672"/>
      <c r="EA37" s="672"/>
      <c r="EB37" s="672"/>
      <c r="EC37" s="684"/>
    </row>
    <row r="38" spans="2:133" ht="11.25" customHeight="1" x14ac:dyDescent="0.2">
      <c r="B38" s="654" t="s">
        <v>339</v>
      </c>
      <c r="C38" s="655"/>
      <c r="D38" s="655"/>
      <c r="E38" s="655"/>
      <c r="F38" s="655"/>
      <c r="G38" s="655"/>
      <c r="H38" s="655"/>
      <c r="I38" s="655"/>
      <c r="J38" s="655"/>
      <c r="K38" s="655"/>
      <c r="L38" s="655"/>
      <c r="M38" s="655"/>
      <c r="N38" s="655"/>
      <c r="O38" s="655"/>
      <c r="P38" s="655"/>
      <c r="Q38" s="656"/>
      <c r="R38" s="657">
        <v>1385180</v>
      </c>
      <c r="S38" s="658"/>
      <c r="T38" s="658"/>
      <c r="U38" s="658"/>
      <c r="V38" s="658"/>
      <c r="W38" s="658"/>
      <c r="X38" s="658"/>
      <c r="Y38" s="659"/>
      <c r="Z38" s="695">
        <v>5.2</v>
      </c>
      <c r="AA38" s="695"/>
      <c r="AB38" s="695"/>
      <c r="AC38" s="695"/>
      <c r="AD38" s="696" t="s">
        <v>129</v>
      </c>
      <c r="AE38" s="696"/>
      <c r="AF38" s="696"/>
      <c r="AG38" s="696"/>
      <c r="AH38" s="696"/>
      <c r="AI38" s="696"/>
      <c r="AJ38" s="696"/>
      <c r="AK38" s="696"/>
      <c r="AL38" s="660" t="s">
        <v>129</v>
      </c>
      <c r="AM38" s="661"/>
      <c r="AN38" s="661"/>
      <c r="AO38" s="697"/>
      <c r="AQ38" s="690" t="s">
        <v>340</v>
      </c>
      <c r="AR38" s="691"/>
      <c r="AS38" s="691"/>
      <c r="AT38" s="691"/>
      <c r="AU38" s="691"/>
      <c r="AV38" s="691"/>
      <c r="AW38" s="691"/>
      <c r="AX38" s="691"/>
      <c r="AY38" s="692"/>
      <c r="AZ38" s="657">
        <v>476237</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4540</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1288648</v>
      </c>
      <c r="CS38" s="658"/>
      <c r="CT38" s="658"/>
      <c r="CU38" s="658"/>
      <c r="CV38" s="658"/>
      <c r="CW38" s="658"/>
      <c r="CX38" s="658"/>
      <c r="CY38" s="659"/>
      <c r="CZ38" s="660">
        <v>5.2</v>
      </c>
      <c r="DA38" s="672"/>
      <c r="DB38" s="672"/>
      <c r="DC38" s="673"/>
      <c r="DD38" s="663">
        <v>1029457</v>
      </c>
      <c r="DE38" s="658"/>
      <c r="DF38" s="658"/>
      <c r="DG38" s="658"/>
      <c r="DH38" s="658"/>
      <c r="DI38" s="658"/>
      <c r="DJ38" s="658"/>
      <c r="DK38" s="659"/>
      <c r="DL38" s="663">
        <v>999819</v>
      </c>
      <c r="DM38" s="658"/>
      <c r="DN38" s="658"/>
      <c r="DO38" s="658"/>
      <c r="DP38" s="658"/>
      <c r="DQ38" s="658"/>
      <c r="DR38" s="658"/>
      <c r="DS38" s="658"/>
      <c r="DT38" s="658"/>
      <c r="DU38" s="658"/>
      <c r="DV38" s="659"/>
      <c r="DW38" s="660">
        <v>10</v>
      </c>
      <c r="DX38" s="672"/>
      <c r="DY38" s="672"/>
      <c r="DZ38" s="672"/>
      <c r="EA38" s="672"/>
      <c r="EB38" s="672"/>
      <c r="EC38" s="684"/>
    </row>
    <row r="39" spans="2:133" ht="11.25" customHeight="1" x14ac:dyDescent="0.2">
      <c r="B39" s="654" t="s">
        <v>343</v>
      </c>
      <c r="C39" s="655"/>
      <c r="D39" s="655"/>
      <c r="E39" s="655"/>
      <c r="F39" s="655"/>
      <c r="G39" s="655"/>
      <c r="H39" s="655"/>
      <c r="I39" s="655"/>
      <c r="J39" s="655"/>
      <c r="K39" s="655"/>
      <c r="L39" s="655"/>
      <c r="M39" s="655"/>
      <c r="N39" s="655"/>
      <c r="O39" s="655"/>
      <c r="P39" s="655"/>
      <c r="Q39" s="656"/>
      <c r="R39" s="657" t="s">
        <v>129</v>
      </c>
      <c r="S39" s="658"/>
      <c r="T39" s="658"/>
      <c r="U39" s="658"/>
      <c r="V39" s="658"/>
      <c r="W39" s="658"/>
      <c r="X39" s="658"/>
      <c r="Y39" s="659"/>
      <c r="Z39" s="695" t="s">
        <v>247</v>
      </c>
      <c r="AA39" s="695"/>
      <c r="AB39" s="695"/>
      <c r="AC39" s="695"/>
      <c r="AD39" s="696" t="s">
        <v>129</v>
      </c>
      <c r="AE39" s="696"/>
      <c r="AF39" s="696"/>
      <c r="AG39" s="696"/>
      <c r="AH39" s="696"/>
      <c r="AI39" s="696"/>
      <c r="AJ39" s="696"/>
      <c r="AK39" s="696"/>
      <c r="AL39" s="660" t="s">
        <v>129</v>
      </c>
      <c r="AM39" s="661"/>
      <c r="AN39" s="661"/>
      <c r="AO39" s="697"/>
      <c r="AQ39" s="690" t="s">
        <v>344</v>
      </c>
      <c r="AR39" s="691"/>
      <c r="AS39" s="691"/>
      <c r="AT39" s="691"/>
      <c r="AU39" s="691"/>
      <c r="AV39" s="691"/>
      <c r="AW39" s="691"/>
      <c r="AX39" s="691"/>
      <c r="AY39" s="692"/>
      <c r="AZ39" s="657">
        <v>17842</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7066</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822407</v>
      </c>
      <c r="CS39" s="670"/>
      <c r="CT39" s="670"/>
      <c r="CU39" s="670"/>
      <c r="CV39" s="670"/>
      <c r="CW39" s="670"/>
      <c r="CX39" s="670"/>
      <c r="CY39" s="671"/>
      <c r="CZ39" s="660">
        <v>3.3</v>
      </c>
      <c r="DA39" s="672"/>
      <c r="DB39" s="672"/>
      <c r="DC39" s="673"/>
      <c r="DD39" s="663">
        <v>216121</v>
      </c>
      <c r="DE39" s="670"/>
      <c r="DF39" s="670"/>
      <c r="DG39" s="670"/>
      <c r="DH39" s="670"/>
      <c r="DI39" s="670"/>
      <c r="DJ39" s="670"/>
      <c r="DK39" s="671"/>
      <c r="DL39" s="663" t="s">
        <v>247</v>
      </c>
      <c r="DM39" s="670"/>
      <c r="DN39" s="670"/>
      <c r="DO39" s="670"/>
      <c r="DP39" s="670"/>
      <c r="DQ39" s="670"/>
      <c r="DR39" s="670"/>
      <c r="DS39" s="670"/>
      <c r="DT39" s="670"/>
      <c r="DU39" s="670"/>
      <c r="DV39" s="671"/>
      <c r="DW39" s="660" t="s">
        <v>247</v>
      </c>
      <c r="DX39" s="672"/>
      <c r="DY39" s="672"/>
      <c r="DZ39" s="672"/>
      <c r="EA39" s="672"/>
      <c r="EB39" s="672"/>
      <c r="EC39" s="684"/>
    </row>
    <row r="40" spans="2:133" ht="11.25" customHeight="1" x14ac:dyDescent="0.2">
      <c r="B40" s="654" t="s">
        <v>347</v>
      </c>
      <c r="C40" s="655"/>
      <c r="D40" s="655"/>
      <c r="E40" s="655"/>
      <c r="F40" s="655"/>
      <c r="G40" s="655"/>
      <c r="H40" s="655"/>
      <c r="I40" s="655"/>
      <c r="J40" s="655"/>
      <c r="K40" s="655"/>
      <c r="L40" s="655"/>
      <c r="M40" s="655"/>
      <c r="N40" s="655"/>
      <c r="O40" s="655"/>
      <c r="P40" s="655"/>
      <c r="Q40" s="656"/>
      <c r="R40" s="657">
        <v>235600</v>
      </c>
      <c r="S40" s="658"/>
      <c r="T40" s="658"/>
      <c r="U40" s="658"/>
      <c r="V40" s="658"/>
      <c r="W40" s="658"/>
      <c r="X40" s="658"/>
      <c r="Y40" s="659"/>
      <c r="Z40" s="695">
        <v>0.9</v>
      </c>
      <c r="AA40" s="695"/>
      <c r="AB40" s="695"/>
      <c r="AC40" s="695"/>
      <c r="AD40" s="696" t="s">
        <v>129</v>
      </c>
      <c r="AE40" s="696"/>
      <c r="AF40" s="696"/>
      <c r="AG40" s="696"/>
      <c r="AH40" s="696"/>
      <c r="AI40" s="696"/>
      <c r="AJ40" s="696"/>
      <c r="AK40" s="696"/>
      <c r="AL40" s="660" t="s">
        <v>247</v>
      </c>
      <c r="AM40" s="661"/>
      <c r="AN40" s="661"/>
      <c r="AO40" s="697"/>
      <c r="AQ40" s="690" t="s">
        <v>348</v>
      </c>
      <c r="AR40" s="691"/>
      <c r="AS40" s="691"/>
      <c r="AT40" s="691"/>
      <c r="AU40" s="691"/>
      <c r="AV40" s="691"/>
      <c r="AW40" s="691"/>
      <c r="AX40" s="691"/>
      <c r="AY40" s="692"/>
      <c r="AZ40" s="657" t="s">
        <v>247</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104</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476700</v>
      </c>
      <c r="CS40" s="658"/>
      <c r="CT40" s="658"/>
      <c r="CU40" s="658"/>
      <c r="CV40" s="658"/>
      <c r="CW40" s="658"/>
      <c r="CX40" s="658"/>
      <c r="CY40" s="659"/>
      <c r="CZ40" s="660">
        <v>1.9</v>
      </c>
      <c r="DA40" s="672"/>
      <c r="DB40" s="672"/>
      <c r="DC40" s="673"/>
      <c r="DD40" s="663">
        <v>352820</v>
      </c>
      <c r="DE40" s="658"/>
      <c r="DF40" s="658"/>
      <c r="DG40" s="658"/>
      <c r="DH40" s="658"/>
      <c r="DI40" s="658"/>
      <c r="DJ40" s="658"/>
      <c r="DK40" s="659"/>
      <c r="DL40" s="663" t="s">
        <v>247</v>
      </c>
      <c r="DM40" s="658"/>
      <c r="DN40" s="658"/>
      <c r="DO40" s="658"/>
      <c r="DP40" s="658"/>
      <c r="DQ40" s="658"/>
      <c r="DR40" s="658"/>
      <c r="DS40" s="658"/>
      <c r="DT40" s="658"/>
      <c r="DU40" s="658"/>
      <c r="DV40" s="659"/>
      <c r="DW40" s="660" t="s">
        <v>129</v>
      </c>
      <c r="DX40" s="672"/>
      <c r="DY40" s="672"/>
      <c r="DZ40" s="672"/>
      <c r="EA40" s="672"/>
      <c r="EB40" s="672"/>
      <c r="EC40" s="684"/>
    </row>
    <row r="41" spans="2:133" ht="11.25" customHeight="1" x14ac:dyDescent="0.2">
      <c r="B41" s="638" t="s">
        <v>352</v>
      </c>
      <c r="C41" s="639"/>
      <c r="D41" s="639"/>
      <c r="E41" s="639"/>
      <c r="F41" s="639"/>
      <c r="G41" s="639"/>
      <c r="H41" s="639"/>
      <c r="I41" s="639"/>
      <c r="J41" s="639"/>
      <c r="K41" s="639"/>
      <c r="L41" s="639"/>
      <c r="M41" s="639"/>
      <c r="N41" s="639"/>
      <c r="O41" s="639"/>
      <c r="P41" s="639"/>
      <c r="Q41" s="640"/>
      <c r="R41" s="641">
        <v>26825079</v>
      </c>
      <c r="S41" s="682"/>
      <c r="T41" s="682"/>
      <c r="U41" s="682"/>
      <c r="V41" s="682"/>
      <c r="W41" s="682"/>
      <c r="X41" s="682"/>
      <c r="Y41" s="685"/>
      <c r="Z41" s="686">
        <v>100</v>
      </c>
      <c r="AA41" s="686"/>
      <c r="AB41" s="686"/>
      <c r="AC41" s="686"/>
      <c r="AD41" s="687">
        <v>9806685</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288283</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v>2</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129</v>
      </c>
      <c r="CS41" s="670"/>
      <c r="CT41" s="670"/>
      <c r="CU41" s="670"/>
      <c r="CV41" s="670"/>
      <c r="CW41" s="670"/>
      <c r="CX41" s="670"/>
      <c r="CY41" s="671"/>
      <c r="CZ41" s="660" t="s">
        <v>247</v>
      </c>
      <c r="DA41" s="672"/>
      <c r="DB41" s="672"/>
      <c r="DC41" s="673"/>
      <c r="DD41" s="663" t="s">
        <v>247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356</v>
      </c>
      <c r="AR42" s="703"/>
      <c r="AS42" s="703"/>
      <c r="AT42" s="703"/>
      <c r="AU42" s="703"/>
      <c r="AV42" s="703"/>
      <c r="AW42" s="703"/>
      <c r="AX42" s="703"/>
      <c r="AY42" s="704"/>
      <c r="AZ42" s="641">
        <v>1000365</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366</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6842700</v>
      </c>
      <c r="CS42" s="670"/>
      <c r="CT42" s="670"/>
      <c r="CU42" s="670"/>
      <c r="CV42" s="670"/>
      <c r="CW42" s="670"/>
      <c r="CX42" s="670"/>
      <c r="CY42" s="671"/>
      <c r="CZ42" s="660">
        <v>27.8</v>
      </c>
      <c r="DA42" s="672"/>
      <c r="DB42" s="672"/>
      <c r="DC42" s="673"/>
      <c r="DD42" s="663">
        <v>2599944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359</v>
      </c>
      <c r="CD43" s="654" t="s">
        <v>360</v>
      </c>
      <c r="CE43" s="655"/>
      <c r="CF43" s="655"/>
      <c r="CG43" s="655"/>
      <c r="CH43" s="655"/>
      <c r="CI43" s="655"/>
      <c r="CJ43" s="655"/>
      <c r="CK43" s="655"/>
      <c r="CL43" s="655"/>
      <c r="CM43" s="655"/>
      <c r="CN43" s="655"/>
      <c r="CO43" s="655"/>
      <c r="CP43" s="655"/>
      <c r="CQ43" s="656"/>
      <c r="CR43" s="657">
        <v>26255</v>
      </c>
      <c r="CS43" s="670"/>
      <c r="CT43" s="670"/>
      <c r="CU43" s="670"/>
      <c r="CV43" s="670"/>
      <c r="CW43" s="670"/>
      <c r="CX43" s="670"/>
      <c r="CY43" s="671"/>
      <c r="CZ43" s="660">
        <v>0.1</v>
      </c>
      <c r="DA43" s="672"/>
      <c r="DB43" s="672"/>
      <c r="DC43" s="673"/>
      <c r="DD43" s="663">
        <v>26255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309</v>
      </c>
      <c r="CE44" s="677"/>
      <c r="CF44" s="654" t="s">
        <v>362</v>
      </c>
      <c r="CG44" s="655"/>
      <c r="CH44" s="655"/>
      <c r="CI44" s="655"/>
      <c r="CJ44" s="655"/>
      <c r="CK44" s="655"/>
      <c r="CL44" s="655"/>
      <c r="CM44" s="655"/>
      <c r="CN44" s="655"/>
      <c r="CO44" s="655"/>
      <c r="CP44" s="655"/>
      <c r="CQ44" s="656"/>
      <c r="CR44" s="657">
        <v>4950362</v>
      </c>
      <c r="CS44" s="658"/>
      <c r="CT44" s="658"/>
      <c r="CU44" s="658"/>
      <c r="CV44" s="658"/>
      <c r="CW44" s="658"/>
      <c r="CX44" s="658"/>
      <c r="CY44" s="659"/>
      <c r="CZ44" s="660">
        <v>20.100000000000001</v>
      </c>
      <c r="DA44" s="661"/>
      <c r="DB44" s="661"/>
      <c r="DC44" s="662"/>
      <c r="DD44" s="663">
        <v>2197649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4232877</v>
      </c>
      <c r="CS45" s="670"/>
      <c r="CT45" s="670"/>
      <c r="CU45" s="670"/>
      <c r="CV45" s="670"/>
      <c r="CW45" s="670"/>
      <c r="CX45" s="670"/>
      <c r="CY45" s="671"/>
      <c r="CZ45" s="660">
        <v>17.2</v>
      </c>
      <c r="DA45" s="672"/>
      <c r="DB45" s="672"/>
      <c r="DC45" s="673"/>
      <c r="DD45" s="663">
        <v>1787388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365</v>
      </c>
      <c r="CG46" s="655"/>
      <c r="CH46" s="655"/>
      <c r="CI46" s="655"/>
      <c r="CJ46" s="655"/>
      <c r="CK46" s="655"/>
      <c r="CL46" s="655"/>
      <c r="CM46" s="655"/>
      <c r="CN46" s="655"/>
      <c r="CO46" s="655"/>
      <c r="CP46" s="655"/>
      <c r="CQ46" s="656"/>
      <c r="CR46" s="657">
        <v>683646</v>
      </c>
      <c r="CS46" s="658"/>
      <c r="CT46" s="658"/>
      <c r="CU46" s="658"/>
      <c r="CV46" s="658"/>
      <c r="CW46" s="658"/>
      <c r="CX46" s="658"/>
      <c r="CY46" s="659"/>
      <c r="CZ46" s="660">
        <v>2.8</v>
      </c>
      <c r="DA46" s="661"/>
      <c r="DB46" s="661"/>
      <c r="DC46" s="662"/>
      <c r="DD46" s="663">
        <v>406722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366</v>
      </c>
      <c r="CG47" s="655"/>
      <c r="CH47" s="655"/>
      <c r="CI47" s="655"/>
      <c r="CJ47" s="655"/>
      <c r="CK47" s="655"/>
      <c r="CL47" s="655"/>
      <c r="CM47" s="655"/>
      <c r="CN47" s="655"/>
      <c r="CO47" s="655"/>
      <c r="CP47" s="655"/>
      <c r="CQ47" s="656"/>
      <c r="CR47" s="657">
        <v>1892338</v>
      </c>
      <c r="CS47" s="670"/>
      <c r="CT47" s="670"/>
      <c r="CU47" s="670"/>
      <c r="CV47" s="670"/>
      <c r="CW47" s="670"/>
      <c r="CX47" s="670"/>
      <c r="CY47" s="671"/>
      <c r="CZ47" s="660">
        <v>7.7</v>
      </c>
      <c r="DA47" s="672"/>
      <c r="DB47" s="672"/>
      <c r="DC47" s="673"/>
      <c r="DD47" s="663">
        <v>402295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367</v>
      </c>
      <c r="CG48" s="655"/>
      <c r="CH48" s="655"/>
      <c r="CI48" s="655"/>
      <c r="CJ48" s="655"/>
      <c r="CK48" s="655"/>
      <c r="CL48" s="655"/>
      <c r="CM48" s="655"/>
      <c r="CN48" s="655"/>
      <c r="CO48" s="655"/>
      <c r="CP48" s="655"/>
      <c r="CQ48" s="656"/>
      <c r="CR48" s="657" t="s">
        <v>129</v>
      </c>
      <c r="CS48" s="658"/>
      <c r="CT48" s="658"/>
      <c r="CU48" s="658"/>
      <c r="CV48" s="658"/>
      <c r="CW48" s="658"/>
      <c r="CX48" s="658"/>
      <c r="CY48" s="659"/>
      <c r="CZ48" s="660" t="s">
        <v>129</v>
      </c>
      <c r="DA48" s="661"/>
      <c r="DB48" s="661"/>
      <c r="DC48" s="662"/>
      <c r="DD48" s="663" t="s">
        <v>247</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368</v>
      </c>
      <c r="CE49" s="639"/>
      <c r="CF49" s="639"/>
      <c r="CG49" s="639"/>
      <c r="CH49" s="639"/>
      <c r="CI49" s="639"/>
      <c r="CJ49" s="639"/>
      <c r="CK49" s="639"/>
      <c r="CL49" s="639"/>
      <c r="CM49" s="639"/>
      <c r="CN49" s="639"/>
      <c r="CO49" s="639"/>
      <c r="CP49" s="639"/>
      <c r="CQ49" s="640"/>
      <c r="CR49" s="641">
        <v>24633431</v>
      </c>
      <c r="CS49" s="642"/>
      <c r="CT49" s="642"/>
      <c r="CU49" s="642"/>
      <c r="CV49" s="642"/>
      <c r="CW49" s="642"/>
      <c r="CX49" s="642"/>
      <c r="CY49" s="643"/>
      <c r="CZ49" s="644">
        <v>100</v>
      </c>
      <c r="DA49" s="645"/>
      <c r="DB49" s="645"/>
      <c r="DC49" s="646"/>
      <c r="DD49" s="647">
        <v>15224386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0q6axI2ajW2vwHzmXg9exAhUQWFGLcT3eRUP3QEbSBLGnRjw0cLNakgnuWaRbqZ0RE2Gs33h0g5o+fldMWQ==" saltValue="nXxr6U3X6bjFvZvmVElT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X43"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391</v>
      </c>
      <c r="C7" s="1084"/>
      <c r="D7" s="1084"/>
      <c r="E7" s="1084"/>
      <c r="F7" s="1084"/>
      <c r="G7" s="1084"/>
      <c r="H7" s="1084"/>
      <c r="I7" s="1084"/>
      <c r="J7" s="1084"/>
      <c r="K7" s="1084"/>
      <c r="L7" s="1084"/>
      <c r="M7" s="1084"/>
      <c r="N7" s="1084"/>
      <c r="O7" s="1084"/>
      <c r="P7" s="1085"/>
      <c r="Q7" s="1138">
        <v>25974</v>
      </c>
      <c r="R7" s="1139"/>
      <c r="S7" s="1139"/>
      <c r="T7" s="1139"/>
      <c r="U7" s="1139"/>
      <c r="V7" s="1139">
        <v>23814</v>
      </c>
      <c r="W7" s="1139"/>
      <c r="X7" s="1139"/>
      <c r="Y7" s="1139"/>
      <c r="Z7" s="1139"/>
      <c r="AA7" s="1139">
        <v>2160</v>
      </c>
      <c r="AB7" s="1139"/>
      <c r="AC7" s="1139"/>
      <c r="AD7" s="1139"/>
      <c r="AE7" s="1140"/>
      <c r="AF7" s="1141">
        <v>563</v>
      </c>
      <c r="AG7" s="1142"/>
      <c r="AH7" s="1142"/>
      <c r="AI7" s="1142"/>
      <c r="AJ7" s="1143"/>
      <c r="AK7" s="1144">
        <v>869</v>
      </c>
      <c r="AL7" s="1145"/>
      <c r="AM7" s="1145"/>
      <c r="AN7" s="1145"/>
      <c r="AO7" s="1145"/>
      <c r="AP7" s="1145">
        <v>17356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590</v>
      </c>
      <c r="BT7" s="1136"/>
      <c r="BU7" s="1136"/>
      <c r="BV7" s="1136"/>
      <c r="BW7" s="1136"/>
      <c r="BX7" s="1136"/>
      <c r="BY7" s="1136"/>
      <c r="BZ7" s="1136"/>
      <c r="CA7" s="1136"/>
      <c r="CB7" s="1136"/>
      <c r="CC7" s="1136"/>
      <c r="CD7" s="1136"/>
      <c r="CE7" s="1136"/>
      <c r="CF7" s="1136"/>
      <c r="CG7" s="1148"/>
      <c r="CH7" s="1132">
        <v>16</v>
      </c>
      <c r="CI7" s="1133"/>
      <c r="CJ7" s="1133"/>
      <c r="CK7" s="1133"/>
      <c r="CL7" s="1134"/>
      <c r="CM7" s="1132">
        <v>82</v>
      </c>
      <c r="CN7" s="1133"/>
      <c r="CO7" s="1133"/>
      <c r="CP7" s="1133"/>
      <c r="CQ7" s="1134"/>
      <c r="CR7" s="1132">
        <v>250</v>
      </c>
      <c r="CS7" s="1133"/>
      <c r="CT7" s="1133"/>
      <c r="CU7" s="1133"/>
      <c r="CV7" s="1134"/>
      <c r="CW7" s="1132" t="s">
        <v>510</v>
      </c>
      <c r="CX7" s="1133"/>
      <c r="CY7" s="1133"/>
      <c r="CZ7" s="1133"/>
      <c r="DA7" s="1134"/>
      <c r="DB7" s="1132">
        <v>730</v>
      </c>
      <c r="DC7" s="1133"/>
      <c r="DD7" s="1133"/>
      <c r="DE7" s="1133"/>
      <c r="DF7" s="1134"/>
      <c r="DG7" s="1132" t="s">
        <v>510</v>
      </c>
      <c r="DH7" s="1133"/>
      <c r="DI7" s="1133"/>
      <c r="DJ7" s="1133"/>
      <c r="DK7" s="1134"/>
      <c r="DL7" s="1132" t="s">
        <v>510</v>
      </c>
      <c r="DM7" s="1133"/>
      <c r="DN7" s="1133"/>
      <c r="DO7" s="1133"/>
      <c r="DP7" s="1134"/>
      <c r="DQ7" s="1132" t="s">
        <v>510</v>
      </c>
      <c r="DR7" s="1133"/>
      <c r="DS7" s="1133"/>
      <c r="DT7" s="1133"/>
      <c r="DU7" s="1134"/>
      <c r="DV7" s="1135"/>
      <c r="DW7" s="1136"/>
      <c r="DX7" s="1136"/>
      <c r="DY7" s="1136"/>
      <c r="DZ7" s="1137"/>
      <c r="EA7" s="234"/>
    </row>
    <row r="8" spans="1:131" s="235" customFormat="1" ht="26.25" customHeight="1" x14ac:dyDescent="0.2">
      <c r="A8" s="238">
        <v>2</v>
      </c>
      <c r="B8" s="1066" t="s">
        <v>392</v>
      </c>
      <c r="C8" s="1067"/>
      <c r="D8" s="1067"/>
      <c r="E8" s="1067"/>
      <c r="F8" s="1067"/>
      <c r="G8" s="1067"/>
      <c r="H8" s="1067"/>
      <c r="I8" s="1067"/>
      <c r="J8" s="1067"/>
      <c r="K8" s="1067"/>
      <c r="L8" s="1067"/>
      <c r="M8" s="1067"/>
      <c r="N8" s="1067"/>
      <c r="O8" s="1067"/>
      <c r="P8" s="1068"/>
      <c r="Q8" s="1074">
        <v>1035</v>
      </c>
      <c r="R8" s="1075"/>
      <c r="S8" s="1075"/>
      <c r="T8" s="1075"/>
      <c r="U8" s="1075"/>
      <c r="V8" s="1075">
        <v>1003</v>
      </c>
      <c r="W8" s="1075"/>
      <c r="X8" s="1075"/>
      <c r="Y8" s="1075"/>
      <c r="Z8" s="1075"/>
      <c r="AA8" s="1075">
        <v>32</v>
      </c>
      <c r="AB8" s="1075"/>
      <c r="AC8" s="1075"/>
      <c r="AD8" s="1075"/>
      <c r="AE8" s="1076"/>
      <c r="AF8" s="1071">
        <v>21</v>
      </c>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591</v>
      </c>
      <c r="BT8" s="1029"/>
      <c r="BU8" s="1029"/>
      <c r="BV8" s="1029"/>
      <c r="BW8" s="1029"/>
      <c r="BX8" s="1029"/>
      <c r="BY8" s="1029"/>
      <c r="BZ8" s="1029"/>
      <c r="CA8" s="1029"/>
      <c r="CB8" s="1029"/>
      <c r="CC8" s="1029"/>
      <c r="CD8" s="1029"/>
      <c r="CE8" s="1029"/>
      <c r="CF8" s="1029"/>
      <c r="CG8" s="1050"/>
      <c r="CH8" s="1025">
        <v>7</v>
      </c>
      <c r="CI8" s="1026"/>
      <c r="CJ8" s="1026"/>
      <c r="CK8" s="1026"/>
      <c r="CL8" s="1027"/>
      <c r="CM8" s="1025">
        <v>214</v>
      </c>
      <c r="CN8" s="1026"/>
      <c r="CO8" s="1026"/>
      <c r="CP8" s="1026"/>
      <c r="CQ8" s="1027"/>
      <c r="CR8" s="1025">
        <v>4</v>
      </c>
      <c r="CS8" s="1026"/>
      <c r="CT8" s="1026"/>
      <c r="CU8" s="1026"/>
      <c r="CV8" s="1027"/>
      <c r="CW8" s="1025" t="s">
        <v>510</v>
      </c>
      <c r="CX8" s="1026"/>
      <c r="CY8" s="1026"/>
      <c r="CZ8" s="1026"/>
      <c r="DA8" s="1027"/>
      <c r="DB8" s="1025" t="s">
        <v>510</v>
      </c>
      <c r="DC8" s="1026"/>
      <c r="DD8" s="1026"/>
      <c r="DE8" s="1026"/>
      <c r="DF8" s="1027"/>
      <c r="DG8" s="1025" t="s">
        <v>510</v>
      </c>
      <c r="DH8" s="1026"/>
      <c r="DI8" s="1026"/>
      <c r="DJ8" s="1026"/>
      <c r="DK8" s="1027"/>
      <c r="DL8" s="1025" t="s">
        <v>510</v>
      </c>
      <c r="DM8" s="1026"/>
      <c r="DN8" s="1026"/>
      <c r="DO8" s="1026"/>
      <c r="DP8" s="1027"/>
      <c r="DQ8" s="1025" t="s">
        <v>510</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592</v>
      </c>
      <c r="BT9" s="1029"/>
      <c r="BU9" s="1029"/>
      <c r="BV9" s="1029"/>
      <c r="BW9" s="1029"/>
      <c r="BX9" s="1029"/>
      <c r="BY9" s="1029"/>
      <c r="BZ9" s="1029"/>
      <c r="CA9" s="1029"/>
      <c r="CB9" s="1029"/>
      <c r="CC9" s="1029"/>
      <c r="CD9" s="1029"/>
      <c r="CE9" s="1029"/>
      <c r="CF9" s="1029"/>
      <c r="CG9" s="1050"/>
      <c r="CH9" s="1025">
        <v>27</v>
      </c>
      <c r="CI9" s="1026"/>
      <c r="CJ9" s="1026"/>
      <c r="CK9" s="1026"/>
      <c r="CL9" s="1027"/>
      <c r="CM9" s="1025">
        <v>70</v>
      </c>
      <c r="CN9" s="1026"/>
      <c r="CO9" s="1026"/>
      <c r="CP9" s="1026"/>
      <c r="CQ9" s="1027"/>
      <c r="CR9" s="1025">
        <v>8</v>
      </c>
      <c r="CS9" s="1026"/>
      <c r="CT9" s="1026"/>
      <c r="CU9" s="1026"/>
      <c r="CV9" s="1027"/>
      <c r="CW9" s="1025" t="s">
        <v>510</v>
      </c>
      <c r="CX9" s="1026"/>
      <c r="CY9" s="1026"/>
      <c r="CZ9" s="1026"/>
      <c r="DA9" s="1027"/>
      <c r="DB9" s="1025" t="s">
        <v>510</v>
      </c>
      <c r="DC9" s="1026"/>
      <c r="DD9" s="1026"/>
      <c r="DE9" s="1026"/>
      <c r="DF9" s="1027"/>
      <c r="DG9" s="1025" t="s">
        <v>510</v>
      </c>
      <c r="DH9" s="1026"/>
      <c r="DI9" s="1026"/>
      <c r="DJ9" s="1026"/>
      <c r="DK9" s="1027"/>
      <c r="DL9" s="1025" t="s">
        <v>510</v>
      </c>
      <c r="DM9" s="1026"/>
      <c r="DN9" s="1026"/>
      <c r="DO9" s="1026"/>
      <c r="DP9" s="1027"/>
      <c r="DQ9" s="1025" t="s">
        <v>510</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393</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394</v>
      </c>
      <c r="B23" s="973" t="s">
        <v>395</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585</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129</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396</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397</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374</v>
      </c>
      <c r="B26" s="1032"/>
      <c r="C26" s="1032"/>
      <c r="D26" s="1032"/>
      <c r="E26" s="1032"/>
      <c r="F26" s="1032"/>
      <c r="G26" s="1032"/>
      <c r="H26" s="1032"/>
      <c r="I26" s="1032"/>
      <c r="J26" s="1032"/>
      <c r="K26" s="1032"/>
      <c r="L26" s="1032"/>
      <c r="M26" s="1032"/>
      <c r="N26" s="1032"/>
      <c r="O26" s="1032"/>
      <c r="P26" s="1033"/>
      <c r="Q26" s="1037" t="s">
        <v>398</v>
      </c>
      <c r="R26" s="1038"/>
      <c r="S26" s="1038"/>
      <c r="T26" s="1038"/>
      <c r="U26" s="1039"/>
      <c r="V26" s="1037" t="s">
        <v>399</v>
      </c>
      <c r="W26" s="1038"/>
      <c r="X26" s="1038"/>
      <c r="Y26" s="1038"/>
      <c r="Z26" s="1039"/>
      <c r="AA26" s="1037" t="s">
        <v>400</v>
      </c>
      <c r="AB26" s="1038"/>
      <c r="AC26" s="1038"/>
      <c r="AD26" s="1038"/>
      <c r="AE26" s="1038"/>
      <c r="AF26" s="1091" t="s">
        <v>401</v>
      </c>
      <c r="AG26" s="1044"/>
      <c r="AH26" s="1044"/>
      <c r="AI26" s="1044"/>
      <c r="AJ26" s="1092"/>
      <c r="AK26" s="1038" t="s">
        <v>402</v>
      </c>
      <c r="AL26" s="1038"/>
      <c r="AM26" s="1038"/>
      <c r="AN26" s="1038"/>
      <c r="AO26" s="1039"/>
      <c r="AP26" s="1037" t="s">
        <v>403</v>
      </c>
      <c r="AQ26" s="1038"/>
      <c r="AR26" s="1038"/>
      <c r="AS26" s="1038"/>
      <c r="AT26" s="1039"/>
      <c r="AU26" s="1037" t="s">
        <v>404</v>
      </c>
      <c r="AV26" s="1038"/>
      <c r="AW26" s="1038"/>
      <c r="AX26" s="1038"/>
      <c r="AY26" s="1039"/>
      <c r="AZ26" s="1037" t="s">
        <v>405</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406</v>
      </c>
      <c r="C28" s="1084"/>
      <c r="D28" s="1084"/>
      <c r="E28" s="1084"/>
      <c r="F28" s="1084"/>
      <c r="G28" s="1084"/>
      <c r="H28" s="1084"/>
      <c r="I28" s="1084"/>
      <c r="J28" s="1084"/>
      <c r="K28" s="1084"/>
      <c r="L28" s="1084"/>
      <c r="M28" s="1084"/>
      <c r="N28" s="1084"/>
      <c r="O28" s="1084"/>
      <c r="P28" s="1085"/>
      <c r="Q28" s="1086">
        <v>3777</v>
      </c>
      <c r="R28" s="1087"/>
      <c r="S28" s="1087"/>
      <c r="T28" s="1087"/>
      <c r="U28" s="1087"/>
      <c r="V28" s="1087">
        <v>3728</v>
      </c>
      <c r="W28" s="1087"/>
      <c r="X28" s="1087"/>
      <c r="Y28" s="1087"/>
      <c r="Z28" s="1087"/>
      <c r="AA28" s="1087">
        <v>49</v>
      </c>
      <c r="AB28" s="1087"/>
      <c r="AC28" s="1087"/>
      <c r="AD28" s="1087"/>
      <c r="AE28" s="1088"/>
      <c r="AF28" s="1089">
        <v>49</v>
      </c>
      <c r="AG28" s="1087"/>
      <c r="AH28" s="1087"/>
      <c r="AI28" s="1087"/>
      <c r="AJ28" s="1090"/>
      <c r="AK28" s="1078">
        <v>297</v>
      </c>
      <c r="AL28" s="1079"/>
      <c r="AM28" s="1079"/>
      <c r="AN28" s="1079"/>
      <c r="AO28" s="1079"/>
      <c r="AP28" s="1079" t="s">
        <v>575</v>
      </c>
      <c r="AQ28" s="1079"/>
      <c r="AR28" s="1079"/>
      <c r="AS28" s="1079"/>
      <c r="AT28" s="1079"/>
      <c r="AU28" s="1079" t="s">
        <v>575</v>
      </c>
      <c r="AV28" s="1079"/>
      <c r="AW28" s="1079"/>
      <c r="AX28" s="1079"/>
      <c r="AY28" s="1079"/>
      <c r="AZ28" s="1080" t="s">
        <v>510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407</v>
      </c>
      <c r="C29" s="1067"/>
      <c r="D29" s="1067"/>
      <c r="E29" s="1067"/>
      <c r="F29" s="1067"/>
      <c r="G29" s="1067"/>
      <c r="H29" s="1067"/>
      <c r="I29" s="1067"/>
      <c r="J29" s="1067"/>
      <c r="K29" s="1067"/>
      <c r="L29" s="1067"/>
      <c r="M29" s="1067"/>
      <c r="N29" s="1067"/>
      <c r="O29" s="1067"/>
      <c r="P29" s="1068"/>
      <c r="Q29" s="1074">
        <v>460</v>
      </c>
      <c r="R29" s="1075"/>
      <c r="S29" s="1075"/>
      <c r="T29" s="1075"/>
      <c r="U29" s="1075"/>
      <c r="V29" s="1075">
        <v>458</v>
      </c>
      <c r="W29" s="1075"/>
      <c r="X29" s="1075"/>
      <c r="Y29" s="1075"/>
      <c r="Z29" s="1075"/>
      <c r="AA29" s="1075">
        <v>2</v>
      </c>
      <c r="AB29" s="1075"/>
      <c r="AC29" s="1075"/>
      <c r="AD29" s="1075"/>
      <c r="AE29" s="1076"/>
      <c r="AF29" s="1071">
        <v>2</v>
      </c>
      <c r="AG29" s="1072"/>
      <c r="AH29" s="1072"/>
      <c r="AI29" s="1072"/>
      <c r="AJ29" s="1073"/>
      <c r="AK29" s="1016">
        <v>119</v>
      </c>
      <c r="AL29" s="1007"/>
      <c r="AM29" s="1007"/>
      <c r="AN29" s="1007"/>
      <c r="AO29" s="1007"/>
      <c r="AP29" s="1007" t="s">
        <v>575</v>
      </c>
      <c r="AQ29" s="1007"/>
      <c r="AR29" s="1007"/>
      <c r="AS29" s="1007"/>
      <c r="AT29" s="1007"/>
      <c r="AU29" s="1007" t="s">
        <v>575</v>
      </c>
      <c r="AV29" s="1007"/>
      <c r="AW29" s="1007"/>
      <c r="AX29" s="1007"/>
      <c r="AY29" s="1007"/>
      <c r="AZ29" s="1077" t="s">
        <v>510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408</v>
      </c>
      <c r="C30" s="1067"/>
      <c r="D30" s="1067"/>
      <c r="E30" s="1067"/>
      <c r="F30" s="1067"/>
      <c r="G30" s="1067"/>
      <c r="H30" s="1067"/>
      <c r="I30" s="1067"/>
      <c r="J30" s="1067"/>
      <c r="K30" s="1067"/>
      <c r="L30" s="1067"/>
      <c r="M30" s="1067"/>
      <c r="N30" s="1067"/>
      <c r="O30" s="1067"/>
      <c r="P30" s="1068"/>
      <c r="Q30" s="1074">
        <v>3913</v>
      </c>
      <c r="R30" s="1075"/>
      <c r="S30" s="1075"/>
      <c r="T30" s="1075"/>
      <c r="U30" s="1075"/>
      <c r="V30" s="1075">
        <v>3730</v>
      </c>
      <c r="W30" s="1075"/>
      <c r="X30" s="1075"/>
      <c r="Y30" s="1075"/>
      <c r="Z30" s="1075"/>
      <c r="AA30" s="1075">
        <v>183</v>
      </c>
      <c r="AB30" s="1075"/>
      <c r="AC30" s="1075"/>
      <c r="AD30" s="1075"/>
      <c r="AE30" s="1076"/>
      <c r="AF30" s="1071">
        <v>183</v>
      </c>
      <c r="AG30" s="1072"/>
      <c r="AH30" s="1072"/>
      <c r="AI30" s="1072"/>
      <c r="AJ30" s="1073"/>
      <c r="AK30" s="1016">
        <v>625</v>
      </c>
      <c r="AL30" s="1007"/>
      <c r="AM30" s="1007"/>
      <c r="AN30" s="1007"/>
      <c r="AO30" s="1007"/>
      <c r="AP30" s="1007" t="s">
        <v>575</v>
      </c>
      <c r="AQ30" s="1007"/>
      <c r="AR30" s="1007"/>
      <c r="AS30" s="1007"/>
      <c r="AT30" s="1007"/>
      <c r="AU30" s="1007" t="s">
        <v>575</v>
      </c>
      <c r="AV30" s="1007"/>
      <c r="AW30" s="1007"/>
      <c r="AX30" s="1007"/>
      <c r="AY30" s="1007"/>
      <c r="AZ30" s="1077" t="s">
        <v>510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409</v>
      </c>
      <c r="C31" s="1067"/>
      <c r="D31" s="1067"/>
      <c r="E31" s="1067"/>
      <c r="F31" s="1067"/>
      <c r="G31" s="1067"/>
      <c r="H31" s="1067"/>
      <c r="I31" s="1067"/>
      <c r="J31" s="1067"/>
      <c r="K31" s="1067"/>
      <c r="L31" s="1067"/>
      <c r="M31" s="1067"/>
      <c r="N31" s="1067"/>
      <c r="O31" s="1067"/>
      <c r="P31" s="1068"/>
      <c r="Q31" s="1074">
        <v>1193</v>
      </c>
      <c r="R31" s="1075"/>
      <c r="S31" s="1075"/>
      <c r="T31" s="1075"/>
      <c r="U31" s="1075"/>
      <c r="V31" s="1075">
        <v>1171</v>
      </c>
      <c r="W31" s="1075"/>
      <c r="X31" s="1075"/>
      <c r="Y31" s="1075"/>
      <c r="Z31" s="1075"/>
      <c r="AA31" s="1075">
        <v>22</v>
      </c>
      <c r="AB31" s="1075"/>
      <c r="AC31" s="1075"/>
      <c r="AD31" s="1075"/>
      <c r="AE31" s="1076"/>
      <c r="AF31" s="1071">
        <v>118</v>
      </c>
      <c r="AG31" s="1072"/>
      <c r="AH31" s="1072"/>
      <c r="AI31" s="1072"/>
      <c r="AJ31" s="1073"/>
      <c r="AK31" s="1016">
        <v>686</v>
      </c>
      <c r="AL31" s="1007"/>
      <c r="AM31" s="1007"/>
      <c r="AN31" s="1007"/>
      <c r="AO31" s="1007"/>
      <c r="AP31" s="1007">
        <v>6650</v>
      </c>
      <c r="AQ31" s="1007"/>
      <c r="AR31" s="1007"/>
      <c r="AS31" s="1007"/>
      <c r="AT31" s="1007"/>
      <c r="AU31" s="1007">
        <v>5566</v>
      </c>
      <c r="AV31" s="1007"/>
      <c r="AW31" s="1007"/>
      <c r="AX31" s="1007"/>
      <c r="AY31" s="1007"/>
      <c r="AZ31" s="1077" t="s">
        <v>510</v>
      </c>
      <c r="BA31" s="1077"/>
      <c r="BB31" s="1077"/>
      <c r="BC31" s="1077"/>
      <c r="BD31" s="1077"/>
      <c r="BE31" s="1008" t="s">
        <v>410</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411</v>
      </c>
      <c r="C32" s="1067"/>
      <c r="D32" s="1067"/>
      <c r="E32" s="1067"/>
      <c r="F32" s="1067"/>
      <c r="G32" s="1067"/>
      <c r="H32" s="1067"/>
      <c r="I32" s="1067"/>
      <c r="J32" s="1067"/>
      <c r="K32" s="1067"/>
      <c r="L32" s="1067"/>
      <c r="M32" s="1067"/>
      <c r="N32" s="1067"/>
      <c r="O32" s="1067"/>
      <c r="P32" s="1068"/>
      <c r="Q32" s="1074">
        <v>22</v>
      </c>
      <c r="R32" s="1075"/>
      <c r="S32" s="1075"/>
      <c r="T32" s="1075"/>
      <c r="U32" s="1075"/>
      <c r="V32" s="1075">
        <v>16</v>
      </c>
      <c r="W32" s="1075"/>
      <c r="X32" s="1075"/>
      <c r="Y32" s="1075"/>
      <c r="Z32" s="1075"/>
      <c r="AA32" s="1075">
        <v>6</v>
      </c>
      <c r="AB32" s="1075"/>
      <c r="AC32" s="1075"/>
      <c r="AD32" s="1075"/>
      <c r="AE32" s="1076"/>
      <c r="AF32" s="1071">
        <v>8</v>
      </c>
      <c r="AG32" s="1072"/>
      <c r="AH32" s="1072"/>
      <c r="AI32" s="1072"/>
      <c r="AJ32" s="1073"/>
      <c r="AK32" s="1016">
        <v>34</v>
      </c>
      <c r="AL32" s="1007"/>
      <c r="AM32" s="1007"/>
      <c r="AN32" s="1007"/>
      <c r="AO32" s="1007"/>
      <c r="AP32" s="1007">
        <v>237</v>
      </c>
      <c r="AQ32" s="1007"/>
      <c r="AR32" s="1007"/>
      <c r="AS32" s="1007"/>
      <c r="AT32" s="1007"/>
      <c r="AU32" s="1007">
        <v>190</v>
      </c>
      <c r="AV32" s="1007"/>
      <c r="AW32" s="1007"/>
      <c r="AX32" s="1007"/>
      <c r="AY32" s="1007"/>
      <c r="AZ32" s="1077" t="s">
        <v>510</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412</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394</v>
      </c>
      <c r="B63" s="973" t="s">
        <v>413</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360</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129</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415</v>
      </c>
      <c r="B66" s="1032"/>
      <c r="C66" s="1032"/>
      <c r="D66" s="1032"/>
      <c r="E66" s="1032"/>
      <c r="F66" s="1032"/>
      <c r="G66" s="1032"/>
      <c r="H66" s="1032"/>
      <c r="I66" s="1032"/>
      <c r="J66" s="1032"/>
      <c r="K66" s="1032"/>
      <c r="L66" s="1032"/>
      <c r="M66" s="1032"/>
      <c r="N66" s="1032"/>
      <c r="O66" s="1032"/>
      <c r="P66" s="1033"/>
      <c r="Q66" s="1037" t="s">
        <v>416</v>
      </c>
      <c r="R66" s="1038"/>
      <c r="S66" s="1038"/>
      <c r="T66" s="1038"/>
      <c r="U66" s="1039"/>
      <c r="V66" s="1037" t="s">
        <v>417</v>
      </c>
      <c r="W66" s="1038"/>
      <c r="X66" s="1038"/>
      <c r="Y66" s="1038"/>
      <c r="Z66" s="1039"/>
      <c r="AA66" s="1037" t="s">
        <v>400</v>
      </c>
      <c r="AB66" s="1038"/>
      <c r="AC66" s="1038"/>
      <c r="AD66" s="1038"/>
      <c r="AE66" s="1039"/>
      <c r="AF66" s="1043" t="s">
        <v>401</v>
      </c>
      <c r="AG66" s="1044"/>
      <c r="AH66" s="1044"/>
      <c r="AI66" s="1044"/>
      <c r="AJ66" s="1045"/>
      <c r="AK66" s="1037" t="s">
        <v>402</v>
      </c>
      <c r="AL66" s="1032"/>
      <c r="AM66" s="1032"/>
      <c r="AN66" s="1032"/>
      <c r="AO66" s="1033"/>
      <c r="AP66" s="1037" t="s">
        <v>403</v>
      </c>
      <c r="AQ66" s="1038"/>
      <c r="AR66" s="1038"/>
      <c r="AS66" s="1038"/>
      <c r="AT66" s="1039"/>
      <c r="AU66" s="1037" t="s">
        <v>418</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576</v>
      </c>
      <c r="C68" s="1022"/>
      <c r="D68" s="1022"/>
      <c r="E68" s="1022"/>
      <c r="F68" s="1022"/>
      <c r="G68" s="1022"/>
      <c r="H68" s="1022"/>
      <c r="I68" s="1022"/>
      <c r="J68" s="1022"/>
      <c r="K68" s="1022"/>
      <c r="L68" s="1022"/>
      <c r="M68" s="1022"/>
      <c r="N68" s="1022"/>
      <c r="O68" s="1022"/>
      <c r="P68" s="1023"/>
      <c r="Q68" s="1024">
        <v>1439</v>
      </c>
      <c r="R68" s="1018"/>
      <c r="S68" s="1018"/>
      <c r="T68" s="1018"/>
      <c r="U68" s="1018"/>
      <c r="V68" s="1018">
        <v>1427</v>
      </c>
      <c r="W68" s="1018"/>
      <c r="X68" s="1018"/>
      <c r="Y68" s="1018"/>
      <c r="Z68" s="1018"/>
      <c r="AA68" s="1018">
        <v>12</v>
      </c>
      <c r="AB68" s="1018"/>
      <c r="AC68" s="1018"/>
      <c r="AD68" s="1018"/>
      <c r="AE68" s="1018"/>
      <c r="AF68" s="1018">
        <v>3667</v>
      </c>
      <c r="AG68" s="1018"/>
      <c r="AH68" s="1018"/>
      <c r="AI68" s="1018"/>
      <c r="AJ68" s="1018"/>
      <c r="AK68" s="1018" t="s">
        <v>510</v>
      </c>
      <c r="AL68" s="1018"/>
      <c r="AM68" s="1018"/>
      <c r="AN68" s="1018"/>
      <c r="AO68" s="1018"/>
      <c r="AP68" s="1018">
        <v>1038</v>
      </c>
      <c r="AQ68" s="1018"/>
      <c r="AR68" s="1018"/>
      <c r="AS68" s="1018"/>
      <c r="AT68" s="1018"/>
      <c r="AU68" s="1018" t="s">
        <v>510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577</v>
      </c>
      <c r="C69" s="1011"/>
      <c r="D69" s="1011"/>
      <c r="E69" s="1011"/>
      <c r="F69" s="1011"/>
      <c r="G69" s="1011"/>
      <c r="H69" s="1011"/>
      <c r="I69" s="1011"/>
      <c r="J69" s="1011"/>
      <c r="K69" s="1011"/>
      <c r="L69" s="1011"/>
      <c r="M69" s="1011"/>
      <c r="N69" s="1011"/>
      <c r="O69" s="1011"/>
      <c r="P69" s="1012"/>
      <c r="Q69" s="1013">
        <v>909</v>
      </c>
      <c r="R69" s="1007"/>
      <c r="S69" s="1007"/>
      <c r="T69" s="1007"/>
      <c r="U69" s="1007"/>
      <c r="V69" s="1007">
        <v>848</v>
      </c>
      <c r="W69" s="1007"/>
      <c r="X69" s="1007"/>
      <c r="Y69" s="1007"/>
      <c r="Z69" s="1007"/>
      <c r="AA69" s="1007">
        <v>61</v>
      </c>
      <c r="AB69" s="1007"/>
      <c r="AC69" s="1007"/>
      <c r="AD69" s="1007"/>
      <c r="AE69" s="1007"/>
      <c r="AF69" s="1007">
        <v>53</v>
      </c>
      <c r="AG69" s="1007"/>
      <c r="AH69" s="1007"/>
      <c r="AI69" s="1007"/>
      <c r="AJ69" s="1007"/>
      <c r="AK69" s="1007" t="s">
        <v>510</v>
      </c>
      <c r="AL69" s="1007"/>
      <c r="AM69" s="1007"/>
      <c r="AN69" s="1007"/>
      <c r="AO69" s="1007"/>
      <c r="AP69" s="1007" t="s">
        <v>510</v>
      </c>
      <c r="AQ69" s="1007"/>
      <c r="AR69" s="1007"/>
      <c r="AS69" s="1007"/>
      <c r="AT69" s="1007"/>
      <c r="AU69" s="1007" t="s">
        <v>510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578</v>
      </c>
      <c r="C70" s="1011"/>
      <c r="D70" s="1011"/>
      <c r="E70" s="1011"/>
      <c r="F70" s="1011"/>
      <c r="G70" s="1011"/>
      <c r="H70" s="1011"/>
      <c r="I70" s="1011"/>
      <c r="J70" s="1011"/>
      <c r="K70" s="1011"/>
      <c r="L70" s="1011"/>
      <c r="M70" s="1011"/>
      <c r="N70" s="1011"/>
      <c r="O70" s="1011"/>
      <c r="P70" s="1012"/>
      <c r="Q70" s="1013">
        <v>253547</v>
      </c>
      <c r="R70" s="1007"/>
      <c r="S70" s="1007"/>
      <c r="T70" s="1007"/>
      <c r="U70" s="1007"/>
      <c r="V70" s="1007">
        <v>238716</v>
      </c>
      <c r="W70" s="1007"/>
      <c r="X70" s="1007"/>
      <c r="Y70" s="1007"/>
      <c r="Z70" s="1007"/>
      <c r="AA70" s="1007">
        <v>14831</v>
      </c>
      <c r="AB70" s="1007"/>
      <c r="AC70" s="1007"/>
      <c r="AD70" s="1007"/>
      <c r="AE70" s="1007"/>
      <c r="AF70" s="1007">
        <v>14831</v>
      </c>
      <c r="AG70" s="1007"/>
      <c r="AH70" s="1007"/>
      <c r="AI70" s="1007"/>
      <c r="AJ70" s="1007"/>
      <c r="AK70" s="1007">
        <v>635</v>
      </c>
      <c r="AL70" s="1007"/>
      <c r="AM70" s="1007"/>
      <c r="AN70" s="1007"/>
      <c r="AO70" s="1007"/>
      <c r="AP70" s="1007" t="s">
        <v>510</v>
      </c>
      <c r="AQ70" s="1007"/>
      <c r="AR70" s="1007"/>
      <c r="AS70" s="1007"/>
      <c r="AT70" s="1007"/>
      <c r="AU70" s="1007" t="s">
        <v>510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579</v>
      </c>
      <c r="C71" s="1011"/>
      <c r="D71" s="1011"/>
      <c r="E71" s="1011"/>
      <c r="F71" s="1011"/>
      <c r="G71" s="1011"/>
      <c r="H71" s="1011"/>
      <c r="I71" s="1011"/>
      <c r="J71" s="1011"/>
      <c r="K71" s="1011"/>
      <c r="L71" s="1011"/>
      <c r="M71" s="1011"/>
      <c r="N71" s="1011"/>
      <c r="O71" s="1011"/>
      <c r="P71" s="1012"/>
      <c r="Q71" s="1013">
        <v>1611</v>
      </c>
      <c r="R71" s="1007"/>
      <c r="S71" s="1007"/>
      <c r="T71" s="1007"/>
      <c r="U71" s="1007"/>
      <c r="V71" s="1007">
        <v>1512</v>
      </c>
      <c r="W71" s="1007"/>
      <c r="X71" s="1007"/>
      <c r="Y71" s="1007"/>
      <c r="Z71" s="1007"/>
      <c r="AA71" s="1007">
        <v>99</v>
      </c>
      <c r="AB71" s="1007"/>
      <c r="AC71" s="1007"/>
      <c r="AD71" s="1007"/>
      <c r="AE71" s="1007"/>
      <c r="AF71" s="1007">
        <v>99</v>
      </c>
      <c r="AG71" s="1007"/>
      <c r="AH71" s="1007"/>
      <c r="AI71" s="1007"/>
      <c r="AJ71" s="1007"/>
      <c r="AK71" s="1007" t="s">
        <v>510</v>
      </c>
      <c r="AL71" s="1007"/>
      <c r="AM71" s="1007"/>
      <c r="AN71" s="1007"/>
      <c r="AO71" s="1007"/>
      <c r="AP71" s="1007">
        <v>87</v>
      </c>
      <c r="AQ71" s="1007"/>
      <c r="AR71" s="1007"/>
      <c r="AS71" s="1007"/>
      <c r="AT71" s="1007"/>
      <c r="AU71" s="1007">
        <v>26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580</v>
      </c>
      <c r="C72" s="1011"/>
      <c r="D72" s="1011"/>
      <c r="E72" s="1011"/>
      <c r="F72" s="1011"/>
      <c r="G72" s="1011"/>
      <c r="H72" s="1011"/>
      <c r="I72" s="1011"/>
      <c r="J72" s="1011"/>
      <c r="K72" s="1011"/>
      <c r="L72" s="1011"/>
      <c r="M72" s="1011"/>
      <c r="N72" s="1011"/>
      <c r="O72" s="1011"/>
      <c r="P72" s="1012"/>
      <c r="Q72" s="1013">
        <v>278</v>
      </c>
      <c r="R72" s="1007"/>
      <c r="S72" s="1007"/>
      <c r="T72" s="1007"/>
      <c r="U72" s="1007"/>
      <c r="V72" s="1007">
        <v>229</v>
      </c>
      <c r="W72" s="1007"/>
      <c r="X72" s="1007"/>
      <c r="Y72" s="1007"/>
      <c r="Z72" s="1007"/>
      <c r="AA72" s="1007">
        <v>49</v>
      </c>
      <c r="AB72" s="1007"/>
      <c r="AC72" s="1007"/>
      <c r="AD72" s="1007"/>
      <c r="AE72" s="1007"/>
      <c r="AF72" s="1007">
        <v>49</v>
      </c>
      <c r="AG72" s="1007"/>
      <c r="AH72" s="1007"/>
      <c r="AI72" s="1007"/>
      <c r="AJ72" s="1007"/>
      <c r="AK72" s="1007" t="s">
        <v>510</v>
      </c>
      <c r="AL72" s="1007"/>
      <c r="AM72" s="1007"/>
      <c r="AN72" s="1007"/>
      <c r="AO72" s="1007"/>
      <c r="AP72" s="1007">
        <v>34</v>
      </c>
      <c r="AQ72" s="1007"/>
      <c r="AR72" s="1007"/>
      <c r="AS72" s="1007"/>
      <c r="AT72" s="1007"/>
      <c r="AU72" s="1007">
        <v>17</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581</v>
      </c>
      <c r="C73" s="1011"/>
      <c r="D73" s="1011"/>
      <c r="E73" s="1011"/>
      <c r="F73" s="1011"/>
      <c r="G73" s="1011"/>
      <c r="H73" s="1011"/>
      <c r="I73" s="1011"/>
      <c r="J73" s="1011"/>
      <c r="K73" s="1011"/>
      <c r="L73" s="1011"/>
      <c r="M73" s="1011"/>
      <c r="N73" s="1011"/>
      <c r="O73" s="1011"/>
      <c r="P73" s="1012"/>
      <c r="Q73" s="1013">
        <v>6836</v>
      </c>
      <c r="R73" s="1007"/>
      <c r="S73" s="1007"/>
      <c r="T73" s="1007"/>
      <c r="U73" s="1007"/>
      <c r="V73" s="1007">
        <v>5439</v>
      </c>
      <c r="W73" s="1007"/>
      <c r="X73" s="1007"/>
      <c r="Y73" s="1007"/>
      <c r="Z73" s="1007"/>
      <c r="AA73" s="1007">
        <v>1397</v>
      </c>
      <c r="AB73" s="1007"/>
      <c r="AC73" s="1007"/>
      <c r="AD73" s="1007"/>
      <c r="AE73" s="1007"/>
      <c r="AF73" s="1007" t="s">
        <v>510</v>
      </c>
      <c r="AG73" s="1007"/>
      <c r="AH73" s="1007"/>
      <c r="AI73" s="1007"/>
      <c r="AJ73" s="1007"/>
      <c r="AK73" s="1007">
        <v>14</v>
      </c>
      <c r="AL73" s="1007"/>
      <c r="AM73" s="1007"/>
      <c r="AN73" s="1007"/>
      <c r="AO73" s="1007"/>
      <c r="AP73" s="1007" t="s">
        <v>510</v>
      </c>
      <c r="AQ73" s="1007"/>
      <c r="AR73" s="1007"/>
      <c r="AS73" s="1007"/>
      <c r="AT73" s="1007"/>
      <c r="AU73" s="1007" t="s">
        <v>510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582</v>
      </c>
      <c r="C74" s="1011"/>
      <c r="D74" s="1011"/>
      <c r="E74" s="1011"/>
      <c r="F74" s="1011"/>
      <c r="G74" s="1011"/>
      <c r="H74" s="1011"/>
      <c r="I74" s="1011"/>
      <c r="J74" s="1011"/>
      <c r="K74" s="1011"/>
      <c r="L74" s="1011"/>
      <c r="M74" s="1011"/>
      <c r="N74" s="1011"/>
      <c r="O74" s="1011"/>
      <c r="P74" s="1012"/>
      <c r="Q74" s="1013">
        <v>1548</v>
      </c>
      <c r="R74" s="1007"/>
      <c r="S74" s="1007"/>
      <c r="T74" s="1007"/>
      <c r="U74" s="1007"/>
      <c r="V74" s="1007">
        <v>1547</v>
      </c>
      <c r="W74" s="1007"/>
      <c r="X74" s="1007"/>
      <c r="Y74" s="1007"/>
      <c r="Z74" s="1007"/>
      <c r="AA74" s="1007">
        <v>1</v>
      </c>
      <c r="AB74" s="1007"/>
      <c r="AC74" s="1007"/>
      <c r="AD74" s="1007"/>
      <c r="AE74" s="1007"/>
      <c r="AF74" s="1007" t="s">
        <v>510</v>
      </c>
      <c r="AG74" s="1007"/>
      <c r="AH74" s="1007"/>
      <c r="AI74" s="1007"/>
      <c r="AJ74" s="1007"/>
      <c r="AK74" s="1007" t="s">
        <v>510</v>
      </c>
      <c r="AL74" s="1007"/>
      <c r="AM74" s="1007"/>
      <c r="AN74" s="1007"/>
      <c r="AO74" s="1007"/>
      <c r="AP74" s="1007" t="s">
        <v>510</v>
      </c>
      <c r="AQ74" s="1007"/>
      <c r="AR74" s="1007"/>
      <c r="AS74" s="1007"/>
      <c r="AT74" s="1007"/>
      <c r="AU74" s="1007" t="s">
        <v>510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583</v>
      </c>
      <c r="C75" s="1011"/>
      <c r="D75" s="1011"/>
      <c r="E75" s="1011"/>
      <c r="F75" s="1011"/>
      <c r="G75" s="1011"/>
      <c r="H75" s="1011"/>
      <c r="I75" s="1011"/>
      <c r="J75" s="1011"/>
      <c r="K75" s="1011"/>
      <c r="L75" s="1011"/>
      <c r="M75" s="1011"/>
      <c r="N75" s="1011"/>
      <c r="O75" s="1011"/>
      <c r="P75" s="1012"/>
      <c r="Q75" s="1014">
        <v>15</v>
      </c>
      <c r="R75" s="1015"/>
      <c r="S75" s="1015"/>
      <c r="T75" s="1015"/>
      <c r="U75" s="1016"/>
      <c r="V75" s="1017">
        <v>15</v>
      </c>
      <c r="W75" s="1015"/>
      <c r="X75" s="1015"/>
      <c r="Y75" s="1015"/>
      <c r="Z75" s="1016"/>
      <c r="AA75" s="1017" t="s">
        <v>510</v>
      </c>
      <c r="AB75" s="1015"/>
      <c r="AC75" s="1015"/>
      <c r="AD75" s="1015"/>
      <c r="AE75" s="1016"/>
      <c r="AF75" s="1017" t="s">
        <v>510</v>
      </c>
      <c r="AG75" s="1015"/>
      <c r="AH75" s="1015"/>
      <c r="AI75" s="1015"/>
      <c r="AJ75" s="1016"/>
      <c r="AK75" s="1017" t="s">
        <v>510</v>
      </c>
      <c r="AL75" s="1015"/>
      <c r="AM75" s="1015"/>
      <c r="AN75" s="1015"/>
      <c r="AO75" s="1016"/>
      <c r="AP75" s="1017" t="s">
        <v>510</v>
      </c>
      <c r="AQ75" s="1015"/>
      <c r="AR75" s="1015"/>
      <c r="AS75" s="1015"/>
      <c r="AT75" s="1016"/>
      <c r="AU75" s="1017" t="s">
        <v>510</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584</v>
      </c>
      <c r="C76" s="1011"/>
      <c r="D76" s="1011"/>
      <c r="E76" s="1011"/>
      <c r="F76" s="1011"/>
      <c r="G76" s="1011"/>
      <c r="H76" s="1011"/>
      <c r="I76" s="1011"/>
      <c r="J76" s="1011"/>
      <c r="K76" s="1011"/>
      <c r="L76" s="1011"/>
      <c r="M76" s="1011"/>
      <c r="N76" s="1011"/>
      <c r="O76" s="1011"/>
      <c r="P76" s="1012"/>
      <c r="Q76" s="1014">
        <v>56</v>
      </c>
      <c r="R76" s="1015"/>
      <c r="S76" s="1015"/>
      <c r="T76" s="1015"/>
      <c r="U76" s="1016"/>
      <c r="V76" s="1017">
        <v>38</v>
      </c>
      <c r="W76" s="1015"/>
      <c r="X76" s="1015"/>
      <c r="Y76" s="1015"/>
      <c r="Z76" s="1016"/>
      <c r="AA76" s="1017">
        <v>18</v>
      </c>
      <c r="AB76" s="1015"/>
      <c r="AC76" s="1015"/>
      <c r="AD76" s="1015"/>
      <c r="AE76" s="1016"/>
      <c r="AF76" s="1017" t="s">
        <v>510</v>
      </c>
      <c r="AG76" s="1015"/>
      <c r="AH76" s="1015"/>
      <c r="AI76" s="1015"/>
      <c r="AJ76" s="1016"/>
      <c r="AK76" s="1017" t="s">
        <v>510</v>
      </c>
      <c r="AL76" s="1015"/>
      <c r="AM76" s="1015"/>
      <c r="AN76" s="1015"/>
      <c r="AO76" s="1016"/>
      <c r="AP76" s="1017" t="s">
        <v>510</v>
      </c>
      <c r="AQ76" s="1015"/>
      <c r="AR76" s="1015"/>
      <c r="AS76" s="1015"/>
      <c r="AT76" s="1016"/>
      <c r="AU76" s="1017" t="s">
        <v>510</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585</v>
      </c>
      <c r="C77" s="1011"/>
      <c r="D77" s="1011"/>
      <c r="E77" s="1011"/>
      <c r="F77" s="1011"/>
      <c r="G77" s="1011"/>
      <c r="H77" s="1011"/>
      <c r="I77" s="1011"/>
      <c r="J77" s="1011"/>
      <c r="K77" s="1011"/>
      <c r="L77" s="1011"/>
      <c r="M77" s="1011"/>
      <c r="N77" s="1011"/>
      <c r="O77" s="1011"/>
      <c r="P77" s="1012"/>
      <c r="Q77" s="1014">
        <v>40</v>
      </c>
      <c r="R77" s="1015"/>
      <c r="S77" s="1015"/>
      <c r="T77" s="1015"/>
      <c r="U77" s="1016"/>
      <c r="V77" s="1017">
        <v>39</v>
      </c>
      <c r="W77" s="1015"/>
      <c r="X77" s="1015"/>
      <c r="Y77" s="1015"/>
      <c r="Z77" s="1016"/>
      <c r="AA77" s="1017">
        <v>1</v>
      </c>
      <c r="AB77" s="1015"/>
      <c r="AC77" s="1015"/>
      <c r="AD77" s="1015"/>
      <c r="AE77" s="1016"/>
      <c r="AF77" s="1017" t="s">
        <v>510</v>
      </c>
      <c r="AG77" s="1015"/>
      <c r="AH77" s="1015"/>
      <c r="AI77" s="1015"/>
      <c r="AJ77" s="1016"/>
      <c r="AK77" s="1017" t="s">
        <v>510</v>
      </c>
      <c r="AL77" s="1015"/>
      <c r="AM77" s="1015"/>
      <c r="AN77" s="1015"/>
      <c r="AO77" s="1016"/>
      <c r="AP77" s="1017" t="s">
        <v>510</v>
      </c>
      <c r="AQ77" s="1015"/>
      <c r="AR77" s="1015"/>
      <c r="AS77" s="1015"/>
      <c r="AT77" s="1016"/>
      <c r="AU77" s="1017" t="s">
        <v>510</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586</v>
      </c>
      <c r="C78" s="1011"/>
      <c r="D78" s="1011"/>
      <c r="E78" s="1011"/>
      <c r="F78" s="1011"/>
      <c r="G78" s="1011"/>
      <c r="H78" s="1011"/>
      <c r="I78" s="1011"/>
      <c r="J78" s="1011"/>
      <c r="K78" s="1011"/>
      <c r="L78" s="1011"/>
      <c r="M78" s="1011"/>
      <c r="N78" s="1011"/>
      <c r="O78" s="1011"/>
      <c r="P78" s="1012"/>
      <c r="Q78" s="1013">
        <v>805</v>
      </c>
      <c r="R78" s="1007"/>
      <c r="S78" s="1007"/>
      <c r="T78" s="1007"/>
      <c r="U78" s="1007"/>
      <c r="V78" s="1007">
        <v>743</v>
      </c>
      <c r="W78" s="1007"/>
      <c r="X78" s="1007"/>
      <c r="Y78" s="1007"/>
      <c r="Z78" s="1007"/>
      <c r="AA78" s="1007">
        <v>62</v>
      </c>
      <c r="AB78" s="1007"/>
      <c r="AC78" s="1007"/>
      <c r="AD78" s="1007"/>
      <c r="AE78" s="1007"/>
      <c r="AF78" s="1007">
        <v>62</v>
      </c>
      <c r="AG78" s="1007"/>
      <c r="AH78" s="1007"/>
      <c r="AI78" s="1007"/>
      <c r="AJ78" s="1007"/>
      <c r="AK78" s="1007" t="s">
        <v>598</v>
      </c>
      <c r="AL78" s="1007"/>
      <c r="AM78" s="1007"/>
      <c r="AN78" s="1007"/>
      <c r="AO78" s="1007"/>
      <c r="AP78" s="1007">
        <v>462</v>
      </c>
      <c r="AQ78" s="1007"/>
      <c r="AR78" s="1007"/>
      <c r="AS78" s="1007"/>
      <c r="AT78" s="1007"/>
      <c r="AU78" s="1007">
        <v>397</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587</v>
      </c>
      <c r="C79" s="1011"/>
      <c r="D79" s="1011"/>
      <c r="E79" s="1011"/>
      <c r="F79" s="1011"/>
      <c r="G79" s="1011"/>
      <c r="H79" s="1011"/>
      <c r="I79" s="1011"/>
      <c r="J79" s="1011"/>
      <c r="K79" s="1011"/>
      <c r="L79" s="1011"/>
      <c r="M79" s="1011"/>
      <c r="N79" s="1011"/>
      <c r="O79" s="1011"/>
      <c r="P79" s="1012"/>
      <c r="Q79" s="1013">
        <v>41</v>
      </c>
      <c r="R79" s="1007"/>
      <c r="S79" s="1007"/>
      <c r="T79" s="1007"/>
      <c r="U79" s="1007"/>
      <c r="V79" s="1007">
        <v>37</v>
      </c>
      <c r="W79" s="1007"/>
      <c r="X79" s="1007"/>
      <c r="Y79" s="1007"/>
      <c r="Z79" s="1007"/>
      <c r="AA79" s="1007">
        <v>4</v>
      </c>
      <c r="AB79" s="1007"/>
      <c r="AC79" s="1007"/>
      <c r="AD79" s="1007"/>
      <c r="AE79" s="1007"/>
      <c r="AF79" s="1007">
        <v>4</v>
      </c>
      <c r="AG79" s="1007"/>
      <c r="AH79" s="1007"/>
      <c r="AI79" s="1007"/>
      <c r="AJ79" s="1007"/>
      <c r="AK79" s="1007" t="s">
        <v>598</v>
      </c>
      <c r="AL79" s="1007"/>
      <c r="AM79" s="1007"/>
      <c r="AN79" s="1007"/>
      <c r="AO79" s="1007"/>
      <c r="AP79" s="1007" t="s">
        <v>598</v>
      </c>
      <c r="AQ79" s="1007"/>
      <c r="AR79" s="1007"/>
      <c r="AS79" s="1007"/>
      <c r="AT79" s="1007"/>
      <c r="AU79" s="1007" t="s">
        <v>510</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588</v>
      </c>
      <c r="C80" s="1011"/>
      <c r="D80" s="1011"/>
      <c r="E80" s="1011"/>
      <c r="F80" s="1011"/>
      <c r="G80" s="1011"/>
      <c r="H80" s="1011"/>
      <c r="I80" s="1011"/>
      <c r="J80" s="1011"/>
      <c r="K80" s="1011"/>
      <c r="L80" s="1011"/>
      <c r="M80" s="1011"/>
      <c r="N80" s="1011"/>
      <c r="O80" s="1011"/>
      <c r="P80" s="1012"/>
      <c r="Q80" s="1013">
        <v>4416</v>
      </c>
      <c r="R80" s="1007"/>
      <c r="S80" s="1007"/>
      <c r="T80" s="1007"/>
      <c r="U80" s="1007"/>
      <c r="V80" s="1007">
        <v>3952</v>
      </c>
      <c r="W80" s="1007"/>
      <c r="X80" s="1007"/>
      <c r="Y80" s="1007"/>
      <c r="Z80" s="1007"/>
      <c r="AA80" s="1007">
        <v>464</v>
      </c>
      <c r="AB80" s="1007"/>
      <c r="AC80" s="1007"/>
      <c r="AD80" s="1007"/>
      <c r="AE80" s="1007"/>
      <c r="AF80" s="1007" t="s">
        <v>598</v>
      </c>
      <c r="AG80" s="1007"/>
      <c r="AH80" s="1007"/>
      <c r="AI80" s="1007"/>
      <c r="AJ80" s="1007"/>
      <c r="AK80" s="1007" t="s">
        <v>598</v>
      </c>
      <c r="AL80" s="1007"/>
      <c r="AM80" s="1007"/>
      <c r="AN80" s="1007"/>
      <c r="AO80" s="1007"/>
      <c r="AP80" s="1007">
        <v>1672</v>
      </c>
      <c r="AQ80" s="1007"/>
      <c r="AR80" s="1007"/>
      <c r="AS80" s="1007"/>
      <c r="AT80" s="1007"/>
      <c r="AU80" s="1007">
        <v>676</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589</v>
      </c>
      <c r="C81" s="1011"/>
      <c r="D81" s="1011"/>
      <c r="E81" s="1011"/>
      <c r="F81" s="1011"/>
      <c r="G81" s="1011"/>
      <c r="H81" s="1011"/>
      <c r="I81" s="1011"/>
      <c r="J81" s="1011"/>
      <c r="K81" s="1011"/>
      <c r="L81" s="1011"/>
      <c r="M81" s="1011"/>
      <c r="N81" s="1011"/>
      <c r="O81" s="1011"/>
      <c r="P81" s="1012"/>
      <c r="Q81" s="1013">
        <v>383</v>
      </c>
      <c r="R81" s="1007"/>
      <c r="S81" s="1007"/>
      <c r="T81" s="1007"/>
      <c r="U81" s="1007"/>
      <c r="V81" s="1007">
        <v>183</v>
      </c>
      <c r="W81" s="1007"/>
      <c r="X81" s="1007"/>
      <c r="Y81" s="1007"/>
      <c r="Z81" s="1007"/>
      <c r="AA81" s="1007">
        <v>200</v>
      </c>
      <c r="AB81" s="1007"/>
      <c r="AC81" s="1007"/>
      <c r="AD81" s="1007"/>
      <c r="AE81" s="1007"/>
      <c r="AF81" s="1007">
        <v>200</v>
      </c>
      <c r="AG81" s="1007"/>
      <c r="AH81" s="1007"/>
      <c r="AI81" s="1007"/>
      <c r="AJ81" s="1007"/>
      <c r="AK81" s="1007" t="s">
        <v>510</v>
      </c>
      <c r="AL81" s="1007"/>
      <c r="AM81" s="1007"/>
      <c r="AN81" s="1007"/>
      <c r="AO81" s="1007"/>
      <c r="AP81" s="1007" t="s">
        <v>510</v>
      </c>
      <c r="AQ81" s="1007"/>
      <c r="AR81" s="1007"/>
      <c r="AS81" s="1007"/>
      <c r="AT81" s="1007"/>
      <c r="AU81" s="1007" t="s">
        <v>510</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394</v>
      </c>
      <c r="B88" s="973" t="s">
        <v>419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73" t="s">
        <v>420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427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428</v>
      </c>
      <c r="AB109" s="932"/>
      <c r="AC109" s="932"/>
      <c r="AD109" s="932"/>
      <c r="AE109" s="933"/>
      <c r="AF109" s="934" t="s">
        <v>429</v>
      </c>
      <c r="AG109" s="932"/>
      <c r="AH109" s="932"/>
      <c r="AI109" s="932"/>
      <c r="AJ109" s="933"/>
      <c r="AK109" s="934" t="s">
        <v>311</v>
      </c>
      <c r="AL109" s="932"/>
      <c r="AM109" s="932"/>
      <c r="AN109" s="932"/>
      <c r="AO109" s="933"/>
      <c r="AP109" s="934" t="s">
        <v>430</v>
      </c>
      <c r="AQ109" s="932"/>
      <c r="AR109" s="932"/>
      <c r="AS109" s="932"/>
      <c r="AT109" s="965"/>
      <c r="AU109" s="931" t="s">
        <v>427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428</v>
      </c>
      <c r="BR109" s="932"/>
      <c r="BS109" s="932"/>
      <c r="BT109" s="932"/>
      <c r="BU109" s="933"/>
      <c r="BV109" s="934" t="s">
        <v>429</v>
      </c>
      <c r="BW109" s="932"/>
      <c r="BX109" s="932"/>
      <c r="BY109" s="932"/>
      <c r="BZ109" s="933"/>
      <c r="CA109" s="934" t="s">
        <v>311</v>
      </c>
      <c r="CB109" s="932"/>
      <c r="CC109" s="932"/>
      <c r="CD109" s="932"/>
      <c r="CE109" s="933"/>
      <c r="CF109" s="972" t="s">
        <v>430</v>
      </c>
      <c r="CG109" s="972"/>
      <c r="CH109" s="972"/>
      <c r="CI109" s="972"/>
      <c r="CJ109" s="972"/>
      <c r="CK109" s="934" t="s">
        <v>431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428</v>
      </c>
      <c r="DH109" s="932"/>
      <c r="DI109" s="932"/>
      <c r="DJ109" s="932"/>
      <c r="DK109" s="933"/>
      <c r="DL109" s="934" t="s">
        <v>429</v>
      </c>
      <c r="DM109" s="932"/>
      <c r="DN109" s="932"/>
      <c r="DO109" s="932"/>
      <c r="DP109" s="933"/>
      <c r="DQ109" s="934" t="s">
        <v>311</v>
      </c>
      <c r="DR109" s="932"/>
      <c r="DS109" s="932"/>
      <c r="DT109" s="932"/>
      <c r="DU109" s="933"/>
      <c r="DV109" s="934" t="s">
        <v>430</v>
      </c>
      <c r="DW109" s="932"/>
      <c r="DX109" s="932"/>
      <c r="DY109" s="932"/>
      <c r="DZ109" s="965"/>
    </row>
    <row r="110" spans="1:131" s="230" customFormat="1" ht="26.25" customHeight="1" x14ac:dyDescent="0.2">
      <c r="A110" s="843" t="s">
        <v>432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1387618</v>
      </c>
      <c r="AB110" s="925"/>
      <c r="AC110" s="925"/>
      <c r="AD110" s="925"/>
      <c r="AE110" s="926"/>
      <c r="AF110" s="927">
        <v>1420800</v>
      </c>
      <c r="AG110" s="925"/>
      <c r="AH110" s="925"/>
      <c r="AI110" s="925"/>
      <c r="AJ110" s="926"/>
      <c r="AK110" s="927">
        <v>1834916</v>
      </c>
      <c r="AL110" s="925"/>
      <c r="AM110" s="925"/>
      <c r="AN110" s="925"/>
      <c r="AO110" s="926"/>
      <c r="AP110" s="928">
        <v>21.7</v>
      </c>
      <c r="AQ110" s="929"/>
      <c r="AR110" s="929"/>
      <c r="AS110" s="929"/>
      <c r="AT110" s="930"/>
      <c r="AU110" s="966" t="s">
        <v>74</v>
      </c>
      <c r="AV110" s="967"/>
      <c r="AW110" s="967"/>
      <c r="AX110" s="967"/>
      <c r="AY110" s="967"/>
      <c r="AZ110" s="896" t="s">
        <v>433</v>
      </c>
      <c r="BA110" s="844"/>
      <c r="BB110" s="844"/>
      <c r="BC110" s="844"/>
      <c r="BD110" s="844"/>
      <c r="BE110" s="844"/>
      <c r="BF110" s="844"/>
      <c r="BG110" s="844"/>
      <c r="BH110" s="844"/>
      <c r="BI110" s="844"/>
      <c r="BJ110" s="844"/>
      <c r="BK110" s="844"/>
      <c r="BL110" s="844"/>
      <c r="BM110" s="844"/>
      <c r="BN110" s="844"/>
      <c r="BO110" s="844"/>
      <c r="BP110" s="845"/>
      <c r="BQ110" s="897">
        <v>17621800</v>
      </c>
      <c r="BR110" s="878"/>
      <c r="BS110" s="878"/>
      <c r="BT110" s="878"/>
      <c r="BU110" s="878"/>
      <c r="BV110" s="878">
        <v>17746180</v>
      </c>
      <c r="BW110" s="878"/>
      <c r="BX110" s="878"/>
      <c r="BY110" s="878"/>
      <c r="BZ110" s="878"/>
      <c r="CA110" s="878">
        <v>17356445</v>
      </c>
      <c r="CB110" s="878"/>
      <c r="CC110" s="878"/>
      <c r="CD110" s="878"/>
      <c r="CE110" s="878"/>
      <c r="CF110" s="902">
        <v>205.2</v>
      </c>
      <c r="CG110" s="903"/>
      <c r="CH110" s="903"/>
      <c r="CI110" s="903"/>
      <c r="CJ110" s="903"/>
      <c r="CK110" s="962" t="s">
        <v>434</v>
      </c>
      <c r="CL110" s="855"/>
      <c r="CM110" s="896" t="s">
        <v>435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129</v>
      </c>
      <c r="DH110" s="878"/>
      <c r="DI110" s="878"/>
      <c r="DJ110" s="878"/>
      <c r="DK110" s="878"/>
      <c r="DL110" s="878" t="s">
        <v>436</v>
      </c>
      <c r="DM110" s="878"/>
      <c r="DN110" s="878"/>
      <c r="DO110" s="878"/>
      <c r="DP110" s="878"/>
      <c r="DQ110" s="878" t="s">
        <v>436</v>
      </c>
      <c r="DR110" s="878"/>
      <c r="DS110" s="878"/>
      <c r="DT110" s="878"/>
      <c r="DU110" s="878"/>
      <c r="DV110" s="879" t="s">
        <v>437</v>
      </c>
      <c r="DW110" s="879"/>
      <c r="DX110" s="879"/>
      <c r="DY110" s="879"/>
      <c r="DZ110" s="880"/>
    </row>
    <row r="111" spans="1:131" s="230" customFormat="1" ht="26.25" customHeight="1" x14ac:dyDescent="0.2">
      <c r="A111" s="810" t="s">
        <v>438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436</v>
      </c>
      <c r="AB111" s="955"/>
      <c r="AC111" s="955"/>
      <c r="AD111" s="955"/>
      <c r="AE111" s="956"/>
      <c r="AF111" s="957" t="s">
        <v>436</v>
      </c>
      <c r="AG111" s="955"/>
      <c r="AH111" s="955"/>
      <c r="AI111" s="955"/>
      <c r="AJ111" s="956"/>
      <c r="AK111" s="957" t="s">
        <v>436</v>
      </c>
      <c r="AL111" s="955"/>
      <c r="AM111" s="955"/>
      <c r="AN111" s="955"/>
      <c r="AO111" s="956"/>
      <c r="AP111" s="958" t="s">
        <v>436</v>
      </c>
      <c r="AQ111" s="959"/>
      <c r="AR111" s="959"/>
      <c r="AS111" s="959"/>
      <c r="AT111" s="960"/>
      <c r="AU111" s="968"/>
      <c r="AV111" s="969"/>
      <c r="AW111" s="969"/>
      <c r="AX111" s="969"/>
      <c r="AY111" s="969"/>
      <c r="AZ111" s="851" t="s">
        <v>439</v>
      </c>
      <c r="BA111" s="788"/>
      <c r="BB111" s="788"/>
      <c r="BC111" s="788"/>
      <c r="BD111" s="788"/>
      <c r="BE111" s="788"/>
      <c r="BF111" s="788"/>
      <c r="BG111" s="788"/>
      <c r="BH111" s="788"/>
      <c r="BI111" s="788"/>
      <c r="BJ111" s="788"/>
      <c r="BK111" s="788"/>
      <c r="BL111" s="788"/>
      <c r="BM111" s="788"/>
      <c r="BN111" s="788"/>
      <c r="BO111" s="788"/>
      <c r="BP111" s="789"/>
      <c r="BQ111" s="852">
        <v>2971332</v>
      </c>
      <c r="BR111" s="853"/>
      <c r="BS111" s="853"/>
      <c r="BT111" s="853"/>
      <c r="BU111" s="853"/>
      <c r="BV111" s="853">
        <v>2536888</v>
      </c>
      <c r="BW111" s="853"/>
      <c r="BX111" s="853"/>
      <c r="BY111" s="853"/>
      <c r="BZ111" s="853"/>
      <c r="CA111" s="853">
        <v>2121503</v>
      </c>
      <c r="CB111" s="853"/>
      <c r="CC111" s="853"/>
      <c r="CD111" s="853"/>
      <c r="CE111" s="853"/>
      <c r="CF111" s="911">
        <v>25.1</v>
      </c>
      <c r="CG111" s="912"/>
      <c r="CH111" s="912"/>
      <c r="CI111" s="912"/>
      <c r="CJ111" s="912"/>
      <c r="CK111" s="963"/>
      <c r="CL111" s="857"/>
      <c r="CM111" s="851" t="s">
        <v>440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436</v>
      </c>
      <c r="DH111" s="853"/>
      <c r="DI111" s="853"/>
      <c r="DJ111" s="853"/>
      <c r="DK111" s="853"/>
      <c r="DL111" s="853" t="s">
        <v>129</v>
      </c>
      <c r="DM111" s="853"/>
      <c r="DN111" s="853"/>
      <c r="DO111" s="853"/>
      <c r="DP111" s="853"/>
      <c r="DQ111" s="853" t="s">
        <v>436</v>
      </c>
      <c r="DR111" s="853"/>
      <c r="DS111" s="853"/>
      <c r="DT111" s="853"/>
      <c r="DU111" s="853"/>
      <c r="DV111" s="830" t="s">
        <v>436</v>
      </c>
      <c r="DW111" s="830"/>
      <c r="DX111" s="830"/>
      <c r="DY111" s="830"/>
      <c r="DZ111" s="831"/>
    </row>
    <row r="112" spans="1:131" s="230" customFormat="1" ht="26.25" customHeight="1" x14ac:dyDescent="0.2">
      <c r="A112" s="948" t="s">
        <v>441</v>
      </c>
      <c r="B112" s="949"/>
      <c r="C112" s="788" t="s">
        <v>442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129</v>
      </c>
      <c r="AB112" s="816"/>
      <c r="AC112" s="816"/>
      <c r="AD112" s="816"/>
      <c r="AE112" s="817"/>
      <c r="AF112" s="818" t="s">
        <v>437</v>
      </c>
      <c r="AG112" s="816"/>
      <c r="AH112" s="816"/>
      <c r="AI112" s="816"/>
      <c r="AJ112" s="817"/>
      <c r="AK112" s="818" t="s">
        <v>437</v>
      </c>
      <c r="AL112" s="816"/>
      <c r="AM112" s="816"/>
      <c r="AN112" s="816"/>
      <c r="AO112" s="817"/>
      <c r="AP112" s="860" t="s">
        <v>436</v>
      </c>
      <c r="AQ112" s="861"/>
      <c r="AR112" s="861"/>
      <c r="AS112" s="861"/>
      <c r="AT112" s="862"/>
      <c r="AU112" s="968"/>
      <c r="AV112" s="969"/>
      <c r="AW112" s="969"/>
      <c r="AX112" s="969"/>
      <c r="AY112" s="969"/>
      <c r="AZ112" s="851" t="s">
        <v>443</v>
      </c>
      <c r="BA112" s="788"/>
      <c r="BB112" s="788"/>
      <c r="BC112" s="788"/>
      <c r="BD112" s="788"/>
      <c r="BE112" s="788"/>
      <c r="BF112" s="788"/>
      <c r="BG112" s="788"/>
      <c r="BH112" s="788"/>
      <c r="BI112" s="788"/>
      <c r="BJ112" s="788"/>
      <c r="BK112" s="788"/>
      <c r="BL112" s="788"/>
      <c r="BM112" s="788"/>
      <c r="BN112" s="788"/>
      <c r="BO112" s="788"/>
      <c r="BP112" s="789"/>
      <c r="BQ112" s="852">
        <v>6213020</v>
      </c>
      <c r="BR112" s="853"/>
      <c r="BS112" s="853"/>
      <c r="BT112" s="853"/>
      <c r="BU112" s="853"/>
      <c r="BV112" s="853">
        <v>6036614</v>
      </c>
      <c r="BW112" s="853"/>
      <c r="BX112" s="853"/>
      <c r="BY112" s="853"/>
      <c r="BZ112" s="853"/>
      <c r="CA112" s="853">
        <v>5755508</v>
      </c>
      <c r="CB112" s="853"/>
      <c r="CC112" s="853"/>
      <c r="CD112" s="853"/>
      <c r="CE112" s="853"/>
      <c r="CF112" s="911">
        <v>68</v>
      </c>
      <c r="CG112" s="912"/>
      <c r="CH112" s="912"/>
      <c r="CI112" s="912"/>
      <c r="CJ112" s="912"/>
      <c r="CK112" s="963"/>
      <c r="CL112" s="857"/>
      <c r="CM112" s="851" t="s">
        <v>444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436</v>
      </c>
      <c r="DH112" s="853"/>
      <c r="DI112" s="853"/>
      <c r="DJ112" s="853"/>
      <c r="DK112" s="853"/>
      <c r="DL112" s="853" t="s">
        <v>129</v>
      </c>
      <c r="DM112" s="853"/>
      <c r="DN112" s="853"/>
      <c r="DO112" s="853"/>
      <c r="DP112" s="853"/>
      <c r="DQ112" s="853" t="s">
        <v>436</v>
      </c>
      <c r="DR112" s="853"/>
      <c r="DS112" s="853"/>
      <c r="DT112" s="853"/>
      <c r="DU112" s="853"/>
      <c r="DV112" s="830" t="s">
        <v>436</v>
      </c>
      <c r="DW112" s="830"/>
      <c r="DX112" s="830"/>
      <c r="DY112" s="830"/>
      <c r="DZ112" s="831"/>
    </row>
    <row r="113" spans="1:130" s="230" customFormat="1" ht="26.25" customHeight="1" x14ac:dyDescent="0.2">
      <c r="A113" s="950"/>
      <c r="B113" s="951"/>
      <c r="C113" s="788" t="s">
        <v>445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664332</v>
      </c>
      <c r="AB113" s="955"/>
      <c r="AC113" s="955"/>
      <c r="AD113" s="955"/>
      <c r="AE113" s="956"/>
      <c r="AF113" s="957">
        <v>564793</v>
      </c>
      <c r="AG113" s="955"/>
      <c r="AH113" s="955"/>
      <c r="AI113" s="955"/>
      <c r="AJ113" s="956"/>
      <c r="AK113" s="957">
        <v>475616</v>
      </c>
      <c r="AL113" s="955"/>
      <c r="AM113" s="955"/>
      <c r="AN113" s="955"/>
      <c r="AO113" s="956"/>
      <c r="AP113" s="958">
        <v>5.6</v>
      </c>
      <c r="AQ113" s="959"/>
      <c r="AR113" s="959"/>
      <c r="AS113" s="959"/>
      <c r="AT113" s="960"/>
      <c r="AU113" s="968"/>
      <c r="AV113" s="969"/>
      <c r="AW113" s="969"/>
      <c r="AX113" s="969"/>
      <c r="AY113" s="969"/>
      <c r="AZ113" s="851" t="s">
        <v>446</v>
      </c>
      <c r="BA113" s="788"/>
      <c r="BB113" s="788"/>
      <c r="BC113" s="788"/>
      <c r="BD113" s="788"/>
      <c r="BE113" s="788"/>
      <c r="BF113" s="788"/>
      <c r="BG113" s="788"/>
      <c r="BH113" s="788"/>
      <c r="BI113" s="788"/>
      <c r="BJ113" s="788"/>
      <c r="BK113" s="788"/>
      <c r="BL113" s="788"/>
      <c r="BM113" s="788"/>
      <c r="BN113" s="788"/>
      <c r="BO113" s="788"/>
      <c r="BP113" s="789"/>
      <c r="BQ113" s="852">
        <v>1453679</v>
      </c>
      <c r="BR113" s="853"/>
      <c r="BS113" s="853"/>
      <c r="BT113" s="853"/>
      <c r="BU113" s="853"/>
      <c r="BV113" s="853">
        <v>1254220</v>
      </c>
      <c r="BW113" s="853"/>
      <c r="BX113" s="853"/>
      <c r="BY113" s="853"/>
      <c r="BZ113" s="853"/>
      <c r="CA113" s="853">
        <v>1117278</v>
      </c>
      <c r="CB113" s="853"/>
      <c r="CC113" s="853"/>
      <c r="CD113" s="853"/>
      <c r="CE113" s="853"/>
      <c r="CF113" s="911">
        <v>13.2</v>
      </c>
      <c r="CG113" s="912"/>
      <c r="CH113" s="912"/>
      <c r="CI113" s="912"/>
      <c r="CJ113" s="912"/>
      <c r="CK113" s="963"/>
      <c r="CL113" s="857"/>
      <c r="CM113" s="851" t="s">
        <v>447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436</v>
      </c>
      <c r="DH113" s="816"/>
      <c r="DI113" s="816"/>
      <c r="DJ113" s="816"/>
      <c r="DK113" s="817"/>
      <c r="DL113" s="818" t="s">
        <v>437</v>
      </c>
      <c r="DM113" s="816"/>
      <c r="DN113" s="816"/>
      <c r="DO113" s="816"/>
      <c r="DP113" s="817"/>
      <c r="DQ113" s="818" t="s">
        <v>436</v>
      </c>
      <c r="DR113" s="816"/>
      <c r="DS113" s="816"/>
      <c r="DT113" s="816"/>
      <c r="DU113" s="817"/>
      <c r="DV113" s="860" t="s">
        <v>436</v>
      </c>
      <c r="DW113" s="861"/>
      <c r="DX113" s="861"/>
      <c r="DY113" s="861"/>
      <c r="DZ113" s="862"/>
    </row>
    <row r="114" spans="1:130" s="230" customFormat="1" ht="26.25" customHeight="1" x14ac:dyDescent="0.2">
      <c r="A114" s="950"/>
      <c r="B114" s="951"/>
      <c r="C114" s="788" t="s">
        <v>448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288800</v>
      </c>
      <c r="AB114" s="816"/>
      <c r="AC114" s="816"/>
      <c r="AD114" s="816"/>
      <c r="AE114" s="817"/>
      <c r="AF114" s="818">
        <v>253664</v>
      </c>
      <c r="AG114" s="816"/>
      <c r="AH114" s="816"/>
      <c r="AI114" s="816"/>
      <c r="AJ114" s="817"/>
      <c r="AK114" s="818">
        <v>211027</v>
      </c>
      <c r="AL114" s="816"/>
      <c r="AM114" s="816"/>
      <c r="AN114" s="816"/>
      <c r="AO114" s="817"/>
      <c r="AP114" s="860">
        <v>2.5</v>
      </c>
      <c r="AQ114" s="861"/>
      <c r="AR114" s="861"/>
      <c r="AS114" s="861"/>
      <c r="AT114" s="862"/>
      <c r="AU114" s="968"/>
      <c r="AV114" s="969"/>
      <c r="AW114" s="969"/>
      <c r="AX114" s="969"/>
      <c r="AY114" s="969"/>
      <c r="AZ114" s="851" t="s">
        <v>449</v>
      </c>
      <c r="BA114" s="788"/>
      <c r="BB114" s="788"/>
      <c r="BC114" s="788"/>
      <c r="BD114" s="788"/>
      <c r="BE114" s="788"/>
      <c r="BF114" s="788"/>
      <c r="BG114" s="788"/>
      <c r="BH114" s="788"/>
      <c r="BI114" s="788"/>
      <c r="BJ114" s="788"/>
      <c r="BK114" s="788"/>
      <c r="BL114" s="788"/>
      <c r="BM114" s="788"/>
      <c r="BN114" s="788"/>
      <c r="BO114" s="788"/>
      <c r="BP114" s="789"/>
      <c r="BQ114" s="852">
        <v>2120535</v>
      </c>
      <c r="BR114" s="853"/>
      <c r="BS114" s="853"/>
      <c r="BT114" s="853"/>
      <c r="BU114" s="853"/>
      <c r="BV114" s="853">
        <v>2242153</v>
      </c>
      <c r="BW114" s="853"/>
      <c r="BX114" s="853"/>
      <c r="BY114" s="853"/>
      <c r="BZ114" s="853"/>
      <c r="CA114" s="853">
        <v>2184653</v>
      </c>
      <c r="CB114" s="853"/>
      <c r="CC114" s="853"/>
      <c r="CD114" s="853"/>
      <c r="CE114" s="853"/>
      <c r="CF114" s="911">
        <v>25.8</v>
      </c>
      <c r="CG114" s="912"/>
      <c r="CH114" s="912"/>
      <c r="CI114" s="912"/>
      <c r="CJ114" s="912"/>
      <c r="CK114" s="963"/>
      <c r="CL114" s="857"/>
      <c r="CM114" s="851" t="s">
        <v>450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437</v>
      </c>
      <c r="DH114" s="816"/>
      <c r="DI114" s="816"/>
      <c r="DJ114" s="816"/>
      <c r="DK114" s="817"/>
      <c r="DL114" s="818" t="s">
        <v>129</v>
      </c>
      <c r="DM114" s="816"/>
      <c r="DN114" s="816"/>
      <c r="DO114" s="816"/>
      <c r="DP114" s="817"/>
      <c r="DQ114" s="818" t="s">
        <v>436</v>
      </c>
      <c r="DR114" s="816"/>
      <c r="DS114" s="816"/>
      <c r="DT114" s="816"/>
      <c r="DU114" s="817"/>
      <c r="DV114" s="860" t="s">
        <v>129</v>
      </c>
      <c r="DW114" s="861"/>
      <c r="DX114" s="861"/>
      <c r="DY114" s="861"/>
      <c r="DZ114" s="862"/>
    </row>
    <row r="115" spans="1:130" s="230" customFormat="1" ht="26.25" customHeight="1" x14ac:dyDescent="0.2">
      <c r="A115" s="950"/>
      <c r="B115" s="951"/>
      <c r="C115" s="788" t="s">
        <v>451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244824</v>
      </c>
      <c r="AB115" s="955"/>
      <c r="AC115" s="955"/>
      <c r="AD115" s="955"/>
      <c r="AE115" s="956"/>
      <c r="AF115" s="957">
        <v>244808</v>
      </c>
      <c r="AG115" s="955"/>
      <c r="AH115" s="955"/>
      <c r="AI115" s="955"/>
      <c r="AJ115" s="956"/>
      <c r="AK115" s="957">
        <v>225749</v>
      </c>
      <c r="AL115" s="955"/>
      <c r="AM115" s="955"/>
      <c r="AN115" s="955"/>
      <c r="AO115" s="956"/>
      <c r="AP115" s="958">
        <v>2.7</v>
      </c>
      <c r="AQ115" s="959"/>
      <c r="AR115" s="959"/>
      <c r="AS115" s="959"/>
      <c r="AT115" s="960"/>
      <c r="AU115" s="968"/>
      <c r="AV115" s="969"/>
      <c r="AW115" s="969"/>
      <c r="AX115" s="969"/>
      <c r="AY115" s="969"/>
      <c r="AZ115" s="851" t="s">
        <v>452</v>
      </c>
      <c r="BA115" s="788"/>
      <c r="BB115" s="788"/>
      <c r="BC115" s="788"/>
      <c r="BD115" s="788"/>
      <c r="BE115" s="788"/>
      <c r="BF115" s="788"/>
      <c r="BG115" s="788"/>
      <c r="BH115" s="788"/>
      <c r="BI115" s="788"/>
      <c r="BJ115" s="788"/>
      <c r="BK115" s="788"/>
      <c r="BL115" s="788"/>
      <c r="BM115" s="788"/>
      <c r="BN115" s="788"/>
      <c r="BO115" s="788"/>
      <c r="BP115" s="789"/>
      <c r="BQ115" s="852" t="s">
        <v>129</v>
      </c>
      <c r="BR115" s="853"/>
      <c r="BS115" s="853"/>
      <c r="BT115" s="853"/>
      <c r="BU115" s="853"/>
      <c r="BV115" s="853" t="s">
        <v>437</v>
      </c>
      <c r="BW115" s="853"/>
      <c r="BX115" s="853"/>
      <c r="BY115" s="853"/>
      <c r="BZ115" s="853"/>
      <c r="CA115" s="853" t="s">
        <v>436</v>
      </c>
      <c r="CB115" s="853"/>
      <c r="CC115" s="853"/>
      <c r="CD115" s="853"/>
      <c r="CE115" s="853"/>
      <c r="CF115" s="911" t="s">
        <v>437</v>
      </c>
      <c r="CG115" s="912"/>
      <c r="CH115" s="912"/>
      <c r="CI115" s="912"/>
      <c r="CJ115" s="912"/>
      <c r="CK115" s="963"/>
      <c r="CL115" s="857"/>
      <c r="CM115" s="851" t="s">
        <v>453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436</v>
      </c>
      <c r="DH115" s="816"/>
      <c r="DI115" s="816"/>
      <c r="DJ115" s="816"/>
      <c r="DK115" s="817"/>
      <c r="DL115" s="818" t="s">
        <v>436</v>
      </c>
      <c r="DM115" s="816"/>
      <c r="DN115" s="816"/>
      <c r="DO115" s="816"/>
      <c r="DP115" s="817"/>
      <c r="DQ115" s="818" t="s">
        <v>436</v>
      </c>
      <c r="DR115" s="816"/>
      <c r="DS115" s="816"/>
      <c r="DT115" s="816"/>
      <c r="DU115" s="817"/>
      <c r="DV115" s="860" t="s">
        <v>437</v>
      </c>
      <c r="DW115" s="861"/>
      <c r="DX115" s="861"/>
      <c r="DY115" s="861"/>
      <c r="DZ115" s="862"/>
    </row>
    <row r="116" spans="1:130" s="230" customFormat="1" ht="26.25" customHeight="1" x14ac:dyDescent="0.2">
      <c r="A116" s="952"/>
      <c r="B116" s="953"/>
      <c r="C116" s="875" t="s">
        <v>454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436</v>
      </c>
      <c r="AB116" s="816"/>
      <c r="AC116" s="816"/>
      <c r="AD116" s="816"/>
      <c r="AE116" s="817"/>
      <c r="AF116" s="818" t="s">
        <v>436</v>
      </c>
      <c r="AG116" s="816"/>
      <c r="AH116" s="816"/>
      <c r="AI116" s="816"/>
      <c r="AJ116" s="817"/>
      <c r="AK116" s="818" t="s">
        <v>437</v>
      </c>
      <c r="AL116" s="816"/>
      <c r="AM116" s="816"/>
      <c r="AN116" s="816"/>
      <c r="AO116" s="817"/>
      <c r="AP116" s="860" t="s">
        <v>436</v>
      </c>
      <c r="AQ116" s="861"/>
      <c r="AR116" s="861"/>
      <c r="AS116" s="861"/>
      <c r="AT116" s="862"/>
      <c r="AU116" s="968"/>
      <c r="AV116" s="969"/>
      <c r="AW116" s="969"/>
      <c r="AX116" s="969"/>
      <c r="AY116" s="969"/>
      <c r="AZ116" s="945" t="s">
        <v>455</v>
      </c>
      <c r="BA116" s="946"/>
      <c r="BB116" s="946"/>
      <c r="BC116" s="946"/>
      <c r="BD116" s="946"/>
      <c r="BE116" s="946"/>
      <c r="BF116" s="946"/>
      <c r="BG116" s="946"/>
      <c r="BH116" s="946"/>
      <c r="BI116" s="946"/>
      <c r="BJ116" s="946"/>
      <c r="BK116" s="946"/>
      <c r="BL116" s="946"/>
      <c r="BM116" s="946"/>
      <c r="BN116" s="946"/>
      <c r="BO116" s="946"/>
      <c r="BP116" s="947"/>
      <c r="BQ116" s="852" t="s">
        <v>436</v>
      </c>
      <c r="BR116" s="853"/>
      <c r="BS116" s="853"/>
      <c r="BT116" s="853"/>
      <c r="BU116" s="853"/>
      <c r="BV116" s="853" t="s">
        <v>436</v>
      </c>
      <c r="BW116" s="853"/>
      <c r="BX116" s="853"/>
      <c r="BY116" s="853"/>
      <c r="BZ116" s="853"/>
      <c r="CA116" s="853" t="s">
        <v>129</v>
      </c>
      <c r="CB116" s="853"/>
      <c r="CC116" s="853"/>
      <c r="CD116" s="853"/>
      <c r="CE116" s="853"/>
      <c r="CF116" s="911" t="s">
        <v>129</v>
      </c>
      <c r="CG116" s="912"/>
      <c r="CH116" s="912"/>
      <c r="CI116" s="912"/>
      <c r="CJ116" s="912"/>
      <c r="CK116" s="963"/>
      <c r="CL116" s="857"/>
      <c r="CM116" s="851" t="s">
        <v>456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437</v>
      </c>
      <c r="DH116" s="816"/>
      <c r="DI116" s="816"/>
      <c r="DJ116" s="816"/>
      <c r="DK116" s="817"/>
      <c r="DL116" s="818" t="s">
        <v>437</v>
      </c>
      <c r="DM116" s="816"/>
      <c r="DN116" s="816"/>
      <c r="DO116" s="816"/>
      <c r="DP116" s="817"/>
      <c r="DQ116" s="818" t="s">
        <v>436</v>
      </c>
      <c r="DR116" s="816"/>
      <c r="DS116" s="816"/>
      <c r="DT116" s="816"/>
      <c r="DU116" s="817"/>
      <c r="DV116" s="860" t="s">
        <v>436</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457</v>
      </c>
      <c r="Z117" s="933"/>
      <c r="AA117" s="938">
        <v>2585574</v>
      </c>
      <c r="AB117" s="939"/>
      <c r="AC117" s="939"/>
      <c r="AD117" s="939"/>
      <c r="AE117" s="940"/>
      <c r="AF117" s="941">
        <v>2484065</v>
      </c>
      <c r="AG117" s="939"/>
      <c r="AH117" s="939"/>
      <c r="AI117" s="939"/>
      <c r="AJ117" s="940"/>
      <c r="AK117" s="941">
        <v>2747308</v>
      </c>
      <c r="AL117" s="939"/>
      <c r="AM117" s="939"/>
      <c r="AN117" s="939"/>
      <c r="AO117" s="940"/>
      <c r="AP117" s="942"/>
      <c r="AQ117" s="943"/>
      <c r="AR117" s="943"/>
      <c r="AS117" s="943"/>
      <c r="AT117" s="944"/>
      <c r="AU117" s="968"/>
      <c r="AV117" s="969"/>
      <c r="AW117" s="969"/>
      <c r="AX117" s="969"/>
      <c r="AY117" s="969"/>
      <c r="AZ117" s="899" t="s">
        <v>458</v>
      </c>
      <c r="BA117" s="900"/>
      <c r="BB117" s="900"/>
      <c r="BC117" s="900"/>
      <c r="BD117" s="900"/>
      <c r="BE117" s="900"/>
      <c r="BF117" s="900"/>
      <c r="BG117" s="900"/>
      <c r="BH117" s="900"/>
      <c r="BI117" s="900"/>
      <c r="BJ117" s="900"/>
      <c r="BK117" s="900"/>
      <c r="BL117" s="900"/>
      <c r="BM117" s="900"/>
      <c r="BN117" s="900"/>
      <c r="BO117" s="900"/>
      <c r="BP117" s="901"/>
      <c r="BQ117" s="852" t="s">
        <v>436</v>
      </c>
      <c r="BR117" s="853"/>
      <c r="BS117" s="853"/>
      <c r="BT117" s="853"/>
      <c r="BU117" s="853"/>
      <c r="BV117" s="853" t="s">
        <v>436</v>
      </c>
      <c r="BW117" s="853"/>
      <c r="BX117" s="853"/>
      <c r="BY117" s="853"/>
      <c r="BZ117" s="853"/>
      <c r="CA117" s="853" t="s">
        <v>129</v>
      </c>
      <c r="CB117" s="853"/>
      <c r="CC117" s="853"/>
      <c r="CD117" s="853"/>
      <c r="CE117" s="853"/>
      <c r="CF117" s="911" t="s">
        <v>129</v>
      </c>
      <c r="CG117" s="912"/>
      <c r="CH117" s="912"/>
      <c r="CI117" s="912"/>
      <c r="CJ117" s="912"/>
      <c r="CK117" s="963"/>
      <c r="CL117" s="857"/>
      <c r="CM117" s="851" t="s">
        <v>459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129</v>
      </c>
      <c r="DH117" s="816"/>
      <c r="DI117" s="816"/>
      <c r="DJ117" s="816"/>
      <c r="DK117" s="817"/>
      <c r="DL117" s="818" t="s">
        <v>436</v>
      </c>
      <c r="DM117" s="816"/>
      <c r="DN117" s="816"/>
      <c r="DO117" s="816"/>
      <c r="DP117" s="817"/>
      <c r="DQ117" s="818" t="s">
        <v>437</v>
      </c>
      <c r="DR117" s="816"/>
      <c r="DS117" s="816"/>
      <c r="DT117" s="816"/>
      <c r="DU117" s="817"/>
      <c r="DV117" s="860" t="s">
        <v>129</v>
      </c>
      <c r="DW117" s="861"/>
      <c r="DX117" s="861"/>
      <c r="DY117" s="861"/>
      <c r="DZ117" s="862"/>
    </row>
    <row r="118" spans="1:130" s="230" customFormat="1" ht="26.25" customHeight="1" x14ac:dyDescent="0.2">
      <c r="A118" s="931" t="s">
        <v>431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428</v>
      </c>
      <c r="AB118" s="932"/>
      <c r="AC118" s="932"/>
      <c r="AD118" s="932"/>
      <c r="AE118" s="933"/>
      <c r="AF118" s="934" t="s">
        <v>429</v>
      </c>
      <c r="AG118" s="932"/>
      <c r="AH118" s="932"/>
      <c r="AI118" s="932"/>
      <c r="AJ118" s="933"/>
      <c r="AK118" s="934" t="s">
        <v>311</v>
      </c>
      <c r="AL118" s="932"/>
      <c r="AM118" s="932"/>
      <c r="AN118" s="932"/>
      <c r="AO118" s="933"/>
      <c r="AP118" s="935" t="s">
        <v>430</v>
      </c>
      <c r="AQ118" s="936"/>
      <c r="AR118" s="936"/>
      <c r="AS118" s="936"/>
      <c r="AT118" s="937"/>
      <c r="AU118" s="968"/>
      <c r="AV118" s="969"/>
      <c r="AW118" s="969"/>
      <c r="AX118" s="969"/>
      <c r="AY118" s="969"/>
      <c r="AZ118" s="874" t="s">
        <v>460</v>
      </c>
      <c r="BA118" s="875"/>
      <c r="BB118" s="875"/>
      <c r="BC118" s="875"/>
      <c r="BD118" s="875"/>
      <c r="BE118" s="875"/>
      <c r="BF118" s="875"/>
      <c r="BG118" s="875"/>
      <c r="BH118" s="875"/>
      <c r="BI118" s="875"/>
      <c r="BJ118" s="875"/>
      <c r="BK118" s="875"/>
      <c r="BL118" s="875"/>
      <c r="BM118" s="875"/>
      <c r="BN118" s="875"/>
      <c r="BO118" s="875"/>
      <c r="BP118" s="876"/>
      <c r="BQ118" s="915">
        <v>186992</v>
      </c>
      <c r="BR118" s="881"/>
      <c r="BS118" s="881"/>
      <c r="BT118" s="881"/>
      <c r="BU118" s="881"/>
      <c r="BV118" s="881" t="s">
        <v>436</v>
      </c>
      <c r="BW118" s="881"/>
      <c r="BX118" s="881"/>
      <c r="BY118" s="881"/>
      <c r="BZ118" s="881"/>
      <c r="CA118" s="881" t="s">
        <v>436</v>
      </c>
      <c r="CB118" s="881"/>
      <c r="CC118" s="881"/>
      <c r="CD118" s="881"/>
      <c r="CE118" s="881"/>
      <c r="CF118" s="911" t="s">
        <v>436</v>
      </c>
      <c r="CG118" s="912"/>
      <c r="CH118" s="912"/>
      <c r="CI118" s="912"/>
      <c r="CJ118" s="912"/>
      <c r="CK118" s="963"/>
      <c r="CL118" s="857"/>
      <c r="CM118" s="851" t="s">
        <v>461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129</v>
      </c>
      <c r="DH118" s="816"/>
      <c r="DI118" s="816"/>
      <c r="DJ118" s="816"/>
      <c r="DK118" s="817"/>
      <c r="DL118" s="818" t="s">
        <v>436</v>
      </c>
      <c r="DM118" s="816"/>
      <c r="DN118" s="816"/>
      <c r="DO118" s="816"/>
      <c r="DP118" s="817"/>
      <c r="DQ118" s="818" t="s">
        <v>436</v>
      </c>
      <c r="DR118" s="816"/>
      <c r="DS118" s="816"/>
      <c r="DT118" s="816"/>
      <c r="DU118" s="817"/>
      <c r="DV118" s="860" t="s">
        <v>129</v>
      </c>
      <c r="DW118" s="861"/>
      <c r="DX118" s="861"/>
      <c r="DY118" s="861"/>
      <c r="DZ118" s="862"/>
    </row>
    <row r="119" spans="1:130" s="230" customFormat="1" ht="26.25" customHeight="1" x14ac:dyDescent="0.2">
      <c r="A119" s="854" t="s">
        <v>434</v>
      </c>
      <c r="B119" s="855"/>
      <c r="C119" s="896" t="s">
        <v>435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436</v>
      </c>
      <c r="AB119" s="925"/>
      <c r="AC119" s="925"/>
      <c r="AD119" s="925"/>
      <c r="AE119" s="926"/>
      <c r="AF119" s="927" t="s">
        <v>436</v>
      </c>
      <c r="AG119" s="925"/>
      <c r="AH119" s="925"/>
      <c r="AI119" s="925"/>
      <c r="AJ119" s="926"/>
      <c r="AK119" s="927" t="s">
        <v>437</v>
      </c>
      <c r="AL119" s="925"/>
      <c r="AM119" s="925"/>
      <c r="AN119" s="925"/>
      <c r="AO119" s="926"/>
      <c r="AP119" s="928" t="s">
        <v>129</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462</v>
      </c>
      <c r="BP119" s="914"/>
      <c r="BQ119" s="915">
        <v>30567358</v>
      </c>
      <c r="BR119" s="881"/>
      <c r="BS119" s="881"/>
      <c r="BT119" s="881"/>
      <c r="BU119" s="881"/>
      <c r="BV119" s="881">
        <v>29816055</v>
      </c>
      <c r="BW119" s="881"/>
      <c r="BX119" s="881"/>
      <c r="BY119" s="881"/>
      <c r="BZ119" s="881"/>
      <c r="CA119" s="881">
        <v>28535387</v>
      </c>
      <c r="CB119" s="881"/>
      <c r="CC119" s="881"/>
      <c r="CD119" s="881"/>
      <c r="CE119" s="881"/>
      <c r="CF119" s="784"/>
      <c r="CG119" s="785"/>
      <c r="CH119" s="785"/>
      <c r="CI119" s="785"/>
      <c r="CJ119" s="870"/>
      <c r="CK119" s="964"/>
      <c r="CL119" s="859"/>
      <c r="CM119" s="874" t="s">
        <v>463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2971332</v>
      </c>
      <c r="DH119" s="800"/>
      <c r="DI119" s="800"/>
      <c r="DJ119" s="800"/>
      <c r="DK119" s="801"/>
      <c r="DL119" s="802">
        <v>2536888</v>
      </c>
      <c r="DM119" s="800"/>
      <c r="DN119" s="800"/>
      <c r="DO119" s="800"/>
      <c r="DP119" s="801"/>
      <c r="DQ119" s="802">
        <v>2121503</v>
      </c>
      <c r="DR119" s="800"/>
      <c r="DS119" s="800"/>
      <c r="DT119" s="800"/>
      <c r="DU119" s="801"/>
      <c r="DV119" s="884">
        <v>25.1</v>
      </c>
      <c r="DW119" s="885"/>
      <c r="DX119" s="885"/>
      <c r="DY119" s="885"/>
      <c r="DZ119" s="886"/>
    </row>
    <row r="120" spans="1:130" s="230" customFormat="1" ht="26.25" customHeight="1" x14ac:dyDescent="0.2">
      <c r="A120" s="856"/>
      <c r="B120" s="857"/>
      <c r="C120" s="851" t="s">
        <v>440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129</v>
      </c>
      <c r="AB120" s="816"/>
      <c r="AC120" s="816"/>
      <c r="AD120" s="816"/>
      <c r="AE120" s="817"/>
      <c r="AF120" s="818" t="s">
        <v>129</v>
      </c>
      <c r="AG120" s="816"/>
      <c r="AH120" s="816"/>
      <c r="AI120" s="816"/>
      <c r="AJ120" s="817"/>
      <c r="AK120" s="818" t="s">
        <v>129</v>
      </c>
      <c r="AL120" s="816"/>
      <c r="AM120" s="816"/>
      <c r="AN120" s="816"/>
      <c r="AO120" s="817"/>
      <c r="AP120" s="860" t="s">
        <v>129</v>
      </c>
      <c r="AQ120" s="861"/>
      <c r="AR120" s="861"/>
      <c r="AS120" s="861"/>
      <c r="AT120" s="862"/>
      <c r="AU120" s="916" t="s">
        <v>464</v>
      </c>
      <c r="AV120" s="917"/>
      <c r="AW120" s="917"/>
      <c r="AX120" s="917"/>
      <c r="AY120" s="918"/>
      <c r="AZ120" s="896" t="s">
        <v>465</v>
      </c>
      <c r="BA120" s="844"/>
      <c r="BB120" s="844"/>
      <c r="BC120" s="844"/>
      <c r="BD120" s="844"/>
      <c r="BE120" s="844"/>
      <c r="BF120" s="844"/>
      <c r="BG120" s="844"/>
      <c r="BH120" s="844"/>
      <c r="BI120" s="844"/>
      <c r="BJ120" s="844"/>
      <c r="BK120" s="844"/>
      <c r="BL120" s="844"/>
      <c r="BM120" s="844"/>
      <c r="BN120" s="844"/>
      <c r="BO120" s="844"/>
      <c r="BP120" s="845"/>
      <c r="BQ120" s="897">
        <v>9751546</v>
      </c>
      <c r="BR120" s="878"/>
      <c r="BS120" s="878"/>
      <c r="BT120" s="878"/>
      <c r="BU120" s="878"/>
      <c r="BV120" s="878">
        <v>10069723</v>
      </c>
      <c r="BW120" s="878"/>
      <c r="BX120" s="878"/>
      <c r="BY120" s="878"/>
      <c r="BZ120" s="878"/>
      <c r="CA120" s="878">
        <v>10508580</v>
      </c>
      <c r="CB120" s="878"/>
      <c r="CC120" s="878"/>
      <c r="CD120" s="878"/>
      <c r="CE120" s="878"/>
      <c r="CF120" s="902">
        <v>124.2</v>
      </c>
      <c r="CG120" s="903"/>
      <c r="CH120" s="903"/>
      <c r="CI120" s="903"/>
      <c r="CJ120" s="903"/>
      <c r="CK120" s="904" t="s">
        <v>466</v>
      </c>
      <c r="CL120" s="888"/>
      <c r="CM120" s="888"/>
      <c r="CN120" s="888"/>
      <c r="CO120" s="889"/>
      <c r="CP120" s="908" t="s">
        <v>409</v>
      </c>
      <c r="CQ120" s="909"/>
      <c r="CR120" s="909"/>
      <c r="CS120" s="909"/>
      <c r="CT120" s="909"/>
      <c r="CU120" s="909"/>
      <c r="CV120" s="909"/>
      <c r="CW120" s="909"/>
      <c r="CX120" s="909"/>
      <c r="CY120" s="909"/>
      <c r="CZ120" s="909"/>
      <c r="DA120" s="909"/>
      <c r="DB120" s="909"/>
      <c r="DC120" s="909"/>
      <c r="DD120" s="909"/>
      <c r="DE120" s="909"/>
      <c r="DF120" s="910"/>
      <c r="DG120" s="897">
        <v>5935852</v>
      </c>
      <c r="DH120" s="878"/>
      <c r="DI120" s="878"/>
      <c r="DJ120" s="878"/>
      <c r="DK120" s="878"/>
      <c r="DL120" s="878">
        <v>5780151</v>
      </c>
      <c r="DM120" s="878"/>
      <c r="DN120" s="878"/>
      <c r="DO120" s="878"/>
      <c r="DP120" s="878"/>
      <c r="DQ120" s="878">
        <v>5565691</v>
      </c>
      <c r="DR120" s="878"/>
      <c r="DS120" s="878"/>
      <c r="DT120" s="878"/>
      <c r="DU120" s="878"/>
      <c r="DV120" s="879">
        <v>65.8</v>
      </c>
      <c r="DW120" s="879"/>
      <c r="DX120" s="879"/>
      <c r="DY120" s="879"/>
      <c r="DZ120" s="880"/>
    </row>
    <row r="121" spans="1:130" s="230" customFormat="1" ht="26.25" customHeight="1" x14ac:dyDescent="0.2">
      <c r="A121" s="856"/>
      <c r="B121" s="857"/>
      <c r="C121" s="899" t="s">
        <v>467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129</v>
      </c>
      <c r="AB121" s="816"/>
      <c r="AC121" s="816"/>
      <c r="AD121" s="816"/>
      <c r="AE121" s="817"/>
      <c r="AF121" s="818" t="s">
        <v>437</v>
      </c>
      <c r="AG121" s="816"/>
      <c r="AH121" s="816"/>
      <c r="AI121" s="816"/>
      <c r="AJ121" s="817"/>
      <c r="AK121" s="818" t="s">
        <v>129</v>
      </c>
      <c r="AL121" s="816"/>
      <c r="AM121" s="816"/>
      <c r="AN121" s="816"/>
      <c r="AO121" s="817"/>
      <c r="AP121" s="860" t="s">
        <v>129</v>
      </c>
      <c r="AQ121" s="861"/>
      <c r="AR121" s="861"/>
      <c r="AS121" s="861"/>
      <c r="AT121" s="862"/>
      <c r="AU121" s="919"/>
      <c r="AV121" s="920"/>
      <c r="AW121" s="920"/>
      <c r="AX121" s="920"/>
      <c r="AY121" s="921"/>
      <c r="AZ121" s="851" t="s">
        <v>468</v>
      </c>
      <c r="BA121" s="788"/>
      <c r="BB121" s="788"/>
      <c r="BC121" s="788"/>
      <c r="BD121" s="788"/>
      <c r="BE121" s="788"/>
      <c r="BF121" s="788"/>
      <c r="BG121" s="788"/>
      <c r="BH121" s="788"/>
      <c r="BI121" s="788"/>
      <c r="BJ121" s="788"/>
      <c r="BK121" s="788"/>
      <c r="BL121" s="788"/>
      <c r="BM121" s="788"/>
      <c r="BN121" s="788"/>
      <c r="BO121" s="788"/>
      <c r="BP121" s="789"/>
      <c r="BQ121" s="852">
        <v>800410</v>
      </c>
      <c r="BR121" s="853"/>
      <c r="BS121" s="853"/>
      <c r="BT121" s="853"/>
      <c r="BU121" s="853"/>
      <c r="BV121" s="853">
        <v>737221</v>
      </c>
      <c r="BW121" s="853"/>
      <c r="BX121" s="853"/>
      <c r="BY121" s="853"/>
      <c r="BZ121" s="853"/>
      <c r="CA121" s="853">
        <v>776356</v>
      </c>
      <c r="CB121" s="853"/>
      <c r="CC121" s="853"/>
      <c r="CD121" s="853"/>
      <c r="CE121" s="853"/>
      <c r="CF121" s="911">
        <v>9.1999999999999993</v>
      </c>
      <c r="CG121" s="912"/>
      <c r="CH121" s="912"/>
      <c r="CI121" s="912"/>
      <c r="CJ121" s="912"/>
      <c r="CK121" s="905"/>
      <c r="CL121" s="891"/>
      <c r="CM121" s="891"/>
      <c r="CN121" s="891"/>
      <c r="CO121" s="892"/>
      <c r="CP121" s="871" t="s">
        <v>411</v>
      </c>
      <c r="CQ121" s="872"/>
      <c r="CR121" s="872"/>
      <c r="CS121" s="872"/>
      <c r="CT121" s="872"/>
      <c r="CU121" s="872"/>
      <c r="CV121" s="872"/>
      <c r="CW121" s="872"/>
      <c r="CX121" s="872"/>
      <c r="CY121" s="872"/>
      <c r="CZ121" s="872"/>
      <c r="DA121" s="872"/>
      <c r="DB121" s="872"/>
      <c r="DC121" s="872"/>
      <c r="DD121" s="872"/>
      <c r="DE121" s="872"/>
      <c r="DF121" s="873"/>
      <c r="DG121" s="852">
        <v>277168</v>
      </c>
      <c r="DH121" s="853"/>
      <c r="DI121" s="853"/>
      <c r="DJ121" s="853"/>
      <c r="DK121" s="853"/>
      <c r="DL121" s="853">
        <v>256463</v>
      </c>
      <c r="DM121" s="853"/>
      <c r="DN121" s="853"/>
      <c r="DO121" s="853"/>
      <c r="DP121" s="853"/>
      <c r="DQ121" s="853">
        <v>189817</v>
      </c>
      <c r="DR121" s="853"/>
      <c r="DS121" s="853"/>
      <c r="DT121" s="853"/>
      <c r="DU121" s="853"/>
      <c r="DV121" s="830">
        <v>2.2000000000000002</v>
      </c>
      <c r="DW121" s="830"/>
      <c r="DX121" s="830"/>
      <c r="DY121" s="830"/>
      <c r="DZ121" s="831"/>
    </row>
    <row r="122" spans="1:130" s="230" customFormat="1" ht="26.25" customHeight="1" x14ac:dyDescent="0.2">
      <c r="A122" s="856"/>
      <c r="B122" s="857"/>
      <c r="C122" s="851" t="s">
        <v>450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129</v>
      </c>
      <c r="AB122" s="816"/>
      <c r="AC122" s="816"/>
      <c r="AD122" s="816"/>
      <c r="AE122" s="817"/>
      <c r="AF122" s="818" t="s">
        <v>437</v>
      </c>
      <c r="AG122" s="816"/>
      <c r="AH122" s="816"/>
      <c r="AI122" s="816"/>
      <c r="AJ122" s="817"/>
      <c r="AK122" s="818" t="s">
        <v>129</v>
      </c>
      <c r="AL122" s="816"/>
      <c r="AM122" s="816"/>
      <c r="AN122" s="816"/>
      <c r="AO122" s="817"/>
      <c r="AP122" s="860" t="s">
        <v>129</v>
      </c>
      <c r="AQ122" s="861"/>
      <c r="AR122" s="861"/>
      <c r="AS122" s="861"/>
      <c r="AT122" s="862"/>
      <c r="AU122" s="919"/>
      <c r="AV122" s="920"/>
      <c r="AW122" s="920"/>
      <c r="AX122" s="920"/>
      <c r="AY122" s="921"/>
      <c r="AZ122" s="874" t="s">
        <v>469</v>
      </c>
      <c r="BA122" s="875"/>
      <c r="BB122" s="875"/>
      <c r="BC122" s="875"/>
      <c r="BD122" s="875"/>
      <c r="BE122" s="875"/>
      <c r="BF122" s="875"/>
      <c r="BG122" s="875"/>
      <c r="BH122" s="875"/>
      <c r="BI122" s="875"/>
      <c r="BJ122" s="875"/>
      <c r="BK122" s="875"/>
      <c r="BL122" s="875"/>
      <c r="BM122" s="875"/>
      <c r="BN122" s="875"/>
      <c r="BO122" s="875"/>
      <c r="BP122" s="876"/>
      <c r="BQ122" s="915">
        <v>16718737</v>
      </c>
      <c r="BR122" s="881"/>
      <c r="BS122" s="881"/>
      <c r="BT122" s="881"/>
      <c r="BU122" s="881"/>
      <c r="BV122" s="881">
        <v>16588581</v>
      </c>
      <c r="BW122" s="881"/>
      <c r="BX122" s="881"/>
      <c r="BY122" s="881"/>
      <c r="BZ122" s="881"/>
      <c r="CA122" s="881">
        <v>15915614</v>
      </c>
      <c r="CB122" s="881"/>
      <c r="CC122" s="881"/>
      <c r="CD122" s="881"/>
      <c r="CE122" s="881"/>
      <c r="CF122" s="882">
        <v>188.2</v>
      </c>
      <c r="CG122" s="883"/>
      <c r="CH122" s="883"/>
      <c r="CI122" s="883"/>
      <c r="CJ122" s="883"/>
      <c r="CK122" s="905"/>
      <c r="CL122" s="891"/>
      <c r="CM122" s="891"/>
      <c r="CN122" s="891"/>
      <c r="CO122" s="892"/>
      <c r="CP122" s="871" t="s">
        <v>470</v>
      </c>
      <c r="CQ122" s="872"/>
      <c r="CR122" s="872"/>
      <c r="CS122" s="872"/>
      <c r="CT122" s="872"/>
      <c r="CU122" s="872"/>
      <c r="CV122" s="872"/>
      <c r="CW122" s="872"/>
      <c r="CX122" s="872"/>
      <c r="CY122" s="872"/>
      <c r="CZ122" s="872"/>
      <c r="DA122" s="872"/>
      <c r="DB122" s="872"/>
      <c r="DC122" s="872"/>
      <c r="DD122" s="872"/>
      <c r="DE122" s="872"/>
      <c r="DF122" s="873"/>
      <c r="DG122" s="852" t="s">
        <v>437</v>
      </c>
      <c r="DH122" s="853"/>
      <c r="DI122" s="853"/>
      <c r="DJ122" s="853"/>
      <c r="DK122" s="853"/>
      <c r="DL122" s="853" t="s">
        <v>437</v>
      </c>
      <c r="DM122" s="853"/>
      <c r="DN122" s="853"/>
      <c r="DO122" s="853"/>
      <c r="DP122" s="853"/>
      <c r="DQ122" s="853" t="s">
        <v>437</v>
      </c>
      <c r="DR122" s="853"/>
      <c r="DS122" s="853"/>
      <c r="DT122" s="853"/>
      <c r="DU122" s="853"/>
      <c r="DV122" s="830" t="s">
        <v>437</v>
      </c>
      <c r="DW122" s="830"/>
      <c r="DX122" s="830"/>
      <c r="DY122" s="830"/>
      <c r="DZ122" s="831"/>
    </row>
    <row r="123" spans="1:130" s="230" customFormat="1" ht="26.25" customHeight="1" x14ac:dyDescent="0.2">
      <c r="A123" s="856"/>
      <c r="B123" s="857"/>
      <c r="C123" s="851" t="s">
        <v>456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437</v>
      </c>
      <c r="AB123" s="816"/>
      <c r="AC123" s="816"/>
      <c r="AD123" s="816"/>
      <c r="AE123" s="817"/>
      <c r="AF123" s="818" t="s">
        <v>437</v>
      </c>
      <c r="AG123" s="816"/>
      <c r="AH123" s="816"/>
      <c r="AI123" s="816"/>
      <c r="AJ123" s="817"/>
      <c r="AK123" s="818" t="s">
        <v>437</v>
      </c>
      <c r="AL123" s="816"/>
      <c r="AM123" s="816"/>
      <c r="AN123" s="816"/>
      <c r="AO123" s="817"/>
      <c r="AP123" s="860" t="s">
        <v>437</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471</v>
      </c>
      <c r="BP123" s="914"/>
      <c r="BQ123" s="868">
        <v>27270693</v>
      </c>
      <c r="BR123" s="869"/>
      <c r="BS123" s="869"/>
      <c r="BT123" s="869"/>
      <c r="BU123" s="869"/>
      <c r="BV123" s="869">
        <v>27395525</v>
      </c>
      <c r="BW123" s="869"/>
      <c r="BX123" s="869"/>
      <c r="BY123" s="869"/>
      <c r="BZ123" s="869"/>
      <c r="CA123" s="869">
        <v>27200550</v>
      </c>
      <c r="CB123" s="869"/>
      <c r="CC123" s="869"/>
      <c r="CD123" s="869"/>
      <c r="CE123" s="869"/>
      <c r="CF123" s="784"/>
      <c r="CG123" s="785"/>
      <c r="CH123" s="785"/>
      <c r="CI123" s="785"/>
      <c r="CJ123" s="870"/>
      <c r="CK123" s="905"/>
      <c r="CL123" s="891"/>
      <c r="CM123" s="891"/>
      <c r="CN123" s="891"/>
      <c r="CO123" s="892"/>
      <c r="CP123" s="871" t="s">
        <v>472</v>
      </c>
      <c r="CQ123" s="872"/>
      <c r="CR123" s="872"/>
      <c r="CS123" s="872"/>
      <c r="CT123" s="872"/>
      <c r="CU123" s="872"/>
      <c r="CV123" s="872"/>
      <c r="CW123" s="872"/>
      <c r="CX123" s="872"/>
      <c r="CY123" s="872"/>
      <c r="CZ123" s="872"/>
      <c r="DA123" s="872"/>
      <c r="DB123" s="872"/>
      <c r="DC123" s="872"/>
      <c r="DD123" s="872"/>
      <c r="DE123" s="872"/>
      <c r="DF123" s="873"/>
      <c r="DG123" s="815" t="s">
        <v>129</v>
      </c>
      <c r="DH123" s="816"/>
      <c r="DI123" s="816"/>
      <c r="DJ123" s="816"/>
      <c r="DK123" s="817"/>
      <c r="DL123" s="818" t="s">
        <v>129</v>
      </c>
      <c r="DM123" s="816"/>
      <c r="DN123" s="816"/>
      <c r="DO123" s="816"/>
      <c r="DP123" s="817"/>
      <c r="DQ123" s="818" t="s">
        <v>129</v>
      </c>
      <c r="DR123" s="816"/>
      <c r="DS123" s="816"/>
      <c r="DT123" s="816"/>
      <c r="DU123" s="817"/>
      <c r="DV123" s="860" t="s">
        <v>129</v>
      </c>
      <c r="DW123" s="861"/>
      <c r="DX123" s="861"/>
      <c r="DY123" s="861"/>
      <c r="DZ123" s="862"/>
    </row>
    <row r="124" spans="1:130" s="230" customFormat="1" ht="26.25" customHeight="1" thickBot="1" x14ac:dyDescent="0.25">
      <c r="A124" s="856"/>
      <c r="B124" s="857"/>
      <c r="C124" s="851" t="s">
        <v>459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129</v>
      </c>
      <c r="AB124" s="816"/>
      <c r="AC124" s="816"/>
      <c r="AD124" s="816"/>
      <c r="AE124" s="817"/>
      <c r="AF124" s="818" t="s">
        <v>129</v>
      </c>
      <c r="AG124" s="816"/>
      <c r="AH124" s="816"/>
      <c r="AI124" s="816"/>
      <c r="AJ124" s="817"/>
      <c r="AK124" s="818" t="s">
        <v>129</v>
      </c>
      <c r="AL124" s="816"/>
      <c r="AM124" s="816"/>
      <c r="AN124" s="816"/>
      <c r="AO124" s="817"/>
      <c r="AP124" s="860" t="s">
        <v>129</v>
      </c>
      <c r="AQ124" s="861"/>
      <c r="AR124" s="861"/>
      <c r="AS124" s="861"/>
      <c r="AT124" s="862"/>
      <c r="AU124" s="863" t="s">
        <v>473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39</v>
      </c>
      <c r="BR124" s="867"/>
      <c r="BS124" s="867"/>
      <c r="BT124" s="867"/>
      <c r="BU124" s="867"/>
      <c r="BV124" s="867">
        <v>27.4</v>
      </c>
      <c r="BW124" s="867"/>
      <c r="BX124" s="867"/>
      <c r="BY124" s="867"/>
      <c r="BZ124" s="867"/>
      <c r="CA124" s="867">
        <v>15.7</v>
      </c>
      <c r="CB124" s="867"/>
      <c r="CC124" s="867"/>
      <c r="CD124" s="867"/>
      <c r="CE124" s="867"/>
      <c r="CF124" s="762"/>
      <c r="CG124" s="763"/>
      <c r="CH124" s="763"/>
      <c r="CI124" s="763"/>
      <c r="CJ124" s="898"/>
      <c r="CK124" s="906"/>
      <c r="CL124" s="906"/>
      <c r="CM124" s="906"/>
      <c r="CN124" s="906"/>
      <c r="CO124" s="907"/>
      <c r="CP124" s="871" t="s">
        <v>474</v>
      </c>
      <c r="CQ124" s="872"/>
      <c r="CR124" s="872"/>
      <c r="CS124" s="872"/>
      <c r="CT124" s="872"/>
      <c r="CU124" s="872"/>
      <c r="CV124" s="872"/>
      <c r="CW124" s="872"/>
      <c r="CX124" s="872"/>
      <c r="CY124" s="872"/>
      <c r="CZ124" s="872"/>
      <c r="DA124" s="872"/>
      <c r="DB124" s="872"/>
      <c r="DC124" s="872"/>
      <c r="DD124" s="872"/>
      <c r="DE124" s="872"/>
      <c r="DF124" s="873"/>
      <c r="DG124" s="799" t="s">
        <v>129</v>
      </c>
      <c r="DH124" s="800"/>
      <c r="DI124" s="800"/>
      <c r="DJ124" s="800"/>
      <c r="DK124" s="801"/>
      <c r="DL124" s="802" t="s">
        <v>129</v>
      </c>
      <c r="DM124" s="800"/>
      <c r="DN124" s="800"/>
      <c r="DO124" s="800"/>
      <c r="DP124" s="801"/>
      <c r="DQ124" s="802" t="s">
        <v>129</v>
      </c>
      <c r="DR124" s="800"/>
      <c r="DS124" s="800"/>
      <c r="DT124" s="800"/>
      <c r="DU124" s="801"/>
      <c r="DV124" s="884" t="s">
        <v>129</v>
      </c>
      <c r="DW124" s="885"/>
      <c r="DX124" s="885"/>
      <c r="DY124" s="885"/>
      <c r="DZ124" s="886"/>
    </row>
    <row r="125" spans="1:130" s="230" customFormat="1" ht="26.25" customHeight="1" x14ac:dyDescent="0.2">
      <c r="A125" s="856"/>
      <c r="B125" s="857"/>
      <c r="C125" s="851" t="s">
        <v>461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129</v>
      </c>
      <c r="AB125" s="816"/>
      <c r="AC125" s="816"/>
      <c r="AD125" s="816"/>
      <c r="AE125" s="817"/>
      <c r="AF125" s="818" t="s">
        <v>129</v>
      </c>
      <c r="AG125" s="816"/>
      <c r="AH125" s="816"/>
      <c r="AI125" s="816"/>
      <c r="AJ125" s="817"/>
      <c r="AK125" s="818" t="s">
        <v>129</v>
      </c>
      <c r="AL125" s="816"/>
      <c r="AM125" s="816"/>
      <c r="AN125" s="816"/>
      <c r="AO125" s="817"/>
      <c r="AP125" s="860" t="s">
        <v>129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475</v>
      </c>
      <c r="CL125" s="888"/>
      <c r="CM125" s="888"/>
      <c r="CN125" s="888"/>
      <c r="CO125" s="889"/>
      <c r="CP125" s="896" t="s">
        <v>476</v>
      </c>
      <c r="CQ125" s="844"/>
      <c r="CR125" s="844"/>
      <c r="CS125" s="844"/>
      <c r="CT125" s="844"/>
      <c r="CU125" s="844"/>
      <c r="CV125" s="844"/>
      <c r="CW125" s="844"/>
      <c r="CX125" s="844"/>
      <c r="CY125" s="844"/>
      <c r="CZ125" s="844"/>
      <c r="DA125" s="844"/>
      <c r="DB125" s="844"/>
      <c r="DC125" s="844"/>
      <c r="DD125" s="844"/>
      <c r="DE125" s="844"/>
      <c r="DF125" s="845"/>
      <c r="DG125" s="897" t="s">
        <v>129</v>
      </c>
      <c r="DH125" s="878"/>
      <c r="DI125" s="878"/>
      <c r="DJ125" s="878"/>
      <c r="DK125" s="878"/>
      <c r="DL125" s="878" t="s">
        <v>129</v>
      </c>
      <c r="DM125" s="878"/>
      <c r="DN125" s="878"/>
      <c r="DO125" s="878"/>
      <c r="DP125" s="878"/>
      <c r="DQ125" s="878" t="s">
        <v>129</v>
      </c>
      <c r="DR125" s="878"/>
      <c r="DS125" s="878"/>
      <c r="DT125" s="878"/>
      <c r="DU125" s="878"/>
      <c r="DV125" s="879" t="s">
        <v>129</v>
      </c>
      <c r="DW125" s="879"/>
      <c r="DX125" s="879"/>
      <c r="DY125" s="879"/>
      <c r="DZ125" s="880"/>
    </row>
    <row r="126" spans="1:130" s="230" customFormat="1" ht="26.25" customHeight="1" thickBot="1" x14ac:dyDescent="0.25">
      <c r="A126" s="856"/>
      <c r="B126" s="857"/>
      <c r="C126" s="851" t="s">
        <v>463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231525</v>
      </c>
      <c r="AB126" s="816"/>
      <c r="AC126" s="816"/>
      <c r="AD126" s="816"/>
      <c r="AE126" s="817"/>
      <c r="AF126" s="818">
        <v>233954</v>
      </c>
      <c r="AG126" s="816"/>
      <c r="AH126" s="816"/>
      <c r="AI126" s="816"/>
      <c r="AJ126" s="817"/>
      <c r="AK126" s="818">
        <v>217619</v>
      </c>
      <c r="AL126" s="816"/>
      <c r="AM126" s="816"/>
      <c r="AN126" s="816"/>
      <c r="AO126" s="817"/>
      <c r="AP126" s="860">
        <v>2.6</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477</v>
      </c>
      <c r="CQ126" s="788"/>
      <c r="CR126" s="788"/>
      <c r="CS126" s="788"/>
      <c r="CT126" s="788"/>
      <c r="CU126" s="788"/>
      <c r="CV126" s="788"/>
      <c r="CW126" s="788"/>
      <c r="CX126" s="788"/>
      <c r="CY126" s="788"/>
      <c r="CZ126" s="788"/>
      <c r="DA126" s="788"/>
      <c r="DB126" s="788"/>
      <c r="DC126" s="788"/>
      <c r="DD126" s="788"/>
      <c r="DE126" s="788"/>
      <c r="DF126" s="789"/>
      <c r="DG126" s="852" t="s">
        <v>129</v>
      </c>
      <c r="DH126" s="853"/>
      <c r="DI126" s="853"/>
      <c r="DJ126" s="853"/>
      <c r="DK126" s="853"/>
      <c r="DL126" s="853" t="s">
        <v>129</v>
      </c>
      <c r="DM126" s="853"/>
      <c r="DN126" s="853"/>
      <c r="DO126" s="853"/>
      <c r="DP126" s="853"/>
      <c r="DQ126" s="853" t="s">
        <v>129</v>
      </c>
      <c r="DR126" s="853"/>
      <c r="DS126" s="853"/>
      <c r="DT126" s="853"/>
      <c r="DU126" s="853"/>
      <c r="DV126" s="830" t="s">
        <v>129</v>
      </c>
      <c r="DW126" s="830"/>
      <c r="DX126" s="830"/>
      <c r="DY126" s="830"/>
      <c r="DZ126" s="831"/>
    </row>
    <row r="127" spans="1:130" s="230" customFormat="1" ht="26.25" customHeight="1" x14ac:dyDescent="0.2">
      <c r="A127" s="858"/>
      <c r="B127" s="859"/>
      <c r="C127" s="874" t="s">
        <v>478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13299</v>
      </c>
      <c r="AB127" s="816"/>
      <c r="AC127" s="816"/>
      <c r="AD127" s="816"/>
      <c r="AE127" s="817"/>
      <c r="AF127" s="818">
        <v>10854</v>
      </c>
      <c r="AG127" s="816"/>
      <c r="AH127" s="816"/>
      <c r="AI127" s="816"/>
      <c r="AJ127" s="817"/>
      <c r="AK127" s="818">
        <v>8130</v>
      </c>
      <c r="AL127" s="816"/>
      <c r="AM127" s="816"/>
      <c r="AN127" s="816"/>
      <c r="AO127" s="817"/>
      <c r="AP127" s="860">
        <v>0.1</v>
      </c>
      <c r="AQ127" s="861"/>
      <c r="AR127" s="861"/>
      <c r="AS127" s="861"/>
      <c r="AT127" s="862"/>
      <c r="AU127" s="232"/>
      <c r="AV127" s="232"/>
      <c r="AW127" s="232"/>
      <c r="AX127" s="877" t="s">
        <v>479</v>
      </c>
      <c r="AY127" s="848"/>
      <c r="AZ127" s="848"/>
      <c r="BA127" s="848"/>
      <c r="BB127" s="848"/>
      <c r="BC127" s="848"/>
      <c r="BD127" s="848"/>
      <c r="BE127" s="849"/>
      <c r="BF127" s="847" t="s">
        <v>480</v>
      </c>
      <c r="BG127" s="848"/>
      <c r="BH127" s="848"/>
      <c r="BI127" s="848"/>
      <c r="BJ127" s="848"/>
      <c r="BK127" s="848"/>
      <c r="BL127" s="849"/>
      <c r="BM127" s="847" t="s">
        <v>481</v>
      </c>
      <c r="BN127" s="848"/>
      <c r="BO127" s="848"/>
      <c r="BP127" s="848"/>
      <c r="BQ127" s="848"/>
      <c r="BR127" s="848"/>
      <c r="BS127" s="849"/>
      <c r="BT127" s="847" t="s">
        <v>482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483</v>
      </c>
      <c r="CQ127" s="788"/>
      <c r="CR127" s="788"/>
      <c r="CS127" s="788"/>
      <c r="CT127" s="788"/>
      <c r="CU127" s="788"/>
      <c r="CV127" s="788"/>
      <c r="CW127" s="788"/>
      <c r="CX127" s="788"/>
      <c r="CY127" s="788"/>
      <c r="CZ127" s="788"/>
      <c r="DA127" s="788"/>
      <c r="DB127" s="788"/>
      <c r="DC127" s="788"/>
      <c r="DD127" s="788"/>
      <c r="DE127" s="788"/>
      <c r="DF127" s="789"/>
      <c r="DG127" s="852" t="s">
        <v>129</v>
      </c>
      <c r="DH127" s="853"/>
      <c r="DI127" s="853"/>
      <c r="DJ127" s="853"/>
      <c r="DK127" s="853"/>
      <c r="DL127" s="853" t="s">
        <v>129</v>
      </c>
      <c r="DM127" s="853"/>
      <c r="DN127" s="853"/>
      <c r="DO127" s="853"/>
      <c r="DP127" s="853"/>
      <c r="DQ127" s="853" t="s">
        <v>129</v>
      </c>
      <c r="DR127" s="853"/>
      <c r="DS127" s="853"/>
      <c r="DT127" s="853"/>
      <c r="DU127" s="853"/>
      <c r="DV127" s="830" t="s">
        <v>129</v>
      </c>
      <c r="DW127" s="830"/>
      <c r="DX127" s="830"/>
      <c r="DY127" s="830"/>
      <c r="DZ127" s="831"/>
    </row>
    <row r="128" spans="1:130" s="230" customFormat="1" ht="26.25" customHeight="1" thickBot="1" x14ac:dyDescent="0.25">
      <c r="A128" s="832" t="s">
        <v>484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485</v>
      </c>
      <c r="X128" s="834"/>
      <c r="Y128" s="834"/>
      <c r="Z128" s="835"/>
      <c r="AA128" s="836">
        <v>70096</v>
      </c>
      <c r="AB128" s="837"/>
      <c r="AC128" s="837"/>
      <c r="AD128" s="837"/>
      <c r="AE128" s="838"/>
      <c r="AF128" s="839">
        <v>70098</v>
      </c>
      <c r="AG128" s="837"/>
      <c r="AH128" s="837"/>
      <c r="AI128" s="837"/>
      <c r="AJ128" s="838"/>
      <c r="AK128" s="839">
        <v>68518</v>
      </c>
      <c r="AL128" s="837"/>
      <c r="AM128" s="837"/>
      <c r="AN128" s="837"/>
      <c r="AO128" s="838"/>
      <c r="AP128" s="840"/>
      <c r="AQ128" s="841"/>
      <c r="AR128" s="841"/>
      <c r="AS128" s="841"/>
      <c r="AT128" s="842"/>
      <c r="AU128" s="232"/>
      <c r="AV128" s="232"/>
      <c r="AW128" s="232"/>
      <c r="AX128" s="843" t="s">
        <v>486</v>
      </c>
      <c r="AY128" s="844"/>
      <c r="AZ128" s="844"/>
      <c r="BA128" s="844"/>
      <c r="BB128" s="844"/>
      <c r="BC128" s="844"/>
      <c r="BD128" s="844"/>
      <c r="BE128" s="845"/>
      <c r="BF128" s="822" t="s">
        <v>129</v>
      </c>
      <c r="BG128" s="823"/>
      <c r="BH128" s="823"/>
      <c r="BI128" s="823"/>
      <c r="BJ128" s="823"/>
      <c r="BK128" s="823"/>
      <c r="BL128" s="846"/>
      <c r="BM128" s="822">
        <v>13.3</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487</v>
      </c>
      <c r="CQ128" s="766"/>
      <c r="CR128" s="766"/>
      <c r="CS128" s="766"/>
      <c r="CT128" s="766"/>
      <c r="CU128" s="766"/>
      <c r="CV128" s="766"/>
      <c r="CW128" s="766"/>
      <c r="CX128" s="766"/>
      <c r="CY128" s="766"/>
      <c r="CZ128" s="766"/>
      <c r="DA128" s="766"/>
      <c r="DB128" s="766"/>
      <c r="DC128" s="766"/>
      <c r="DD128" s="766"/>
      <c r="DE128" s="766"/>
      <c r="DF128" s="767"/>
      <c r="DG128" s="826" t="s">
        <v>129</v>
      </c>
      <c r="DH128" s="827"/>
      <c r="DI128" s="827"/>
      <c r="DJ128" s="827"/>
      <c r="DK128" s="827"/>
      <c r="DL128" s="827" t="s">
        <v>129</v>
      </c>
      <c r="DM128" s="827"/>
      <c r="DN128" s="827"/>
      <c r="DO128" s="827"/>
      <c r="DP128" s="827"/>
      <c r="DQ128" s="827" t="s">
        <v>129</v>
      </c>
      <c r="DR128" s="827"/>
      <c r="DS128" s="827"/>
      <c r="DT128" s="827"/>
      <c r="DU128" s="827"/>
      <c r="DV128" s="828" t="s">
        <v>129</v>
      </c>
      <c r="DW128" s="828"/>
      <c r="DX128" s="828"/>
      <c r="DY128" s="828"/>
      <c r="DZ128" s="829"/>
    </row>
    <row r="129" spans="1:131" s="230" customFormat="1" ht="26.25" customHeight="1" x14ac:dyDescent="0.2">
      <c r="A129" s="810" t="s">
        <v>108</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488</v>
      </c>
      <c r="X129" s="813"/>
      <c r="Y129" s="813"/>
      <c r="Z129" s="814"/>
      <c r="AA129" s="815">
        <v>9913550</v>
      </c>
      <c r="AB129" s="816"/>
      <c r="AC129" s="816"/>
      <c r="AD129" s="816"/>
      <c r="AE129" s="817"/>
      <c r="AF129" s="818">
        <v>10253969</v>
      </c>
      <c r="AG129" s="816"/>
      <c r="AH129" s="816"/>
      <c r="AI129" s="816"/>
      <c r="AJ129" s="817"/>
      <c r="AK129" s="818">
        <v>10195720</v>
      </c>
      <c r="AL129" s="816"/>
      <c r="AM129" s="816"/>
      <c r="AN129" s="816"/>
      <c r="AO129" s="817"/>
      <c r="AP129" s="819"/>
      <c r="AQ129" s="820"/>
      <c r="AR129" s="820"/>
      <c r="AS129" s="820"/>
      <c r="AT129" s="821"/>
      <c r="AU129" s="233"/>
      <c r="AV129" s="233"/>
      <c r="AW129" s="233"/>
      <c r="AX129" s="787" t="s">
        <v>489</v>
      </c>
      <c r="AY129" s="788"/>
      <c r="AZ129" s="788"/>
      <c r="BA129" s="788"/>
      <c r="BB129" s="788"/>
      <c r="BC129" s="788"/>
      <c r="BD129" s="788"/>
      <c r="BE129" s="789"/>
      <c r="BF129" s="806" t="s">
        <v>129</v>
      </c>
      <c r="BG129" s="807"/>
      <c r="BH129" s="807"/>
      <c r="BI129" s="807"/>
      <c r="BJ129" s="807"/>
      <c r="BK129" s="807"/>
      <c r="BL129" s="808"/>
      <c r="BM129" s="806">
        <v>18.3</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491</v>
      </c>
      <c r="X130" s="813"/>
      <c r="Y130" s="813"/>
      <c r="Z130" s="814"/>
      <c r="AA130" s="815">
        <v>1479530</v>
      </c>
      <c r="AB130" s="816"/>
      <c r="AC130" s="816"/>
      <c r="AD130" s="816"/>
      <c r="AE130" s="817"/>
      <c r="AF130" s="818">
        <v>1448733</v>
      </c>
      <c r="AG130" s="816"/>
      <c r="AH130" s="816"/>
      <c r="AI130" s="816"/>
      <c r="AJ130" s="817"/>
      <c r="AK130" s="818">
        <v>1737805</v>
      </c>
      <c r="AL130" s="816"/>
      <c r="AM130" s="816"/>
      <c r="AN130" s="816"/>
      <c r="AO130" s="817"/>
      <c r="AP130" s="819"/>
      <c r="AQ130" s="820"/>
      <c r="AR130" s="820"/>
      <c r="AS130" s="820"/>
      <c r="AT130" s="821"/>
      <c r="AU130" s="233"/>
      <c r="AV130" s="233"/>
      <c r="AW130" s="233"/>
      <c r="AX130" s="787" t="s">
        <v>492</v>
      </c>
      <c r="AY130" s="788"/>
      <c r="AZ130" s="788"/>
      <c r="BA130" s="788"/>
      <c r="BB130" s="788"/>
      <c r="BC130" s="788"/>
      <c r="BD130" s="788"/>
      <c r="BE130" s="789"/>
      <c r="BF130" s="790">
        <v>11.4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493</v>
      </c>
      <c r="X131" s="797"/>
      <c r="Y131" s="797"/>
      <c r="Z131" s="798"/>
      <c r="AA131" s="799">
        <v>8434020</v>
      </c>
      <c r="AB131" s="800"/>
      <c r="AC131" s="800"/>
      <c r="AD131" s="800"/>
      <c r="AE131" s="801"/>
      <c r="AF131" s="802">
        <v>8805236</v>
      </c>
      <c r="AG131" s="800"/>
      <c r="AH131" s="800"/>
      <c r="AI131" s="800"/>
      <c r="AJ131" s="801"/>
      <c r="AK131" s="802">
        <v>8457915</v>
      </c>
      <c r="AL131" s="800"/>
      <c r="AM131" s="800"/>
      <c r="AN131" s="800"/>
      <c r="AO131" s="801"/>
      <c r="AP131" s="803"/>
      <c r="AQ131" s="804"/>
      <c r="AR131" s="804"/>
      <c r="AS131" s="804"/>
      <c r="AT131" s="805"/>
      <c r="AU131" s="233"/>
      <c r="AV131" s="233"/>
      <c r="AW131" s="233"/>
      <c r="AX131" s="765" t="s">
        <v>494</v>
      </c>
      <c r="AY131" s="766"/>
      <c r="AZ131" s="766"/>
      <c r="BA131" s="766"/>
      <c r="BB131" s="766"/>
      <c r="BC131" s="766"/>
      <c r="BD131" s="766"/>
      <c r="BE131" s="767"/>
      <c r="BF131" s="768">
        <v>15.7</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495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496</v>
      </c>
      <c r="W132" s="778"/>
      <c r="X132" s="778"/>
      <c r="Y132" s="778"/>
      <c r="Z132" s="779"/>
      <c r="AA132" s="780">
        <v>12.282968260000001</v>
      </c>
      <c r="AB132" s="781"/>
      <c r="AC132" s="781"/>
      <c r="AD132" s="781"/>
      <c r="AE132" s="782"/>
      <c r="AF132" s="783">
        <v>10.962045760000001</v>
      </c>
      <c r="AG132" s="781"/>
      <c r="AH132" s="781"/>
      <c r="AI132" s="781"/>
      <c r="AJ132" s="782"/>
      <c r="AK132" s="783">
        <v>11.125491759999999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497</v>
      </c>
      <c r="W133" s="757"/>
      <c r="X133" s="757"/>
      <c r="Y133" s="757"/>
      <c r="Z133" s="758"/>
      <c r="AA133" s="759">
        <v>11.8</v>
      </c>
      <c r="AB133" s="760"/>
      <c r="AC133" s="760"/>
      <c r="AD133" s="760"/>
      <c r="AE133" s="761"/>
      <c r="AF133" s="759">
        <v>11.5</v>
      </c>
      <c r="AG133" s="760"/>
      <c r="AH133" s="760"/>
      <c r="AI133" s="760"/>
      <c r="AJ133" s="761"/>
      <c r="AK133" s="759">
        <v>11.4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Zt6kRYybgCa3fBTniT7pSsgdho5BJRbAfKMSJnB9p4pzrSwQKf10hUcJxklGboOBUuTp9WhdowrcV0156HyiQ==" saltValue="TOLSifV5/gv0j+EWjaHs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jrCcofHOhmj4TW+mDpXQmQsrwwz4IFbqDdBNyo5xrrY81JzMntNKnkRttP+r2VISxrgkywX8xakk9sA7DnTt1g==" saltValue="OxuseTw+peS93yrAExp83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3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gWRngnAEc1ZN1VHBFPm4zomdhw49jWqvTziCWbwH1z1yOAeT32rrHDwooSP9bDIpfQZUxh5ogCHzwPzzWI9gQ==" saltValue="ATnOE1azNXx/d7OROl+9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8"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501</v>
      </c>
      <c r="AP7" s="272"/>
      <c r="AQ7" s="273" t="s">
        <v>502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503</v>
      </c>
      <c r="AQ8" s="279" t="s">
        <v>504</v>
      </c>
      <c r="AR8" s="280" t="s">
        <v>505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506</v>
      </c>
      <c r="AL9" s="1167"/>
      <c r="AM9" s="1167"/>
      <c r="AN9" s="1168"/>
      <c r="AO9" s="281">
        <v>3028603</v>
      </c>
      <c r="AP9" s="281">
        <v>90799</v>
      </c>
      <c r="AQ9" s="282">
        <v>105319</v>
      </c>
      <c r="AR9" s="283">
        <v>-13.8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507</v>
      </c>
      <c r="AL10" s="1167"/>
      <c r="AM10" s="1167"/>
      <c r="AN10" s="1168"/>
      <c r="AO10" s="284">
        <v>526608</v>
      </c>
      <c r="AP10" s="284">
        <v>15788</v>
      </c>
      <c r="AQ10" s="285">
        <v>9860</v>
      </c>
      <c r="AR10" s="286">
        <v>60.1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508</v>
      </c>
      <c r="AL11" s="1167"/>
      <c r="AM11" s="1167"/>
      <c r="AN11" s="1168"/>
      <c r="AO11" s="284">
        <v>51690</v>
      </c>
      <c r="AP11" s="284">
        <v>1550</v>
      </c>
      <c r="AQ11" s="285">
        <v>1656</v>
      </c>
      <c r="AR11" s="286">
        <v>-6.4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509</v>
      </c>
      <c r="AL12" s="1167"/>
      <c r="AM12" s="1167"/>
      <c r="AN12" s="1168"/>
      <c r="AO12" s="284" t="s">
        <v>510</v>
      </c>
      <c r="AP12" s="284" t="s">
        <v>510</v>
      </c>
      <c r="AQ12" s="285">
        <v>3</v>
      </c>
      <c r="AR12" s="286" t="s">
        <v>510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511</v>
      </c>
      <c r="AL13" s="1167"/>
      <c r="AM13" s="1167"/>
      <c r="AN13" s="1168"/>
      <c r="AO13" s="284">
        <v>106552</v>
      </c>
      <c r="AP13" s="284">
        <v>3194</v>
      </c>
      <c r="AQ13" s="285">
        <v>4056</v>
      </c>
      <c r="AR13" s="286">
        <v>-21.3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512</v>
      </c>
      <c r="AL14" s="1167"/>
      <c r="AM14" s="1167"/>
      <c r="AN14" s="1168"/>
      <c r="AO14" s="284">
        <v>26255</v>
      </c>
      <c r="AP14" s="284">
        <v>787</v>
      </c>
      <c r="AQ14" s="285">
        <v>2339</v>
      </c>
      <c r="AR14" s="286">
        <v>-66.400000000000006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513</v>
      </c>
      <c r="AL15" s="1170"/>
      <c r="AM15" s="1170"/>
      <c r="AN15" s="1171"/>
      <c r="AO15" s="284">
        <v>-230718</v>
      </c>
      <c r="AP15" s="284">
        <v>-6917</v>
      </c>
      <c r="AQ15" s="285">
        <v>-7717</v>
      </c>
      <c r="AR15" s="286">
        <v>-10.4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190</v>
      </c>
      <c r="AL16" s="1170"/>
      <c r="AM16" s="1170"/>
      <c r="AN16" s="1171"/>
      <c r="AO16" s="284">
        <v>3508990</v>
      </c>
      <c r="AP16" s="284">
        <v>105201</v>
      </c>
      <c r="AQ16" s="285">
        <v>115515</v>
      </c>
      <c r="AR16" s="286">
        <v>-8.9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515</v>
      </c>
      <c r="AP20" s="293" t="s">
        <v>516</v>
      </c>
      <c r="AQ20" s="294" t="s">
        <v>517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518</v>
      </c>
      <c r="AL21" s="1173"/>
      <c r="AM21" s="1173"/>
      <c r="AN21" s="1174"/>
      <c r="AO21" s="297">
        <v>8.9</v>
      </c>
      <c r="AP21" s="298">
        <v>10.69</v>
      </c>
      <c r="AQ21" s="299">
        <v>-1.79</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519</v>
      </c>
      <c r="AL22" s="1173"/>
      <c r="AM22" s="1173"/>
      <c r="AN22" s="1174"/>
      <c r="AO22" s="302">
        <v>100</v>
      </c>
      <c r="AP22" s="303">
        <v>97.4</v>
      </c>
      <c r="AQ22" s="304">
        <v>2.6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520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521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501</v>
      </c>
      <c r="AP30" s="272"/>
      <c r="AQ30" s="273" t="s">
        <v>502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503</v>
      </c>
      <c r="AQ31" s="279" t="s">
        <v>504</v>
      </c>
      <c r="AR31" s="280" t="s">
        <v>505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523</v>
      </c>
      <c r="AL32" s="1157"/>
      <c r="AM32" s="1157"/>
      <c r="AN32" s="1158"/>
      <c r="AO32" s="312">
        <v>1834916</v>
      </c>
      <c r="AP32" s="312">
        <v>55012</v>
      </c>
      <c r="AQ32" s="313">
        <v>74824</v>
      </c>
      <c r="AR32" s="314">
        <v>-26.5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524</v>
      </c>
      <c r="AL33" s="1157"/>
      <c r="AM33" s="1157"/>
      <c r="AN33" s="1158"/>
      <c r="AO33" s="312" t="s">
        <v>510</v>
      </c>
      <c r="AP33" s="312" t="s">
        <v>510</v>
      </c>
      <c r="AQ33" s="313" t="s">
        <v>510</v>
      </c>
      <c r="AR33" s="314" t="s">
        <v>510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525</v>
      </c>
      <c r="AL34" s="1157"/>
      <c r="AM34" s="1157"/>
      <c r="AN34" s="1158"/>
      <c r="AO34" s="312" t="s">
        <v>510</v>
      </c>
      <c r="AP34" s="312" t="s">
        <v>510</v>
      </c>
      <c r="AQ34" s="313">
        <v>1</v>
      </c>
      <c r="AR34" s="314" t="s">
        <v>510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526</v>
      </c>
      <c r="AL35" s="1157"/>
      <c r="AM35" s="1157"/>
      <c r="AN35" s="1158"/>
      <c r="AO35" s="312">
        <v>475616</v>
      </c>
      <c r="AP35" s="312">
        <v>14259</v>
      </c>
      <c r="AQ35" s="313">
        <v>17427</v>
      </c>
      <c r="AR35" s="314">
        <v>-18.2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527</v>
      </c>
      <c r="AL36" s="1157"/>
      <c r="AM36" s="1157"/>
      <c r="AN36" s="1158"/>
      <c r="AO36" s="312">
        <v>211027</v>
      </c>
      <c r="AP36" s="312">
        <v>6327</v>
      </c>
      <c r="AQ36" s="313">
        <v>2447</v>
      </c>
      <c r="AR36" s="314">
        <v>158.6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528</v>
      </c>
      <c r="AL37" s="1157"/>
      <c r="AM37" s="1157"/>
      <c r="AN37" s="1158"/>
      <c r="AO37" s="312">
        <v>225749</v>
      </c>
      <c r="AP37" s="312">
        <v>6768</v>
      </c>
      <c r="AQ37" s="313">
        <v>591</v>
      </c>
      <c r="AR37" s="314">
        <v>1045.2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529</v>
      </c>
      <c r="AL38" s="1160"/>
      <c r="AM38" s="1160"/>
      <c r="AN38" s="1161"/>
      <c r="AO38" s="315" t="s">
        <v>510</v>
      </c>
      <c r="AP38" s="315" t="s">
        <v>510</v>
      </c>
      <c r="AQ38" s="316">
        <v>2</v>
      </c>
      <c r="AR38" s="304" t="s">
        <v>510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530</v>
      </c>
      <c r="AL39" s="1160"/>
      <c r="AM39" s="1160"/>
      <c r="AN39" s="1161"/>
      <c r="AO39" s="312">
        <v>-68518</v>
      </c>
      <c r="AP39" s="312">
        <v>-2054</v>
      </c>
      <c r="AQ39" s="313">
        <v>-3618</v>
      </c>
      <c r="AR39" s="314">
        <v>-43.2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531</v>
      </c>
      <c r="AL40" s="1157"/>
      <c r="AM40" s="1157"/>
      <c r="AN40" s="1158"/>
      <c r="AO40" s="312">
        <v>-1737805</v>
      </c>
      <c r="AP40" s="312">
        <v>-52100</v>
      </c>
      <c r="AQ40" s="313">
        <v>-63812</v>
      </c>
      <c r="AR40" s="314">
        <v>-18.399999999999999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304</v>
      </c>
      <c r="AL41" s="1163"/>
      <c r="AM41" s="1163"/>
      <c r="AN41" s="1164"/>
      <c r="AO41" s="312">
        <v>940985</v>
      </c>
      <c r="AP41" s="312">
        <v>28211</v>
      </c>
      <c r="AQ41" s="313">
        <v>27863</v>
      </c>
      <c r="AR41" s="314">
        <v>1.2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532</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501</v>
      </c>
      <c r="AN49" s="1151" t="s">
        <v>535</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536</v>
      </c>
      <c r="AO50" s="329" t="s">
        <v>537</v>
      </c>
      <c r="AP50" s="330" t="s">
        <v>538</v>
      </c>
      <c r="AQ50" s="331" t="s">
        <v>539</v>
      </c>
      <c r="AR50" s="332" t="s">
        <v>540</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541</v>
      </c>
      <c r="AL51" s="325"/>
      <c r="AM51" s="333">
        <v>6517149</v>
      </c>
      <c r="AN51" s="334">
        <v>184507</v>
      </c>
      <c r="AO51" s="335">
        <v>30.8</v>
      </c>
      <c r="AP51" s="336">
        <v>83774</v>
      </c>
      <c r="AQ51" s="337">
        <v>-1.5</v>
      </c>
      <c r="AR51" s="338">
        <v>32.299999999999997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542</v>
      </c>
      <c r="AM52" s="341">
        <v>2670351</v>
      </c>
      <c r="AN52" s="342">
        <v>75600</v>
      </c>
      <c r="AO52" s="343">
        <v>85.2</v>
      </c>
      <c r="AP52" s="344">
        <v>52179</v>
      </c>
      <c r="AQ52" s="345">
        <v>2.7</v>
      </c>
      <c r="AR52" s="346">
        <v>82.5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543</v>
      </c>
      <c r="AL53" s="325"/>
      <c r="AM53" s="333">
        <v>4517970</v>
      </c>
      <c r="AN53" s="334">
        <v>130171</v>
      </c>
      <c r="AO53" s="335">
        <v>-29.4</v>
      </c>
      <c r="AP53" s="336">
        <v>132981</v>
      </c>
      <c r="AQ53" s="337">
        <v>58.7</v>
      </c>
      <c r="AR53" s="338">
        <v>-88.1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542</v>
      </c>
      <c r="AM54" s="341">
        <v>1686569</v>
      </c>
      <c r="AN54" s="342">
        <v>48593</v>
      </c>
      <c r="AO54" s="343">
        <v>-35.700000000000003</v>
      </c>
      <c r="AP54" s="344">
        <v>56973</v>
      </c>
      <c r="AQ54" s="345">
        <v>9.1999999999999993</v>
      </c>
      <c r="AR54" s="346">
        <v>-44.9</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544</v>
      </c>
      <c r="AL55" s="325"/>
      <c r="AM55" s="333">
        <v>5796581</v>
      </c>
      <c r="AN55" s="334">
        <v>169125</v>
      </c>
      <c r="AO55" s="335">
        <v>29.9</v>
      </c>
      <c r="AP55" s="336">
        <v>128523</v>
      </c>
      <c r="AQ55" s="337">
        <v>-3.4</v>
      </c>
      <c r="AR55" s="338">
        <v>33.299999999999997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542</v>
      </c>
      <c r="AM56" s="341">
        <v>1032162</v>
      </c>
      <c r="AN56" s="342">
        <v>30115</v>
      </c>
      <c r="AO56" s="343">
        <v>-38</v>
      </c>
      <c r="AP56" s="344">
        <v>56792</v>
      </c>
      <c r="AQ56" s="345">
        <v>-0.3</v>
      </c>
      <c r="AR56" s="346">
        <v>-37.700000000000003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545</v>
      </c>
      <c r="AL57" s="325"/>
      <c r="AM57" s="333">
        <v>2530986</v>
      </c>
      <c r="AN57" s="334">
        <v>74813</v>
      </c>
      <c r="AO57" s="335">
        <v>-55.8</v>
      </c>
      <c r="AP57" s="336">
        <v>96469</v>
      </c>
      <c r="AQ57" s="337">
        <v>-24.9</v>
      </c>
      <c r="AR57" s="338">
        <v>-30.9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542</v>
      </c>
      <c r="AM58" s="341">
        <v>804048</v>
      </c>
      <c r="AN58" s="342">
        <v>23767</v>
      </c>
      <c r="AO58" s="343">
        <v>-21.1</v>
      </c>
      <c r="AP58" s="344">
        <v>49775</v>
      </c>
      <c r="AQ58" s="345">
        <v>-12.4</v>
      </c>
      <c r="AR58" s="346">
        <v>-8.6999999999999993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546</v>
      </c>
      <c r="AL59" s="325"/>
      <c r="AM59" s="333">
        <v>4950362</v>
      </c>
      <c r="AN59" s="334">
        <v>148414</v>
      </c>
      <c r="AO59" s="335">
        <v>98.4</v>
      </c>
      <c r="AP59" s="336">
        <v>85743</v>
      </c>
      <c r="AQ59" s="337">
        <v>-11.1</v>
      </c>
      <c r="AR59" s="338">
        <v>109.5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542</v>
      </c>
      <c r="AM60" s="341">
        <v>683646</v>
      </c>
      <c r="AN60" s="342">
        <v>20496</v>
      </c>
      <c r="AO60" s="343">
        <v>-13.8</v>
      </c>
      <c r="AP60" s="344">
        <v>45231</v>
      </c>
      <c r="AQ60" s="345">
        <v>-9.1</v>
      </c>
      <c r="AR60" s="346">
        <v>-4.7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547</v>
      </c>
      <c r="AL61" s="347"/>
      <c r="AM61" s="348">
        <v>4862610</v>
      </c>
      <c r="AN61" s="349">
        <v>141406</v>
      </c>
      <c r="AO61" s="350">
        <v>14.8</v>
      </c>
      <c r="AP61" s="351">
        <v>105498</v>
      </c>
      <c r="AQ61" s="352">
        <v>3.6</v>
      </c>
      <c r="AR61" s="338">
        <v>11.2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542</v>
      </c>
      <c r="AM62" s="341">
        <v>1375355</v>
      </c>
      <c r="AN62" s="342">
        <v>39714</v>
      </c>
      <c r="AO62" s="343">
        <v>-4.7</v>
      </c>
      <c r="AP62" s="344">
        <v>52190</v>
      </c>
      <c r="AQ62" s="345">
        <v>-2</v>
      </c>
      <c r="AR62" s="346">
        <v>-2.7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xbhxkIWjPqmTqSyH1op8VBGRbB6i9EzjQPNUzak4x+YXKuVDEhQIp7uLIZvWcmLFkTZQVX/ZBLieiJytllcalw==" saltValue="R9sYTW//yLduGI1orPoRB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549</v>
      </c>
    </row>
    <row r="120" spans="125:125" ht="13.5" hidden="1" customHeight="1" x14ac:dyDescent="0.2"/>
    <row r="121" spans="125:125" ht="13.5" hidden="1" customHeight="1" x14ac:dyDescent="0.2">
      <c r="DU121" s="259"/>
    </row>
  </sheetData>
  <sheetProtection algorithmName="SHA-512" hashValue="gDzwBznftihh0gyQB9D05wVn2L+KTPoslV2MbxSPkLTP7eEfW2c/yOisBVO545yHera+mSgw/a5g3vTeFrUlrw==" saltValue="WIqR6vF9Iu9dYX6UINFw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550</v>
      </c>
    </row>
  </sheetData>
  <sheetProtection algorithmName="SHA-512" hashValue="kXECwg0vuaHAkSmAx4qHQadlDoCjZRA6V5dhMfC/MLKa0IBiqSM5cXmtENSjYv+Dn0B9WgMGnlxKGDhr3hOW1g==" saltValue="CXSdKs0svSI43Uo2uQ3d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2">
      <c r="B47" s="10"/>
      <c r="C47" s="1175" t="s">
        <v>3</v>
      </c>
      <c r="D47" s="1175"/>
      <c r="E47" s="1176"/>
      <c r="F47" s="11">
        <v>37.35</v>
      </c>
      <c r="G47" s="12">
        <v>34.020000000000003</v>
      </c>
      <c r="H47" s="12">
        <v>50.68</v>
      </c>
      <c r="I47" s="12">
        <v>44</v>
      </c>
      <c r="J47" s="13">
        <v>41.5</v>
      </c>
    </row>
    <row r="48" spans="2:10" ht="57.75" customHeight="1" x14ac:dyDescent="0.2">
      <c r="B48" s="14"/>
      <c r="C48" s="1177" t="s">
        <v>4</v>
      </c>
      <c r="D48" s="1177"/>
      <c r="E48" s="1178"/>
      <c r="F48" s="15">
        <v>7.01</v>
      </c>
      <c r="G48" s="16">
        <v>7.32</v>
      </c>
      <c r="H48" s="16">
        <v>6.88</v>
      </c>
      <c r="I48" s="16">
        <v>5.55</v>
      </c>
      <c r="J48" s="17">
        <v>5.74</v>
      </c>
    </row>
    <row r="49" spans="2:10" ht="57.75" customHeight="1" thickBot="1" x14ac:dyDescent="0.25">
      <c r="B49" s="18"/>
      <c r="C49" s="1179" t="s">
        <v>5</v>
      </c>
      <c r="D49" s="1179"/>
      <c r="E49" s="1180"/>
      <c r="F49" s="19" t="s">
        <v>556</v>
      </c>
      <c r="G49" s="20" t="s">
        <v>557</v>
      </c>
      <c r="H49" s="20">
        <v>13.63</v>
      </c>
      <c r="I49" s="20" t="s">
        <v>558</v>
      </c>
      <c r="J49" s="21" t="s">
        <v>559</v>
      </c>
    </row>
    <row r="50" spans="2:10" ht="13.2" x14ac:dyDescent="0.2"/>
  </sheetData>
  <sheetProtection algorithmName="SHA-512" hashValue="ZaPJFNvdVZV8OKSNA9oOW3NGdrwizfoC1Aij9dxnVdu9x3U4SP2g3TxE12H2TrrPO0OTujMXM2WWWKkuxbfDhQ==" saltValue="kYUE4mURfQLT1pMru8tR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2024-09-05T04:26:21Z</cp:lastPrinted>
  <dcterms:created xsi:type="dcterms:W3CDTF">2024-03-14T01:16:44Z</dcterms:created>
  <dcterms:modified xsi:type="dcterms:W3CDTF">2024-09-24T04:17:58Z</dcterms:modified>
  <cp:category/>
</cp:coreProperties>
</file>