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07喜多方市_0905\"/>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<sst xmlns="http://schemas.openxmlformats.org/spreadsheetml/2006/main" count="1133" uniqueCount="612">
  <si>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</si>
  <si>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</si>
  <si>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</si>
  <si>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</si>
  <si>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</si>
  <si>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</si>
  <si>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</si>
  <si>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</si>
  <si>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</si>
  <si>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</si>
  <si>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</si>
  <si>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</si>
  <si>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</si>
  <si>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</si>
  <si>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</si>
  <si>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</si>
  <si>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</si>
  <si>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</si>
  <si>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</si>
  <si>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</si>
  <si>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</si>
  <si>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</si>
  <si>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</si>
  <si>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</si>
  <si>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</si>
  <si>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</si>
  <si>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</si>
  <si>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</si>
  <si>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</si>
  <si>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</si>
  <si>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</si>
  <si>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</si>
  <si>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</si>
  <si>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</si>
  <si>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</si>
  <si>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</si>
  <si>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</si>
  <si>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</si>
  <si>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</si>
  <si>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</si>
  <si>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</si>
  <si>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</si>
  <si>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</si>
  <si>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</si>
  <si>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</si>
  <si>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</si>
  <si>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</si>
  <si>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</si>
  <si>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</si>
  <si>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</si>
  <si>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</si>
  <si>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</si>
  <si>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</si>
  <si>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</si>
  <si>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</si>
  <si>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</si>
  <si>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</si>
  <si>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</si>
  <si>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</si>
  <si>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</si>
  <si>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</si>
  <si>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</si>
  <si>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</si>
  <si>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</si>
  <si>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</si>
  <si>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</si>
  <si>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</si>
  <si>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</si>
  <si>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</si>
  <si>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</si>
  <si>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</si>
  <si>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</si>
  <si>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</si>
  <si>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</si>
  <si>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</si>
  <si>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</si>
  <si>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</si>
  <si>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</si>
  <si>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</si>
  <si>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</si>
  <si>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</si>
  <si>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</si>
  <si>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</si>
  <si>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</si>
  <si>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</si>
  <si>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</si>
  <si>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</si>
  <si>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</si>
  <si>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</si>
  <si>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</si>
  <si>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</si>
  <si>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</si>
  <si>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</si>
  <si>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</si>
  <si>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</si>
  <si>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</si>
  <si>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</si>
  <si>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</si>
  <si>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</si>
  <si>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</si>
  <si>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</si>
  <si>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</si>
  <si>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</si>
  <si>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</si>
  <si>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</si>
  <si>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</si>
  <si>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</si>
  <si>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</si>
  <si>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</si>
  <si>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</si>
  <si>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</si>
  <si>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</si>
  <si>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</si>
  <si>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</si>
  <si>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</si>
  <si>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</si>
  <si>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</si>
  <si>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</si>
  <si>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</si>
  <si>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</si>
  <si>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</si>
  <si>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</si>
  <si>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</si>
  <si>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</si>
  <si>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</si>
  <si>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</si>
  <si>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</si>
  <si>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</si>
  <si>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</si>
  <si>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</si>
  <si>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</si>
  <si>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</si>
  <si>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</si>
  <si>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</si>
  <si>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</si>
  <si>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</si>
  <si>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</si>
  <si>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</si>
  <si>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</si>
  <si>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</si>
  <si>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</si>
  <si>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</si>
  <si>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</si>
  <si>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</si>
  <si>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</si>
  <si>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</si>
  <si>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</si>
  <si>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</si>
  <si>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</si>
  <si>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</si>
  <si>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</si>
  <si>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</si>
  <si>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</si>
  <si>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</si>
  <si>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</si>
  <si>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</si>
  <si>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</si>
  <si>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</si>
  <si>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</si>
  <si>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</si>
  <si>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</si>
  <si>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</si>
  <si>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</si>
  <si>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</si>
  <si>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</si>
  <si>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</si>
  <si>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</si>
  <si>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</si>
  <si>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</si>
  <si>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</si>
  <si>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</si>
  <si>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</si>
  <si>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</si>
  <si>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</si>
  <si>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</si>
  <si>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</si>
  <si>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</si>
  <si>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</si>
  <si>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</si>
  <si>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</si>
  <si>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</si>
  <si>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</si>
  <si>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</si>
  <si>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</si>
  <si>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</si>
  <si>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</si>
  <si>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</si>
  <si>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</si>
  <si>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</si>
  <si>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</si>
  <si>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</si>
  <si>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</si>
  <si>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</si>
  <si>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</si>
  <si>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</si>
  <si>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</si>
  <si>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</si>
  <si>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</si>
  <si>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</si>
  <si>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</si>
  <si>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</si>
  <si>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</si>
  <si>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</si>
  <si>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</si>
  <si>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</si>
  <si>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</si>
  <si>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</si>
  <si>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</si>
  <si>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</si>
  <si>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</si>
  <si>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</si>
  <si>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</si>
  <si>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</si>
  <si>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</si>
  <si>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</si>
  <si>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福島県喜多方市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</si>
  <si>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</si>
  <si>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</si>
  <si>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</si>
  <si>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</si>
  <si>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</si>
  <si>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</si>
  <si>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</si>
  <si>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</si>
  <si>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</si>
  <si>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</si>
  <si>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</si>
  <si>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</si>
  <si>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</si>
  <si>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</si>
  <si>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</si>
  <si>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</si>
  <si>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</si>
  <si>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</si>
  <si>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</si>
  <si>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</si>
  <si>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</si>
  <si>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</si>
  <si>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</si>
  <si>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</si>
  <si>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</si>
  <si>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</si>
  <si>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</si>
  <si>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</si>
  <si>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</si>
  <si>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</si>
  <si>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</si>
  <si>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</si>
  <si>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</si>
  <si>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</si>
  <si>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</si>
  <si>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</si>
  <si>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</si>
  <si>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</si>
  <si>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</si>
  <si>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</si>
  <si>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</si>
  <si>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</si>
  <si>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</si>
  <si>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</si>
  <si>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</si>
  <si>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</si>
  <si>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</si>
  <si>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</si>
  <si>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</si>
  <si>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</si>
  <si>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</si>
  <si>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</si>
  <si>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</si>
  <si>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</si>
  <si>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</si>
  <si>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</si>
  <si>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</si>
  <si>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</si>
  <si>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</si>
  <si>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</si>
  <si>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</si>
  <si>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</si>
  <si>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</si>
  <si>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</si>
  <si>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</si>
  <si>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</si>
  <si>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</si>
  <si>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</si>
  <si>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</si>
  <si>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</si>
  <si>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</si>
  <si>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</si>
  <si>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</si>
  <si>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</si>
  <si>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</si>
  <si>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</si>
  <si>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</si>
  <si>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</si>
  <si>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</si>
  <si>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</si>
  <si>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</si>
  <si>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</si>
  <si>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</si>
  <si>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</si>
  <si>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</si>
  <si>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</si>
  <si>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</si>
  <si>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</si>
  <si>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</si>
  <si>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</si>
  <si>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</si>
  <si>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</si>
  <si>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</si>
  <si>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</si>
  <si>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</si>
  <si>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</si>
  <si>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</si>
  <si>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</si>
  <si>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</si>
  <si>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</si>
  <si>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</si>
  <si>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</si>
  <si>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</si>
  <si>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</si>
  <si>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</si>
  <si>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</si>
  <si>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</si>
  <si>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</si>
  <si>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</si>
  <si>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</si>
  <si>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</si>
  <si>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</si>
  <si>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</si>
  <si>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</si>
  <si>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</si>
  <si>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</si>
  <si>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</si>
  <si>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</si>
  <si>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</si>
  <si>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</si>
  <si>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</si>
  <si>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</si>
  <si>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</si>
  <si>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</si>
  <si>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</si>
  <si>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</si>
  <si>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</si>
  <si>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</si>
  <si>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</si>
  <si>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</si>
  <si>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</si>
  <si>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</si>
  <si>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</si>
  <si>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</si>
  <si>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</si>
  <si>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</si>
  <si>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</si>
  <si>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</si>
  <si>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</si>
  <si>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</si>
  <si>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</si>
  <si>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</si>
  <si>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</si>
  <si>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</si>
  <si>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</si>
  <si>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</si>
  <si>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</si>
  <si>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</si>
  <si>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</si>
  <si>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</si>
  <si>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</si>
  <si>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</si>
  <si>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</si>
  <si>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福島県喜多方市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</si>
  <si>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</si>
  <si>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</si>
  <si>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</si>
  <si>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</si>
  <si>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</si>
  <si>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</si>
  <si>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</si>
  <si>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</si>
  <si>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</si>
  <si>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</si>
  <si>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</si>
  <si>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</si>
  <si>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</si>
  <si>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</si>
  <si>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</si>
  <si>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</si>
  <si>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</si>
  <si>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</si>
  <si>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</si>
  <si>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</si>
  <si>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</si>
  <si>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</si>
  <si>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</si>
  <si>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</si>
  <si>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</si>
  <si>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</si>
  <si>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</si>
  <si>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</si>
  <si>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</si>
  <si>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</si>
  <si>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</si>
  <si>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</si>
  <si>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</si>
  <si>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</si>
  <si>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</si>
  <si>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</si>
  <si>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</si>
  <si>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</si>
  <si>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</si>
  <si>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</si>
  <si>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</si>
  <si>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</si>
  <si>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</si>
  <si>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</si>
  <si>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</si>
  <si>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</si>
  <si>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</si>
  <si>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</si>
  <si>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</si>
  <si>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</si>
  <si>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</si>
  <si>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</si>
  <si>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</si>
  <si>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</si>
  <si>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</si>
  <si>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</si>
  <si>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</si>
  <si>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</si>
  <si>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</si>
  <si>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</si>
  <si>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</si>
  <si>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</si>
  <si>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</si>
  <si>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</si>
  <si>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</si>
  <si>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</si>
  <si>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</si>
  <si>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</si>
  <si>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</si>
  <si>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</si>
  <si>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</si>
  <si>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</si>
  <si>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</si>
  <si>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</si>
  <si>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</si>
  <si>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</si>
  <si>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</si>
  <si>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</si>
  <si>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</si>
  <si>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</si>
  <si>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</si>
  <si>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</si>
  <si>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</si>
  <si>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</si>
  <si>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</si>
  <si>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</si>
  <si>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</si>
  <si>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</si>
  <si>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</si>
  <si>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</si>
  <si>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</si>
  <si>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</si>
  <si>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</si>
  <si>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</si>
  <si>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</si>
  <si>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</si>
  <si>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</si>
  <si>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</si>
  <si>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</si>
  <si>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</si>
  <si>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</si>
  <si>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</si>
  <si>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</si>
  <si>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</si>
  <si>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</si>
  <si>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</si>
  <si>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</si>
  <si>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</si>
  <si>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</si>
  <si>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</si>
  <si>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</si>
  <si>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</si>
  <si>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</si>
  <si>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</si>
  <si>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</si>
  <si>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</si>
  <si>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</si>
  <si>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</si>
  <si>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</si>
  <si>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</si>
  <si>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</si>
  <si>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</si>
  <si>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</si>
  <si>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</si>
  <si>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</si>
  <si>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</si>
  <si>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</si>
  <si>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</si>
  <si>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</si>
  <si>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</si>
  <si>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</si>
  <si>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</si>
  <si>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</si>
  <si>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</si>
  <si>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</si>
  <si>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</si>
  <si>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</si>
  <si>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</si>
  <si>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</si>
  <si>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</si>
  <si>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</si>
  <si>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</si>
  <si>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</si>
  <si>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</si>
  <si>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</si>
  <si>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</si>
  <si>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</si>
  <si>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</si>
  <si>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</si>
  <si>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</si>
  <si>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</si>
  <si>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</si>
  <si>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</si>
  <si>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</si>
  <si>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</si>
  <si>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</si>
  <si>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</si>
  <si>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</si>
  <si>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</si>
  <si>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</si>
  <si>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</si>
  <si>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</si>
  <si>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</si>
  <si>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</si>
  <si>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</si>
  <si>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</si>
  <si>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</si>
  <si>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</si>
  <si>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</si>
  <si>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</si>
  <si>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</si>
  <si>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</si>
  <si>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</si>
  <si>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</si>
  <si>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</si>
  <si>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</si>
  <si>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</si>
  <si>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</si>
  <si>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</si>
  <si>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</si>
  <si>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</si>
  <si>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</si>
  <si>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</si>
  <si>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</si>
  <si>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</si>
  <si>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</si>
  <si>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</si>
  <si>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2.34</t>
  </si>
  <si>
    <t>▲ 1.83</t>
  </si>
  <si>
    <t>▲ 4.01</t>
  </si>
  <si>
    <t>▲ 2.68</t>
  </si>
  <si>
    <t>水道事業会計</t>
  </si>
  <si>
    <t>一般会計</t>
  </si>
  <si>
    <t>工業団地造成事業特別会計</t>
  </si>
  <si>
    <t>下水道事業会計</t>
  </si>
  <si>
    <t>介護保険事業特別会計</t>
  </si>
  <si>
    <t>国民健康保険事業特別会計</t>
  </si>
  <si>
    <t>後期高齢者医療事業特別会計</t>
  </si>
  <si>
    <t>公有林整備事業特別会計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</si>
  <si>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</si>
  <si>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</si>
  <si>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</si>
  <si>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</si>
  <si>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</si>
  <si>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</si>
  <si>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</si>
  <si>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</si>
  <si>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国営会津北部農業水利事業基金</t>
    <rPh sb="0" eb="2">
      <t>コクエイ</t>
    </rPh>
    <rPh sb="2" eb="4">
      <t>アイズ</t>
    </rPh>
    <rPh sb="4" eb="6">
      <t>ホクブ</t>
    </rPh>
    <rPh sb="6" eb="10">
      <t>ノウギョウスイリ</t>
    </rPh>
    <rPh sb="10" eb="12">
      <t>ジギョウ</t>
    </rPh>
    <rPh sb="12" eb="14">
      <t>キキン</t>
    </rPh>
    <phoneticPr fontId="2"/>
  </si>
  <si>
    <t>過疎地域持続的発展特別事業基金</t>
    <rPh sb="0" eb="4">
      <t>カソチイキ</t>
    </rPh>
    <rPh sb="4" eb="7">
      <t>ジゾクテキ</t>
    </rPh>
    <rPh sb="7" eb="11">
      <t>ハッテントクベツ</t>
    </rPh>
    <rPh sb="11" eb="15">
      <t>ジギョウキキン</t>
    </rPh>
    <phoneticPr fontId="2"/>
  </si>
  <si>
    <t>職員退職手当基金</t>
    <rPh sb="0" eb="6">
      <t>ショクインタイショクテアテ</t>
    </rPh>
    <rPh sb="6" eb="8">
      <t>キキン</t>
    </rPh>
    <phoneticPr fontId="2"/>
  </si>
  <si>
    <t>ふるさとづくり基金</t>
    <rPh sb="7" eb="9">
      <t>キキン</t>
    </rPh>
    <phoneticPr fontId="2"/>
  </si>
  <si>
    <t>ふるさと創生事業基金</t>
    <rPh sb="4" eb="6">
      <t>ソウセイ</t>
    </rPh>
    <rPh sb="6" eb="8">
      <t>ジギョウ</t>
    </rPh>
    <rPh sb="8" eb="10">
      <t>キキン</t>
    </rPh>
    <phoneticPr fontId="2"/>
  </si>
  <si>
    <t>-</t>
    <phoneticPr fontId="2"/>
  </si>
  <si>
    <t>財団法人喜多方市体育協会</t>
    <phoneticPr fontId="2"/>
  </si>
  <si>
    <t>喜多方市ふるさと振興株式会社</t>
    <phoneticPr fontId="2"/>
  </si>
  <si>
    <t>喜多方地方土地開発公社</t>
    <phoneticPr fontId="2"/>
  </si>
  <si>
    <t>-</t>
    <phoneticPr fontId="2"/>
  </si>
  <si>
    <t>喜多方地方広域市町村圏組合</t>
    <rPh sb="0" eb="10">
      <t>キタカタチホウコウイキシチョウソン</t>
    </rPh>
    <rPh sb="10" eb="11">
      <t>ケン</t>
    </rPh>
    <rPh sb="11" eb="13">
      <t>クミアイ</t>
    </rPh>
    <phoneticPr fontId="2"/>
  </si>
  <si>
    <t>●一般会計</t>
    <rPh sb="1" eb="5">
      <t>イッパンカイケイ</t>
    </rPh>
    <phoneticPr fontId="2"/>
  </si>
  <si>
    <t>●喜多方プラザ特別会計</t>
    <rPh sb="1" eb="4">
      <t>キタカタ</t>
    </rPh>
    <rPh sb="7" eb="11">
      <t>トクベツカイケイ</t>
    </rPh>
    <phoneticPr fontId="2"/>
  </si>
  <si>
    <t>●介護保険事業特別会計</t>
    <rPh sb="1" eb="5">
      <t>カイゴホケン</t>
    </rPh>
    <rPh sb="5" eb="7">
      <t>ジギョウ</t>
    </rPh>
    <rPh sb="7" eb="11">
      <t>トクベツカイケイ</t>
    </rPh>
    <phoneticPr fontId="2"/>
  </si>
  <si>
    <t>福島県市町村総合事務組合</t>
    <rPh sb="0" eb="6">
      <t>フクシマケンシチョウソン</t>
    </rPh>
    <rPh sb="6" eb="12">
      <t>ソウゴウジムクミアイ</t>
    </rPh>
    <phoneticPr fontId="2"/>
  </si>
  <si>
    <t>●消防補償等特別会計</t>
    <rPh sb="1" eb="3">
      <t>ショウボウ</t>
    </rPh>
    <rPh sb="3" eb="5">
      <t>ホショウ</t>
    </rPh>
    <rPh sb="5" eb="6">
      <t>ナド</t>
    </rPh>
    <rPh sb="6" eb="8">
      <t>トクベツ</t>
    </rPh>
    <rPh sb="8" eb="10">
      <t>カイケイ</t>
    </rPh>
    <phoneticPr fontId="2"/>
  </si>
  <si>
    <t>●消防賞じゅつ金特別会計</t>
    <rPh sb="1" eb="3">
      <t>ショウボウ</t>
    </rPh>
    <rPh sb="3" eb="4">
      <t>ショウ</t>
    </rPh>
    <rPh sb="7" eb="8">
      <t>キン</t>
    </rPh>
    <rPh sb="8" eb="12">
      <t>トクベツカイケイ</t>
    </rPh>
    <phoneticPr fontId="2"/>
  </si>
  <si>
    <t>●非常勤職員公務災害補償特別会計</t>
    <rPh sb="1" eb="4">
      <t>ヒジョウキン</t>
    </rPh>
    <rPh sb="4" eb="16">
      <t>ショクインコウムサイガイホショウトクベツカイケイ</t>
    </rPh>
    <phoneticPr fontId="2"/>
  </si>
  <si>
    <t>●自治会管理特別会計</t>
    <rPh sb="1" eb="4">
      <t>ジチカイ</t>
    </rPh>
    <rPh sb="4" eb="6">
      <t>カンリ</t>
    </rPh>
    <rPh sb="6" eb="10">
      <t>トクベツカイケイ</t>
    </rPh>
    <phoneticPr fontId="2"/>
  </si>
  <si>
    <t>福島県後期高齢者医療連合</t>
    <rPh sb="0" eb="3">
      <t>フクシマケン</t>
    </rPh>
    <rPh sb="3" eb="8">
      <t>コウキコウレイシャ</t>
    </rPh>
    <rPh sb="8" eb="12">
      <t>イリョウレンゴウ</t>
    </rPh>
    <phoneticPr fontId="2"/>
  </si>
  <si>
    <t>●後期高齢者医療特別会計</t>
    <rPh sb="1" eb="12">
      <t>コウキコウレイシャイリョウトクベツカイケイ</t>
    </rPh>
    <phoneticPr fontId="2"/>
  </si>
  <si>
    <t>福島県市民交通災害共済組合</t>
    <rPh sb="0" eb="3">
      <t>フクシマケン</t>
    </rPh>
    <rPh sb="3" eb="13">
      <t>シミンコウツウサイガイキョウサイクミアイ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</si>
  <si>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</si>
  <si>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</si>
  <si>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</si>
  <si>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</si>
  <si>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財政調整基金・減債基金の減や基準財政需要額算入見込額の減等による充当可能財源等の減少等により、7.9ポイント上昇しており、類似団体と比べて非常に高い水準にある。一方で、有形固定資産減価償却率は類似団体よりも低くなっているが、全体的に償却が進んだことにより前年度に比べて1.9ポイント上昇している。
　今後は、減価償却率が高い施設の更新や統廃合等により有形固定資産減価償却率の上昇抑制を図りながら、地方債の発行抑制や充当可能基金の一定規模の確保等により将来負担比率の低下を図っていく必要がある。</t>
    <rPh sb="16" eb="20">
      <t>ゲンサイキキン</t>
    </rPh>
    <rPh sb="37" eb="38">
      <t>トウ</t>
    </rPh>
    <rPh sb="49" eb="50">
      <t>ゲン</t>
    </rPh>
    <rPh sb="51" eb="52">
      <t>トウ</t>
    </rPh>
    <rPh sb="78" eb="80">
      <t>ヒジョウ</t>
    </rPh>
    <rPh sb="89" eb="91">
      <t>イッポウ</t>
    </rPh>
    <rPh sb="121" eb="124">
      <t>ゼンタイテキ</t>
    </rPh>
    <rPh sb="125" eb="127">
      <t>ショウキャク</t>
    </rPh>
    <rPh sb="128" eb="129">
      <t>スス</t>
    </rPh>
    <rPh sb="177" eb="180">
      <t>トウハイゴウ</t>
    </rPh>
    <rPh sb="213" eb="215">
      <t>ヨクセイ</t>
    </rPh>
    <rPh sb="241" eb="243">
      <t>テイカ</t>
    </rPh>
    <rPh sb="244" eb="245">
      <t>ハカ</t>
    </rPh>
    <rPh sb="249" eb="251">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</si>
  <si>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</si>
  <si>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</si>
  <si>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</si>
  <si>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</si>
  <si>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</si>
  <si>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</si>
  <si>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低くなっており比率も減少傾向にあるものの、単年度では約０．５ポイント増となっている。これは、普通交付税や臨時財政対策債の減に加え、元利償還金の増が主な要因である。
　一方で、将来的には大規模事業に際し発行した地方債の元利償還金の増加や人口減少に伴う普通交付税の減少などにより実質公債費比率の上昇が見込まれる。今後も、地方債の新規発行の抑制、債務負担行為等の必要性について十分に検討をしながら計画的に持続可能な財政運営を行っていく。</t>
    <rPh sb="10" eb="14">
      <t>ルイジダンタイ</t>
    </rPh>
    <rPh sb="15" eb="17">
      <t>ヒカク</t>
    </rPh>
    <rPh sb="18" eb="19">
      <t>ヒク</t>
    </rPh>
    <rPh sb="25" eb="27">
      <t>ヒリツ</t>
    </rPh>
    <rPh sb="39" eb="42">
      <t>タンネンド</t>
    </rPh>
    <rPh sb="44" eb="45">
      <t>ヤク</t>
    </rPh>
    <rPh sb="52" eb="53">
      <t>ゾウ</t>
    </rPh>
    <rPh sb="70" eb="77">
      <t>リンジザイセイタイサクサイ</t>
    </rPh>
    <rPh sb="78" eb="79">
      <t>ゲン</t>
    </rPh>
    <rPh sb="83" eb="88">
      <t>ガンリショウカンキン</t>
    </rPh>
    <rPh sb="89" eb="90">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</si>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</sst>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6BE7-426D-BB68-B36E1EED8C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55681</c:v>
                </c:pt>
                <c:pt idx="1">
                  <c:v>58425</c:v>
                </c:pt>
                <c:pt idx="2">
                  <c:v>68867</c:v>
                </c:pt>
                <c:pt idx="3">
                  <c:v>82789</c:v>
                </c:pt>
                <c:pt idx="4">
                  <c:v>65647</c:v>
                </c:pt>
              </c:numCache>
            </c:numRef>
          </c:val>
          <c:smooth val="0"/>
          <c:extLst>
            <c:ext xmlns:c16="http://schemas.microsoft.com/office/drawing/2014/chart" uri="{C3380CC4-5D6E-409C-BE32-E72D297353CC}">
              <c16:uniqueId val="{00000001-6BE7-426D-BB68-B36E1EED8C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2.42</c:v>
                </c:pt>
                <c:pt idx="1">
                  <c:v>2.2799999999999998</c:v>
                </c:pt>
                <c:pt idx="2">
                  <c:v>2.72</c:v>
                </c:pt>
                <c:pt idx="3">
                  <c:v>4.78</c:v>
                </c:pt>
                <c:pt idx="4">
                  <c:v>4.53</c:v>
                </c:pt>
              </c:numCache>
            </c:numRef>
          </c:val>
          <c:extLst>
            <c:ext xmlns:c16="http://schemas.microsoft.com/office/drawing/2014/chart" uri="{C3380CC4-5D6E-409C-BE32-E72D297353CC}">
              <c16:uniqueId val="{00000000-7ACB-4461-8FF3-5D32753368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18.989999999999998</c:v>
                </c:pt>
                <c:pt idx="1">
                  <c:v>17.600000000000001</c:v>
                </c:pt>
                <c:pt idx="2">
                  <c:v>12.74</c:v>
                </c:pt>
                <c:pt idx="3">
                  <c:v>14.03</c:v>
                </c:pt>
                <c:pt idx="4">
                  <c:v>12.16</c:v>
                </c:pt>
              </c:numCache>
            </c:numRef>
          </c:val>
          <c:extLst>
            <c:ext xmlns:c16="http://schemas.microsoft.com/office/drawing/2014/chart" uri="{C3380CC4-5D6E-409C-BE32-E72D297353CC}">
              <c16:uniqueId val="{00000001-7ACB-4461-8FF3-5D32753368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-2.34</c:v>
                </c:pt>
                <c:pt idx="1">
                  <c:v>-1.83</c:v>
                </c:pt>
                <c:pt idx="2">
                  <c:v>-4.01</c:v>
                </c:pt>
                <c:pt idx="3">
                  <c:v>3.83</c:v>
                </c:pt>
                <c:pt idx="4">
                  <c:v>-2.68</c:v>
                </c:pt>
              </c:numCache>
            </c:numRef>
          </c:val>
          <c:smooth val="0"/>
          <c:extLst>
            <c:ext xmlns:c16="http://schemas.microsoft.com/office/drawing/2014/chart" uri="{C3380CC4-5D6E-409C-BE32-E72D297353CC}">
              <c16:uniqueId val="{00000002-7ACB-4461-8FF3-5D32753368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0.37</c:v>
                </c:pt>
                <c:pt idx="4">
                  <c:v>#N/A</c:v>
                </c:pt>
                <c:pt idx="5">
                  <c:v>0</c:v>
                </c:pt>
                <c:pt idx="6">
                  <c:v>#N/A</c:v>
                </c:pt>
                <c:pt idx="7">
                  <c:v>0</c:v>
                </c:pt>
                <c:pt idx="8">
                  <c:v>#N/A</c:v>
                </c:pt>
                <c:pt idx="9">
                  <c:v>0</c:v>
                </c:pt>
              </c:numCache>
            </c:numRef>
          </c:val>
          <c:extLst>
            <c:ext xmlns:c16="http://schemas.microsoft.com/office/drawing/2014/chart" uri="{C3380CC4-5D6E-409C-BE32-E72D297353CC}">
              <c16:uniqueId val="{00000000-3FEB-4250-9C38-E17FDC7BDD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EB-4250-9C38-E17FDC7BDD41}"/>
            </c:ext>
          </c:extLst>
        </c:ser>
        <c:ser>
          <c:idx val="2"/>
          <c:order val="2"/>
          <c:tx>
            <c:strRef>
              <c:f>データシート!$A$29</c:f>
              <c:strCache>
                <c:ptCount val="1"/>
                <c:pt idx="0">
                  <c:v>公有林整備事業特別会計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FEB-4250-9C38-E17FDC7BDD4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FEB-4250-9C38-E17FDC7BDD4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3.06</c:v>
                </c:pt>
                <c:pt idx="2">
                  <c:v>#N/A</c:v>
                </c:pt>
                <c:pt idx="3">
                  <c:v>2.37</c:v>
                </c:pt>
                <c:pt idx="4">
                  <c:v>#N/A</c:v>
                </c:pt>
                <c:pt idx="5">
                  <c:v>1.1200000000000001</c:v>
                </c:pt>
                <c:pt idx="6">
                  <c:v>#N/A</c:v>
                </c:pt>
                <c:pt idx="7">
                  <c:v>0.39</c:v>
                </c:pt>
                <c:pt idx="8">
                  <c:v>#N/A</c:v>
                </c:pt>
                <c:pt idx="9">
                  <c:v>0.42</c:v>
                </c:pt>
              </c:numCache>
            </c:numRef>
          </c:val>
          <c:extLst>
            <c:ext xmlns:c16="http://schemas.microsoft.com/office/drawing/2014/chart" uri="{C3380CC4-5D6E-409C-BE32-E72D297353CC}">
              <c16:uniqueId val="{00000004-3FEB-4250-9C38-E17FDC7BDD4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1.02</c:v>
                </c:pt>
                <c:pt idx="2">
                  <c:v>#N/A</c:v>
                </c:pt>
                <c:pt idx="3">
                  <c:v>0.89</c:v>
                </c:pt>
                <c:pt idx="4">
                  <c:v>#N/A</c:v>
                </c:pt>
                <c:pt idx="5">
                  <c:v>0.93</c:v>
                </c:pt>
                <c:pt idx="6">
                  <c:v>#N/A</c:v>
                </c:pt>
                <c:pt idx="7">
                  <c:v>1.51</c:v>
                </c:pt>
                <c:pt idx="8">
                  <c:v>#N/A</c:v>
                </c:pt>
                <c:pt idx="9">
                  <c:v>0.79</c:v>
                </c:pt>
              </c:numCache>
            </c:numRef>
          </c:val>
          <c:extLst>
            <c:ext xmlns:c16="http://schemas.microsoft.com/office/drawing/2014/chart" uri="{C3380CC4-5D6E-409C-BE32-E72D297353CC}">
              <c16:uniqueId val="{00000005-3FEB-4250-9C38-E17FDC7BDD4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0.52</c:v>
                </c:pt>
                <c:pt idx="6">
                  <c:v>#N/A</c:v>
                </c:pt>
                <c:pt idx="7">
                  <c:v>0.7</c:v>
                </c:pt>
                <c:pt idx="8">
                  <c:v>#N/A</c:v>
                </c:pt>
                <c:pt idx="9">
                  <c:v>0.9</c:v>
                </c:pt>
              </c:numCache>
            </c:numRef>
          </c:val>
          <c:extLst>
            <c:ext xmlns:c16="http://schemas.microsoft.com/office/drawing/2014/chart" uri="{C3380CC4-5D6E-409C-BE32-E72D297353CC}">
              <c16:uniqueId val="{00000006-3FEB-4250-9C38-E17FDC7BDD41}"/>
            </c:ext>
          </c:extLst>
        </c:ser>
        <c:ser>
          <c:idx val="7"/>
          <c:order val="7"/>
          <c:tx>
            <c:strRef>
              <c:f>データシート!$A$34</c:f>
              <c:strCache>
                <c:ptCount val="1"/>
                <c:pt idx="0">
                  <c:v>工業団地造成事業特別会計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1.29</c:v>
                </c:pt>
              </c:numCache>
            </c:numRef>
          </c:val>
          <c:extLst>
            <c:ext xmlns:c16="http://schemas.microsoft.com/office/drawing/2014/chart" uri="{C3380CC4-5D6E-409C-BE32-E72D297353CC}">
              <c16:uniqueId val="{00000007-3FEB-4250-9C38-E17FDC7BDD4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2.41</c:v>
                </c:pt>
                <c:pt idx="2">
                  <c:v>#N/A</c:v>
                </c:pt>
                <c:pt idx="3">
                  <c:v>2.27</c:v>
                </c:pt>
                <c:pt idx="4">
                  <c:v>#N/A</c:v>
                </c:pt>
                <c:pt idx="5">
                  <c:v>2.71</c:v>
                </c:pt>
                <c:pt idx="6">
                  <c:v>#N/A</c:v>
                </c:pt>
                <c:pt idx="7">
                  <c:v>4.7699999999999996</c:v>
                </c:pt>
                <c:pt idx="8">
                  <c:v>#N/A</c:v>
                </c:pt>
                <c:pt idx="9">
                  <c:v>4.53</c:v>
                </c:pt>
              </c:numCache>
            </c:numRef>
          </c:val>
          <c:extLst>
            <c:ext xmlns:c16="http://schemas.microsoft.com/office/drawing/2014/chart" uri="{C3380CC4-5D6E-409C-BE32-E72D297353CC}">
              <c16:uniqueId val="{00000008-3FEB-4250-9C38-E17FDC7BDD4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5.08</c:v>
                </c:pt>
                <c:pt idx="2">
                  <c:v>#N/A</c:v>
                </c:pt>
                <c:pt idx="3">
                  <c:v>5.96</c:v>
                </c:pt>
                <c:pt idx="4">
                  <c:v>#N/A</c:v>
                </c:pt>
                <c:pt idx="5">
                  <c:v>7.16</c:v>
                </c:pt>
                <c:pt idx="6">
                  <c:v>#N/A</c:v>
                </c:pt>
                <c:pt idx="7">
                  <c:v>8.26</c:v>
                </c:pt>
                <c:pt idx="8">
                  <c:v>#N/A</c:v>
                </c:pt>
                <c:pt idx="9">
                  <c:v>8.59</c:v>
                </c:pt>
              </c:numCache>
            </c:numRef>
          </c:val>
          <c:extLst>
            <c:ext xmlns:c16="http://schemas.microsoft.com/office/drawing/2014/chart" uri="{C3380CC4-5D6E-409C-BE32-E72D297353CC}">
              <c16:uniqueId val="{00000009-3FEB-4250-9C38-E17FDC7BDD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2197</c:v>
                </c:pt>
                <c:pt idx="5">
                  <c:v>2215</c:v>
                </c:pt>
                <c:pt idx="8">
                  <c:v>2230</c:v>
                </c:pt>
                <c:pt idx="11">
                  <c:v>2237</c:v>
                </c:pt>
                <c:pt idx="14">
                  <c:v>2242</c:v>
                </c:pt>
              </c:numCache>
            </c:numRef>
          </c:val>
          <c:extLst>
            <c:ext xmlns:c16="http://schemas.microsoft.com/office/drawing/2014/chart" uri="{C3380CC4-5D6E-409C-BE32-E72D297353CC}">
              <c16:uniqueId val="{00000000-5D53-470A-90C9-641ACE82D9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53-470A-90C9-641ACE82D9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c:v>
                </c:pt>
                <c:pt idx="3">
                  <c:v>41</c:v>
                </c:pt>
                <c:pt idx="6">
                  <c:v>5</c:v>
                </c:pt>
                <c:pt idx="9">
                  <c:v>31</c:v>
                </c:pt>
                <c:pt idx="12">
                  <c:v>22</c:v>
                </c:pt>
              </c:numCache>
            </c:numRef>
          </c:val>
          <c:extLst>
            <c:ext xmlns:c16="http://schemas.microsoft.com/office/drawing/2014/chart" uri="{C3380CC4-5D6E-409C-BE32-E72D297353CC}">
              <c16:uniqueId val="{00000002-5D53-470A-90C9-641ACE82D9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132</c:v>
                </c:pt>
                <c:pt idx="3">
                  <c:v>151</c:v>
                </c:pt>
                <c:pt idx="6">
                  <c:v>175</c:v>
                </c:pt>
                <c:pt idx="9">
                  <c:v>148</c:v>
                </c:pt>
                <c:pt idx="12">
                  <c:v>191</c:v>
                </c:pt>
              </c:numCache>
            </c:numRef>
          </c:val>
          <c:extLst>
            <c:ext xmlns:c16="http://schemas.microsoft.com/office/drawing/2014/chart" uri="{C3380CC4-5D6E-409C-BE32-E72D297353CC}">
              <c16:uniqueId val="{00000003-5D53-470A-90C9-641ACE82D9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882</c:v>
                </c:pt>
                <c:pt idx="3">
                  <c:v>869</c:v>
                </c:pt>
                <c:pt idx="6">
                  <c:v>576</c:v>
                </c:pt>
                <c:pt idx="9">
                  <c:v>566</c:v>
                </c:pt>
                <c:pt idx="12">
                  <c:v>538</c:v>
                </c:pt>
              </c:numCache>
            </c:numRef>
          </c:val>
          <c:extLst>
            <c:ext xmlns:c16="http://schemas.microsoft.com/office/drawing/2014/chart" uri="{C3380CC4-5D6E-409C-BE32-E72D297353CC}">
              <c16:uniqueId val="{00000004-5D53-470A-90C9-641ACE82D9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53-470A-90C9-641ACE82D9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53-470A-90C9-641ACE82D9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2270</c:v>
                </c:pt>
                <c:pt idx="3">
                  <c:v>2227</c:v>
                </c:pt>
                <c:pt idx="6">
                  <c:v>2281</c:v>
                </c:pt>
                <c:pt idx="9">
                  <c:v>2350</c:v>
                </c:pt>
                <c:pt idx="12">
                  <c:v>2388</c:v>
                </c:pt>
              </c:numCache>
            </c:numRef>
          </c:val>
          <c:extLst>
            <c:ext xmlns:c16="http://schemas.microsoft.com/office/drawing/2014/chart" uri="{C3380CC4-5D6E-409C-BE32-E72D297353CC}">
              <c16:uniqueId val="{00000007-5D53-470A-90C9-641ACE82D9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1101</c:v>
                </c:pt>
                <c:pt idx="2">
                  <c:v>#N/A</c:v>
                </c:pt>
                <c:pt idx="3">
                  <c:v>#N/A</c:v>
                </c:pt>
                <c:pt idx="4">
                  <c:v>1073</c:v>
                </c:pt>
                <c:pt idx="5">
                  <c:v>#N/A</c:v>
                </c:pt>
                <c:pt idx="6">
                  <c:v>#N/A</c:v>
                </c:pt>
                <c:pt idx="7">
                  <c:v>807</c:v>
                </c:pt>
                <c:pt idx="8">
                  <c:v>#N/A</c:v>
                </c:pt>
                <c:pt idx="9">
                  <c:v>#N/A</c:v>
                </c:pt>
                <c:pt idx="10">
                  <c:v>858</c:v>
                </c:pt>
                <c:pt idx="11">
                  <c:v>#N/A</c:v>
                </c:pt>
                <c:pt idx="12">
                  <c:v>#N/A</c:v>
                </c:pt>
                <c:pt idx="13">
                  <c:v>897</c:v>
                </c:pt>
                <c:pt idx="14">
                  <c:v>#N/A</c:v>
                </c:pt>
              </c:numCache>
            </c:numRef>
          </c:val>
          <c:smooth val="0"/>
          <c:extLst>
            <c:ext xmlns:c16="http://schemas.microsoft.com/office/drawing/2014/chart" uri="{C3380CC4-5D6E-409C-BE32-E72D297353CC}">
              <c16:uniqueId val="{00000008-5D53-470A-90C9-641ACE82D9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26125</c:v>
                </c:pt>
                <c:pt idx="5">
                  <c:v>26665</c:v>
                </c:pt>
                <c:pt idx="8">
                  <c:v>26993</c:v>
                </c:pt>
                <c:pt idx="11">
                  <c:v>27047</c:v>
                </c:pt>
                <c:pt idx="14">
                  <c:v>25725</c:v>
                </c:pt>
              </c:numCache>
            </c:numRef>
          </c:val>
          <c:extLst>
            <c:ext xmlns:c16="http://schemas.microsoft.com/office/drawing/2014/chart" uri="{C3380CC4-5D6E-409C-BE32-E72D297353CC}">
              <c16:uniqueId val="{00000000-3077-4223-B2E1-49AE14AC2F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224</c:v>
                </c:pt>
                <c:pt idx="5">
                  <c:v>222</c:v>
                </c:pt>
                <c:pt idx="8">
                  <c:v>253</c:v>
                </c:pt>
                <c:pt idx="11">
                  <c:v>204</c:v>
                </c:pt>
                <c:pt idx="14">
                  <c:v>174</c:v>
                </c:pt>
              </c:numCache>
            </c:numRef>
          </c:val>
          <c:extLst>
            <c:ext xmlns:c16="http://schemas.microsoft.com/office/drawing/2014/chart" uri="{C3380CC4-5D6E-409C-BE32-E72D297353CC}">
              <c16:uniqueId val="{00000001-3077-4223-B2E1-49AE14AC2F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7904</c:v>
                </c:pt>
                <c:pt idx="5">
                  <c:v>7232</c:v>
                </c:pt>
                <c:pt idx="8">
                  <c:v>5919</c:v>
                </c:pt>
                <c:pt idx="11">
                  <c:v>5607</c:v>
                </c:pt>
                <c:pt idx="14">
                  <c:v>4620</c:v>
                </c:pt>
              </c:numCache>
            </c:numRef>
          </c:val>
          <c:extLst>
            <c:ext xmlns:c16="http://schemas.microsoft.com/office/drawing/2014/chart" uri="{C3380CC4-5D6E-409C-BE32-E72D297353CC}">
              <c16:uniqueId val="{00000002-3077-4223-B2E1-49AE14AC2F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77-4223-B2E1-49AE14AC2F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77-4223-B2E1-49AE14AC2F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77-4223-B2E1-49AE14AC2F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4291</c:v>
                </c:pt>
                <c:pt idx="3">
                  <c:v>4339</c:v>
                </c:pt>
                <c:pt idx="6">
                  <c:v>4188</c:v>
                </c:pt>
                <c:pt idx="9">
                  <c:v>4068</c:v>
                </c:pt>
                <c:pt idx="12">
                  <c:v>4001</c:v>
                </c:pt>
              </c:numCache>
            </c:numRef>
          </c:val>
          <c:extLst>
            <c:ext xmlns:c16="http://schemas.microsoft.com/office/drawing/2014/chart" uri="{C3380CC4-5D6E-409C-BE32-E72D297353CC}">
              <c16:uniqueId val="{00000006-3077-4223-B2E1-49AE14AC2F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1334</c:v>
                </c:pt>
                <c:pt idx="3">
                  <c:v>2299</c:v>
                </c:pt>
                <c:pt idx="6">
                  <c:v>2342</c:v>
                </c:pt>
                <c:pt idx="9">
                  <c:v>3098</c:v>
                </c:pt>
                <c:pt idx="12">
                  <c:v>2983</c:v>
                </c:pt>
              </c:numCache>
            </c:numRef>
          </c:val>
          <c:extLst>
            <c:ext xmlns:c16="http://schemas.microsoft.com/office/drawing/2014/chart" uri="{C3380CC4-5D6E-409C-BE32-E72D297353CC}">
              <c16:uniqueId val="{00000007-3077-4223-B2E1-49AE14AC2F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8947</c:v>
                </c:pt>
                <c:pt idx="3">
                  <c:v>8784</c:v>
                </c:pt>
                <c:pt idx="6">
                  <c:v>7450</c:v>
                </c:pt>
                <c:pt idx="9">
                  <c:v>6299</c:v>
                </c:pt>
                <c:pt idx="12">
                  <c:v>5212</c:v>
                </c:pt>
              </c:numCache>
            </c:numRef>
          </c:val>
          <c:extLst>
            <c:ext xmlns:c16="http://schemas.microsoft.com/office/drawing/2014/chart" uri="{C3380CC4-5D6E-409C-BE32-E72D297353CC}">
              <c16:uniqueId val="{00000008-3077-4223-B2E1-49AE14AC2F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22</c:v>
                </c:pt>
                <c:pt idx="3">
                  <c:v>17</c:v>
                </c:pt>
                <c:pt idx="6">
                  <c:v>13</c:v>
                </c:pt>
                <c:pt idx="9">
                  <c:v>8</c:v>
                </c:pt>
                <c:pt idx="12">
                  <c:v>6</c:v>
                </c:pt>
              </c:numCache>
            </c:numRef>
          </c:val>
          <c:extLst>
            <c:ext xmlns:c16="http://schemas.microsoft.com/office/drawing/2014/chart" uri="{C3380CC4-5D6E-409C-BE32-E72D297353CC}">
              <c16:uniqueId val="{00000009-3077-4223-B2E1-49AE14AC2F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26030</c:v>
                </c:pt>
                <c:pt idx="3">
                  <c:v>25515</c:v>
                </c:pt>
                <c:pt idx="6">
                  <c:v>25889</c:v>
                </c:pt>
                <c:pt idx="9">
                  <c:v>26664</c:v>
                </c:pt>
                <c:pt idx="12">
                  <c:v>26384</c:v>
                </c:pt>
              </c:numCache>
            </c:numRef>
          </c:val>
          <c:extLst>
            <c:ext xmlns:c16="http://schemas.microsoft.com/office/drawing/2014/chart" uri="{C3380CC4-5D6E-409C-BE32-E72D297353CC}">
              <c16:uniqueId val="{0000000A-3077-4223-B2E1-49AE14AC2F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6372</c:v>
                </c:pt>
                <c:pt idx="2">
                  <c:v>#N/A</c:v>
                </c:pt>
                <c:pt idx="3">
                  <c:v>#N/A</c:v>
                </c:pt>
                <c:pt idx="4">
                  <c:v>6836</c:v>
                </c:pt>
                <c:pt idx="5">
                  <c:v>#N/A</c:v>
                </c:pt>
                <c:pt idx="6">
                  <c:v>#N/A</c:v>
                </c:pt>
                <c:pt idx="7">
                  <c:v>6716</c:v>
                </c:pt>
                <c:pt idx="8">
                  <c:v>#N/A</c:v>
                </c:pt>
                <c:pt idx="9">
                  <c:v>#N/A</c:v>
                </c:pt>
                <c:pt idx="10">
                  <c:v>7279</c:v>
                </c:pt>
                <c:pt idx="11">
                  <c:v>#N/A</c:v>
                </c:pt>
                <c:pt idx="12">
                  <c:v>#N/A</c:v>
                </c:pt>
                <c:pt idx="13">
                  <c:v>8067</c:v>
                </c:pt>
                <c:pt idx="14">
                  <c:v>#N/A</c:v>
                </c:pt>
              </c:numCache>
            </c:numRef>
          </c:val>
          <c:smooth val="0"/>
          <c:extLst>
            <c:ext xmlns:c16="http://schemas.microsoft.com/office/drawing/2014/chart" uri="{C3380CC4-5D6E-409C-BE32-E72D297353CC}">
              <c16:uniqueId val="{0000000B-3077-4223-B2E1-49AE14AC2F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1963</c:v>
                </c:pt>
                <c:pt idx="1">
                  <c:v>2231</c:v>
                </c:pt>
                <c:pt idx="2">
                  <c:v>1877</c:v>
                </c:pt>
              </c:numCache>
            </c:numRef>
          </c:val>
          <c:extLst>
            <c:ext xmlns:c16="http://schemas.microsoft.com/office/drawing/2014/chart" uri="{C3380CC4-5D6E-409C-BE32-E72D297353CC}">
              <c16:uniqueId val="{00000000-4C6F-4610-9F9F-1717CD2209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2160</c:v>
                </c:pt>
                <c:pt idx="1">
                  <c:v>1470</c:v>
                </c:pt>
                <c:pt idx="2">
                  <c:v>850</c:v>
                </c:pt>
              </c:numCache>
            </c:numRef>
          </c:val>
          <c:extLst>
            <c:ext xmlns:c16="http://schemas.microsoft.com/office/drawing/2014/chart" uri="{C3380CC4-5D6E-409C-BE32-E72D297353CC}">
              <c16:uniqueId val="{00000001-4C6F-4610-9F9F-1717CD2209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1181</c:v>
                </c:pt>
                <c:pt idx="1">
                  <c:v>1385</c:v>
                </c:pt>
                <c:pt idx="2">
                  <c:v>1406</c:v>
                </c:pt>
              </c:numCache>
            </c:numRef>
          </c:val>
          <c:extLst>
            <c:ext xmlns:c16="http://schemas.microsoft.com/office/drawing/2014/chart" uri="{C3380CC4-5D6E-409C-BE32-E72D297353CC}">
              <c16:uniqueId val="{00000002-4C6F-4610-9F9F-1717CD2209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{71C27D6A-137B-4514-8F89-0637097D19A0}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08C-4A0E-995D-71B6AE1E6E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{B7A80842-1663-453B-ADAE-D92D7F06CFB9}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8C-4A0E-995D-71B6AE1E6E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{A92E8F80-4066-45A0-902B-A6030B07792E}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8C-4A0E-995D-71B6AE1E6E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{1E3DB41C-D9B8-4634-940E-2B11DA4F2D6A}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8C-4A0E-995D-71B6AE1E6E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{ADC4DC16-FCDB-44B2-84A4-FCA1C00138B1}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8C-4A0E-995D-71B6AE1E6E0E}"/>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{A3EFB79D-F463-4A6C-9539-81DF47AAA8BA}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08C-4A0E-995D-71B6AE1E6E0E}"/>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{52A060CF-F17D-4A34-BE13-B71BAAE6430B}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08C-4A0E-995D-71B6AE1E6E0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{7D7A0C7C-9086-4AB2-8F33-C9D7CED63B16}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08C-4A0E-995D-71B6AE1E6E0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{D070925F-5275-46F6-B2FD-24CEBDE4C7B5}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08C-4A0E-995D-71B6AE1E6E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39.1</c:v>
                </c:pt>
                <c:pt idx="8">
                  <c:v>40.6</c:v>
                </c:pt>
                <c:pt idx="16">
                  <c:v>42.4</c:v>
                </c:pt>
                <c:pt idx="24">
                  <c:v>44</c:v>
                </c:pt>
                <c:pt idx="32">
                  <c:v>45.9</c:v>
                </c:pt>
              </c:numCache>
            </c:numRef>
          </c:xVal>
          <c:yVal>
            <c:numRef>
              <c:f>公会計指標分析・財政指標組合せ分析表!$BP$51:$DC$51</c:f>
              <c:numCache>
                <c:formatCode>#,##0.0;"▲ "#,##0.0</c:formatCode>
                <c:ptCount val="40"/>
                <c:pt idx="0">
                  <c:v>48.3</c:v>
                </c:pt>
                <c:pt idx="8">
                  <c:v>52.8</c:v>
                </c:pt>
                <c:pt idx="16">
                  <c:v>50.7</c:v>
                </c:pt>
                <c:pt idx="24">
                  <c:v>53.1</c:v>
                </c:pt>
                <c:pt idx="32">
                  <c:v>61</c:v>
                </c:pt>
              </c:numCache>
            </c:numRef>
          </c:yVal>
          <c:smooth val="0"/>
          <c:extLst>
            <c:ext xmlns:c16="http://schemas.microsoft.com/office/drawing/2014/chart" uri="{C3380CC4-5D6E-409C-BE32-E72D297353CC}">
              <c16:uniqueId val="{00000009-008C-4A0E-995D-71B6AE1E6E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499481895838506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{4E971CEA-5D9B-44AE-B2A9-736194A8B927}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08C-4A0E-995D-71B6AE1E6E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{CDD98B25-A232-4B0B-911A-23C56C7215C5}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8C-4A0E-995D-71B6AE1E6E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{D2C6322B-C0B6-4FEA-A1A7-02448D07A8D8}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8C-4A0E-995D-71B6AE1E6E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{F7DC6D91-1509-46EC-80B9-84E6615A35AB}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8C-4A0E-995D-71B6AE1E6E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{DDD651E6-57B1-4982-A599-885A54B37B63}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8C-4A0E-995D-71B6AE1E6E0E}"/>
                </c:ext>
              </c:extLst>
            </c:dLbl>
            <c:dLbl>
              <c:idx val="8"/>
              <c:layout>
                <c:manualLayout>
                  <c:x val="0"/>
                  <c:y val="1.3499481895838423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{9A9CF78F-A67F-4986-A24A-F81DECFB380F}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08C-4A0E-995D-71B6AE1E6E0E}"/>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{B2AD80A3-57ED-4E9C-8ABB-EFFDB2B11529}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08C-4A0E-995D-71B6AE1E6E0E}"/>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{65B03D45-430D-4214-A3DD-5190C7BE936C}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08C-4A0E-995D-71B6AE1E6E0E}"/>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{738B33A9-119C-429E-AE0F-23E5A928885C}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08C-4A0E-995D-71B6AE1E6E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008C-4A0E-995D-71B6AE1E6E0E}"/>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{8383F23D-B7E6-43F5-9C5E-A1959ACE6AB3}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652-4B24-8672-C0FDB979C0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{F4EF7268-F088-4A7D-A40B-B8FF46175020}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52-4B24-8672-C0FDB979C0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{45427702-CA9A-4149-BD27-47965E364AA9}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52-4B24-8672-C0FDB979C0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{E33BAE4D-2064-4157-AF26-DB00D3501381}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52-4B24-8672-C0FDB979C0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{50F6FBE1-4C29-43DF-9E38-2B1E28555740}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52-4B24-8672-C0FDB979C00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{4D475ED8-1C58-4ABA-8065-20DD9C4CF8A2}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652-4B24-8672-C0FDB979C00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{07E8B5C0-AA8F-459E-84B0-61F3E81907A3}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652-4B24-8672-C0FDB979C00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{D2D08098-8B1B-47FF-A75E-283749CB687D}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652-4B24-8672-C0FDB979C00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{310EDC0D-CB9E-49A2-A554-800F60C0FA8D}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652-4B24-8672-C0FDB979C0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7.5</c:v>
                </c:pt>
                <c:pt idx="24">
                  <c:v>6.8</c:v>
                </c:pt>
                <c:pt idx="32">
                  <c:v>6.3</c:v>
                </c:pt>
              </c:numCache>
            </c:numRef>
          </c:xVal>
          <c:yVal>
            <c:numRef>
              <c:f>公会計指標分析・財政指標組合せ分析表!$BP$73:$DC$73</c:f>
              <c:numCache>
                <c:formatCode>#,##0.0;"▲ "#,##0.0</c:formatCode>
                <c:ptCount val="40"/>
                <c:pt idx="0">
                  <c:v>48.3</c:v>
                </c:pt>
                <c:pt idx="8">
                  <c:v>52.8</c:v>
                </c:pt>
                <c:pt idx="16">
                  <c:v>50.7</c:v>
                </c:pt>
                <c:pt idx="24">
                  <c:v>53.1</c:v>
                </c:pt>
                <c:pt idx="32">
                  <c:v>61</c:v>
                </c:pt>
              </c:numCache>
            </c:numRef>
          </c:yVal>
          <c:smooth val="0"/>
          <c:extLst>
            <c:ext xmlns:c16="http://schemas.microsoft.com/office/drawing/2014/chart" uri="{C3380CC4-5D6E-409C-BE32-E72D297353CC}">
              <c16:uniqueId val="{00000009-1652-4B24-8672-C0FDB979C0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79876046898877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{BDFBB0EE-28E3-4237-A609-B44DE59579C6}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652-4B24-8672-C0FDB979C0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{CEAB1AD1-7ED3-4D4E-91F9-D3E24C2297C3}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52-4B24-8672-C0FDB979C0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{011C0F00-7792-49EE-80D6-66D9D0170E50}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52-4B24-8672-C0FDB979C0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{F1EAF215-71E7-4395-A0BD-6C818BA78CBD}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52-4B24-8672-C0FDB979C0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{06F74F72-79CD-4158-835A-86588278A281}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52-4B24-8672-C0FDB979C008}"/>
                </c:ext>
              </c:extLst>
            </c:dLbl>
            <c:dLbl>
              <c:idx val="8"/>
              <c:layout>
                <c:manualLayout>
                  <c:x val="0"/>
                  <c:y val="1.279910295655811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{841F7FE1-7063-406D-A6B2-8491E284F0AF}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652-4B24-8672-C0FDB979C00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{1EB07329-690B-442C-8E73-9564140601DE}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652-4B24-8672-C0FDB979C00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{C4E30645-2DA3-4D4B-B72A-AA79A1E6A0CB}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652-4B24-8672-C0FDB979C00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{0E2C28EE-AAC6-4C46-AFB8-5C268CC85698}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652-4B24-8672-C0FDB979C0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1652-4B24-8672-C0FDB979C008}"/>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や債務負担行為に基づく支出額は、前年度と比較して減少したものの、道路整備事業等の公共事業のために発行した市債の元利償還金や、喜多方地方広域市町村圏組合が発行した地方債に充当したと認められる負担金において支出額が増加したことにより、元利償還金が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満期一括償還の地方債は存在しない。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将来負担比率の分子は、前年度と比べて増加している。</a:t>
          </a:r>
        </a:p>
        <a:p>
          <a:r>
            <a:rPr kumimoji="1" lang="ja-JP" altLang="en-US" sz="1400">
              <a:latin typeface="ＭＳ ゴシック" pitchFamily="49" charset="-128"/>
              <a:ea typeface="ＭＳ ゴシック" pitchFamily="49" charset="-128"/>
            </a:rPr>
            <a:t>　その主な要因は、繰出基準等の算定方法の変更による下水道事業の準元利償還金の算定方法の変更により、公営企業債等繰入見込額が前年度と比較して減少しているものの、財政調整基金および減債基金の減少によって、充当可能基金が減少したことや、臨時財政対策債償還費、公共下水道事業に係る地方債の減少により、基準財政需要額算入見込額が減少したことで、充当可能財源等が減少したことが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会津北部農業水利事業基金への積立により、その他特定目的基金の残高は微増したものの、公債費の償還に充てるために減債基金を取り崩したことや、８月３日に発生した豪雨災害、ウクライナ情勢を起因とする物価高騰等の影響により財政調整基金を取り崩したことで、基金全体残高の合計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伴う税収の減等に対応できるよう、財政調整基金の適正な規模を維持していくとともに、今後増加していくことが見込まれる公共施設の維持管理や退職者の増に対応していくための特定目的基金の設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：農業基盤整備や農業用排水路の維持管理等に係る農家の負担軽減および農業振興を図る事業を実施するため。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：デマンド交通の運行等、住民の日常的な移動のための交通手段の確保を図る事業等を実施するため。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：国営会津北部地区土地改良事業負担金に要するため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百万円積み立てたことにより、前年度と比較して残高が増加した。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：デマンド交通の運行等、地域の公共交通の確保に係る経費に要するため、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百万円取崩したことにより前年度と比較して残高が減少した。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国営会津北部農業水利事業基金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：積立については、令和６年度～令和７年度に、およそ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百万円ずつ積み立てを行う。また、取崩については、令和８年度に国営会津北部地区土地改良事業負担金として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百万円の活用を予定しており、事業費負担金の一括償還を行う予定である。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百万円の積立、令和７年度～令和９年度に毎年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百万円の積立、令和１０年度に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百万円の積立を見込んでいる。また、令和６年度に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百万円、令和７年度～令和１０年度に毎年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百万円を繰入れ、地域内交通の運行に係る事業等に充てるために活用する予定である。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令和４年度は、地方財政法第７条に基づき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百万円、一般寄附により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百万円等を積み立てたが、８月３日に発生した豪雨災害やウクライナ情勢を起因とする物価高騰への対応として、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百万円の繰入れを行ったため、前年度と比べて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適正な規模を維持していくとともに、今後見込まれる人口減少に伴う税収の減等や普通建設事業費の増加等による財源不足を調整するために活用していく。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令和４年度は、公債費の償還に充てるための繰入れを行ったため、残高は前年度に比べて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ひとづくり・交流拠点複合施設整備事業や都市再生整備計画事業（塩川駅周辺地区）等、市債を活用した大規模事業を実施する予定があり、償還額が増大していくことが見込まれるため、計画的に活用し償還に必要な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1050">
              <a:latin typeface="ＭＳ Ｐゴシック" panose="020B0600070205080204" pitchFamily="50" charset="-128"/>
              <a:ea typeface="ＭＳ Ｐゴシック" panose="020B0600070205080204" pitchFamily="50" charset="-128"/>
            </a:rPr>
            <a:t>19.1</a:t>
          </a:r>
          <a:r>
            <a:rPr kumimoji="1" lang="ja-JP" altLang="en-US" sz="1050">
              <a:latin typeface="ＭＳ Ｐゴシック" panose="020B0600070205080204" pitchFamily="50" charset="-128"/>
              <a:ea typeface="ＭＳ Ｐゴシック" panose="020B0600070205080204" pitchFamily="50" charset="-128"/>
            </a:rPr>
            <a:t>％、福島県平均を</a:t>
          </a:r>
          <a:r>
            <a:rPr kumimoji="1" lang="en-US" altLang="ja-JP" sz="1050">
              <a:latin typeface="ＭＳ Ｐゴシック" panose="020B0600070205080204" pitchFamily="50" charset="-128"/>
              <a:ea typeface="ＭＳ Ｐゴシック" panose="020B0600070205080204" pitchFamily="50" charset="-128"/>
            </a:rPr>
            <a:t>14.7</a:t>
          </a:r>
          <a:r>
            <a:rPr kumimoji="1" lang="ja-JP" altLang="en-US" sz="1050">
              <a:latin typeface="ＭＳ Ｐゴシック" panose="020B0600070205080204" pitchFamily="50" charset="-128"/>
              <a:ea typeface="ＭＳ Ｐゴシック" panose="020B0600070205080204" pitchFamily="50" charset="-128"/>
            </a:rPr>
            <a:t>％下回っており、低い水準にある。特に、平成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年度、平成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Ｌｏｗ災害情報連携システムを整備、令和３年度に消防庁舎を整備した消防施設が低い水準となっている。</a:t>
          </a:r>
        </a:p>
        <a:p>
          <a:r>
            <a:rPr kumimoji="1" lang="ja-JP" altLang="en-US" sz="1050">
              <a:latin typeface="ＭＳ Ｐゴシック" panose="020B0600070205080204" pitchFamily="50" charset="-128"/>
              <a:ea typeface="ＭＳ Ｐゴシック" panose="020B0600070205080204" pitchFamily="50" charset="-128"/>
            </a:rPr>
            <a:t>　一方で、他施設の有形固定資産減価償却率は、類似団体平均、福島県平均より高い傾向にあるため、近年の有形固定資産減価償却率は上昇傾向となっている。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155892</xdr:rowOff>
    </xdr:from>
    <xdr:to>
      <xdr:col>23</xdr:col>
      <xdr:colOff>136525</xdr:colOff>
      <xdr:row>29</xdr:row>
      <xdr:rowOff>86042</xdr:rowOff>
    </xdr:to>
    <xdr:sp macro="" textlink="">
      <xdr:nvSpPr>
        <xdr:cNvPr id="81" name="楕円 80"/>
        <xdr:cNvSpPr/>
      </xdr:nvSpPr>
      <xdr:spPr>
        <a:xfrm>
          <a:off x="4711700" y="57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7319</xdr:rowOff>
    </xdr:from>
    <xdr:ext cx="405111" cy="259045"/>
    <xdr:sp macro="" textlink="">
      <xdr:nvSpPr>
        <xdr:cNvPr id="82" name="有形固定資産減価償却率該当値テキスト"/>
        <xdr:cNvSpPr txBox="1"/>
      </xdr:nvSpPr>
      <xdr:spPr>
        <a:xfrm>
          <a:off x="4813300" y="5579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121708</xdr:rowOff>
    </xdr:from>
    <xdr:to>
      <xdr:col>19</xdr:col>
      <xdr:colOff>187325</xdr:colOff>
      <xdr:row>29</xdr:row>
      <xdr:rowOff>51858</xdr:rowOff>
    </xdr:to>
    <xdr:sp macro="" textlink="">
      <xdr:nvSpPr>
        <xdr:cNvPr id="83" name="楕円 82"/>
        <xdr:cNvSpPr/>
      </xdr:nvSpPr>
      <xdr:spPr>
        <a:xfrm>
          <a:off x="4000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1058</xdr:rowOff>
    </xdr:from>
    <xdr:to>
      <xdr:col>23</xdr:col>
      <xdr:colOff>85725</xdr:colOff>
      <xdr:row>29</xdr:row>
      <xdr:rowOff>35242</xdr:rowOff>
    </xdr:to>
    <xdr:cxnSp macro="">
      <xdr:nvCxnSpPr>
        <xdr:cNvPr id="84" name="直線コネクタ 83"/>
        <xdr:cNvCxnSpPr/>
      </xdr:nvCxnSpPr>
      <xdr:spPr>
        <a:xfrm>
          <a:off x="4051300" y="5744633"/>
          <a:ext cx="711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92922</xdr:rowOff>
    </xdr:from>
    <xdr:to>
      <xdr:col>15</xdr:col>
      <xdr:colOff>187325</xdr:colOff>
      <xdr:row>29</xdr:row>
      <xdr:rowOff>23072</xdr:rowOff>
    </xdr:to>
    <xdr:sp macro="" textlink="">
      <xdr:nvSpPr>
        <xdr:cNvPr id="85" name="楕円 84"/>
        <xdr:cNvSpPr/>
      </xdr:nvSpPr>
      <xdr:spPr>
        <a:xfrm>
          <a:off x="3238500" y="56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143722</xdr:rowOff>
    </xdr:from>
    <xdr:to>
      <xdr:col>19</xdr:col>
      <xdr:colOff>136525</xdr:colOff>
      <xdr:row>29</xdr:row>
      <xdr:rowOff>1058</xdr:rowOff>
    </xdr:to>
    <xdr:cxnSp macro="">
      <xdr:nvCxnSpPr>
        <xdr:cNvPr id="86" name="直線コネクタ 85"/>
        <xdr:cNvCxnSpPr/>
      </xdr:nvCxnSpPr>
      <xdr:spPr>
        <a:xfrm>
          <a:off x="3289300" y="571584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60537</xdr:rowOff>
    </xdr:from>
    <xdr:to>
      <xdr:col>11</xdr:col>
      <xdr:colOff>187325</xdr:colOff>
      <xdr:row>28</xdr:row>
      <xdr:rowOff>162137</xdr:rowOff>
    </xdr:to>
    <xdr:sp macro="" textlink="">
      <xdr:nvSpPr>
        <xdr:cNvPr id="87" name="楕円 86"/>
        <xdr:cNvSpPr/>
      </xdr:nvSpPr>
      <xdr:spPr>
        <a:xfrm>
          <a:off x="2476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111337</xdr:rowOff>
    </xdr:from>
    <xdr:to>
      <xdr:col>15</xdr:col>
      <xdr:colOff>136525</xdr:colOff>
      <xdr:row>28</xdr:row>
      <xdr:rowOff>143722</xdr:rowOff>
    </xdr:to>
    <xdr:cxnSp macro="">
      <xdr:nvCxnSpPr>
        <xdr:cNvPr id="88" name="直線コネクタ 87"/>
        <xdr:cNvCxnSpPr/>
      </xdr:nvCxnSpPr>
      <xdr:spPr>
        <a:xfrm>
          <a:off x="2527300" y="568346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33549</xdr:rowOff>
    </xdr:from>
    <xdr:to>
      <xdr:col>7</xdr:col>
      <xdr:colOff>187325</xdr:colOff>
      <xdr:row>28</xdr:row>
      <xdr:rowOff>135149</xdr:rowOff>
    </xdr:to>
    <xdr:sp macro="" textlink="">
      <xdr:nvSpPr>
        <xdr:cNvPr id="89" name="楕円 88"/>
        <xdr:cNvSpPr/>
      </xdr:nvSpPr>
      <xdr:spPr>
        <a:xfrm>
          <a:off x="1714500" y="56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84349</xdr:rowOff>
    </xdr:from>
    <xdr:to>
      <xdr:col>11</xdr:col>
      <xdr:colOff>136525</xdr:colOff>
      <xdr:row>28</xdr:row>
      <xdr:rowOff>111337</xdr:rowOff>
    </xdr:to>
    <xdr:cxnSp macro="">
      <xdr:nvCxnSpPr>
        <xdr:cNvPr id="90" name="直線コネクタ 89"/>
        <xdr:cNvCxnSpPr/>
      </xdr:nvCxnSpPr>
      <xdr:spPr>
        <a:xfrm>
          <a:off x="1765300" y="5656474"/>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68385</xdr:rowOff>
    </xdr:from>
    <xdr:ext cx="405111" cy="259045"/>
    <xdr:sp macro="" textlink="">
      <xdr:nvSpPr>
        <xdr:cNvPr id="95" name="n_1mainValue有形固定資産減価償却率"/>
        <xdr:cNvSpPr txBox="1"/>
      </xdr:nvSpPr>
      <xdr:spPr>
        <a:xfrm>
          <a:off x="38360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39599</xdr:rowOff>
    </xdr:from>
    <xdr:ext cx="405111" cy="259045"/>
    <xdr:sp macro="" textlink="">
      <xdr:nvSpPr>
        <xdr:cNvPr id="96" name="n_2mainValue有形固定資産減価償却率"/>
        <xdr:cNvSpPr txBox="1"/>
      </xdr:nvSpPr>
      <xdr:spPr>
        <a:xfrm>
          <a:off x="3086744" y="54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7214</xdr:rowOff>
    </xdr:from>
    <xdr:ext cx="405111" cy="259045"/>
    <xdr:sp macro="" textlink="">
      <xdr:nvSpPr>
        <xdr:cNvPr id="97" name="n_3mainValue有形固定資産減価償却率"/>
        <xdr:cNvSpPr txBox="1"/>
      </xdr:nvSpPr>
      <xdr:spPr>
        <a:xfrm>
          <a:off x="2324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151676</xdr:rowOff>
    </xdr:from>
    <xdr:ext cx="405111" cy="259045"/>
    <xdr:sp macro="" textlink="">
      <xdr:nvSpPr>
        <xdr:cNvPr id="98" name="n_4mainValue有形固定資産減価償却率"/>
        <xdr:cNvSpPr txBox="1"/>
      </xdr:nvSpPr>
      <xdr:spPr>
        <a:xfrm>
          <a:off x="1562744" y="538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前年度から</a:t>
          </a:r>
          <a:r>
            <a:rPr kumimoji="1" lang="en-US" altLang="ja-JP" sz="1000">
              <a:latin typeface="ＭＳ Ｐゴシック" panose="020B0600070205080204" pitchFamily="50" charset="-128"/>
              <a:ea typeface="ＭＳ Ｐゴシック" panose="020B0600070205080204" pitchFamily="50" charset="-128"/>
            </a:rPr>
            <a:t>208.8</a:t>
          </a:r>
          <a:r>
            <a:rPr kumimoji="1" lang="ja-JP" altLang="en-US" sz="1000">
              <a:latin typeface="ＭＳ Ｐゴシック" panose="020B0600070205080204" pitchFamily="50" charset="-128"/>
              <a:ea typeface="ＭＳ Ｐゴシック" panose="020B0600070205080204" pitchFamily="50" charset="-128"/>
            </a:rPr>
            <a:t>ポイント増加、類似団体平均を</a:t>
          </a:r>
          <a:r>
            <a:rPr kumimoji="1" lang="en-US" altLang="ja-JP" sz="1000">
              <a:latin typeface="ＭＳ Ｐゴシック" panose="020B0600070205080204" pitchFamily="50" charset="-128"/>
              <a:ea typeface="ＭＳ Ｐゴシック" panose="020B0600070205080204" pitchFamily="50" charset="-128"/>
            </a:rPr>
            <a:t>469</a:t>
          </a:r>
          <a:r>
            <a:rPr kumimoji="1" lang="ja-JP" altLang="en-US" sz="1000">
              <a:latin typeface="ＭＳ Ｐゴシック" panose="020B0600070205080204" pitchFamily="50" charset="-128"/>
              <a:ea typeface="ＭＳ Ｐゴシック" panose="020B0600070205080204" pitchFamily="50" charset="-128"/>
            </a:rPr>
            <a:t>ポイント上回っており、比率は大きく高まっている。その要因としては、歳出において人件費が高い水準にあることや経常的な物件費等が増大していることに加え、歳入においては大規模な災害等への対応として財政調整基金及び減債基金を繰り入れたことにより、充当可能基金残高が減少したことから、比率が高まっているものと考え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今後は定員規模の適正化等により人件費の適正化を図るとともに、既存施設のあり方検討や予算編成時における内容の総点検など、経常的な経費の見直しを図る。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60530</xdr:rowOff>
    </xdr:from>
    <xdr:to>
      <xdr:col>76</xdr:col>
      <xdr:colOff>73025</xdr:colOff>
      <xdr:row>33</xdr:row>
      <xdr:rowOff>162130</xdr:rowOff>
    </xdr:to>
    <xdr:sp macro="" textlink="">
      <xdr:nvSpPr>
        <xdr:cNvPr id="143" name="楕円 142"/>
        <xdr:cNvSpPr/>
      </xdr:nvSpPr>
      <xdr:spPr>
        <a:xfrm>
          <a:off x="14744700" y="64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146907</xdr:rowOff>
    </xdr:from>
    <xdr:ext cx="560923" cy="259045"/>
    <xdr:sp macro="" textlink="">
      <xdr:nvSpPr>
        <xdr:cNvPr id="144" name="債務償還比率該当値テキスト"/>
        <xdr:cNvSpPr txBox="1"/>
      </xdr:nvSpPr>
      <xdr:spPr>
        <a:xfrm>
          <a:off x="14846300" y="64048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152986</xdr:rowOff>
    </xdr:from>
    <xdr:to>
      <xdr:col>72</xdr:col>
      <xdr:colOff>123825</xdr:colOff>
      <xdr:row>32</xdr:row>
      <xdr:rowOff>83136</xdr:rowOff>
    </xdr:to>
    <xdr:sp macro="" textlink="">
      <xdr:nvSpPr>
        <xdr:cNvPr id="145" name="楕円 144"/>
        <xdr:cNvSpPr/>
      </xdr:nvSpPr>
      <xdr:spPr>
        <a:xfrm>
          <a:off x="14033500" y="623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32336</xdr:rowOff>
    </xdr:from>
    <xdr:to>
      <xdr:col>76</xdr:col>
      <xdr:colOff>22225</xdr:colOff>
      <xdr:row>33</xdr:row>
      <xdr:rowOff>111330</xdr:rowOff>
    </xdr:to>
    <xdr:cxnSp macro="">
      <xdr:nvCxnSpPr>
        <xdr:cNvPr id="146" name="直線コネクタ 145"/>
        <xdr:cNvCxnSpPr/>
      </xdr:nvCxnSpPr>
      <xdr:spPr>
        <a:xfrm>
          <a:off x="14084300" y="6290261"/>
          <a:ext cx="711200" cy="2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141662</xdr:rowOff>
    </xdr:from>
    <xdr:to>
      <xdr:col>68</xdr:col>
      <xdr:colOff>123825</xdr:colOff>
      <xdr:row>33</xdr:row>
      <xdr:rowOff>71812</xdr:rowOff>
    </xdr:to>
    <xdr:sp macro="" textlink="">
      <xdr:nvSpPr>
        <xdr:cNvPr id="147" name="楕円 146"/>
        <xdr:cNvSpPr/>
      </xdr:nvSpPr>
      <xdr:spPr>
        <a:xfrm>
          <a:off x="13271500" y="63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32336</xdr:rowOff>
    </xdr:from>
    <xdr:to>
      <xdr:col>72</xdr:col>
      <xdr:colOff>73025</xdr:colOff>
      <xdr:row>33</xdr:row>
      <xdr:rowOff>21012</xdr:rowOff>
    </xdr:to>
    <xdr:cxnSp macro="">
      <xdr:nvCxnSpPr>
        <xdr:cNvPr id="148" name="直線コネクタ 147"/>
        <xdr:cNvCxnSpPr/>
      </xdr:nvCxnSpPr>
      <xdr:spPr>
        <a:xfrm flipV="1">
          <a:off x="13322300" y="6290261"/>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3916</xdr:rowOff>
    </xdr:from>
    <xdr:to>
      <xdr:col>64</xdr:col>
      <xdr:colOff>123825</xdr:colOff>
      <xdr:row>33</xdr:row>
      <xdr:rowOff>105516</xdr:rowOff>
    </xdr:to>
    <xdr:sp macro="" textlink="">
      <xdr:nvSpPr>
        <xdr:cNvPr id="149" name="楕円 148"/>
        <xdr:cNvSpPr/>
      </xdr:nvSpPr>
      <xdr:spPr>
        <a:xfrm>
          <a:off x="12509500" y="643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21012</xdr:rowOff>
    </xdr:from>
    <xdr:to>
      <xdr:col>68</xdr:col>
      <xdr:colOff>73025</xdr:colOff>
      <xdr:row>33</xdr:row>
      <xdr:rowOff>54716</xdr:rowOff>
    </xdr:to>
    <xdr:cxnSp macro="">
      <xdr:nvCxnSpPr>
        <xdr:cNvPr id="150" name="直線コネクタ 149"/>
        <xdr:cNvCxnSpPr/>
      </xdr:nvCxnSpPr>
      <xdr:spPr>
        <a:xfrm flipV="1">
          <a:off x="12560300" y="6450387"/>
          <a:ext cx="762000" cy="3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18119</xdr:rowOff>
    </xdr:from>
    <xdr:to>
      <xdr:col>60</xdr:col>
      <xdr:colOff>123825</xdr:colOff>
      <xdr:row>32</xdr:row>
      <xdr:rowOff>119719</xdr:rowOff>
    </xdr:to>
    <xdr:sp macro="" textlink="">
      <xdr:nvSpPr>
        <xdr:cNvPr id="151" name="楕円 150"/>
        <xdr:cNvSpPr/>
      </xdr:nvSpPr>
      <xdr:spPr>
        <a:xfrm>
          <a:off x="11747500" y="627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68919</xdr:rowOff>
    </xdr:from>
    <xdr:to>
      <xdr:col>64</xdr:col>
      <xdr:colOff>73025</xdr:colOff>
      <xdr:row>33</xdr:row>
      <xdr:rowOff>54716</xdr:rowOff>
    </xdr:to>
    <xdr:cxnSp macro="">
      <xdr:nvCxnSpPr>
        <xdr:cNvPr id="152" name="直線コネクタ 151"/>
        <xdr:cNvCxnSpPr/>
      </xdr:nvCxnSpPr>
      <xdr:spPr>
        <a:xfrm>
          <a:off x="11798300" y="6326844"/>
          <a:ext cx="762000" cy="15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xdr:cNvSpPr txBox="1"/>
      </xdr:nvSpPr>
      <xdr:spPr>
        <a:xfrm>
          <a:off x="11563427"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74263</xdr:rowOff>
    </xdr:from>
    <xdr:ext cx="469744" cy="259045"/>
    <xdr:sp macro="" textlink="">
      <xdr:nvSpPr>
        <xdr:cNvPr id="157" name="n_1mainValue債務償還比率"/>
        <xdr:cNvSpPr txBox="1"/>
      </xdr:nvSpPr>
      <xdr:spPr>
        <a:xfrm>
          <a:off x="13836727" y="633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62938</xdr:rowOff>
    </xdr:from>
    <xdr:ext cx="469744" cy="259045"/>
    <xdr:sp macro="" textlink="">
      <xdr:nvSpPr>
        <xdr:cNvPr id="158" name="n_2mainValue債務償還比率"/>
        <xdr:cNvSpPr txBox="1"/>
      </xdr:nvSpPr>
      <xdr:spPr>
        <a:xfrm>
          <a:off x="13087427" y="64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96643</xdr:rowOff>
    </xdr:from>
    <xdr:ext cx="469744" cy="259045"/>
    <xdr:sp macro="" textlink="">
      <xdr:nvSpPr>
        <xdr:cNvPr id="159" name="n_3mainValue債務償還比率"/>
        <xdr:cNvSpPr txBox="1"/>
      </xdr:nvSpPr>
      <xdr:spPr>
        <a:xfrm>
          <a:off x="12325427" y="652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110846</xdr:rowOff>
    </xdr:from>
    <xdr:ext cx="469744" cy="259045"/>
    <xdr:sp macro="" textlink="">
      <xdr:nvSpPr>
        <xdr:cNvPr id="160" name="n_4mainValue債務償還比率"/>
        <xdr:cNvSpPr txBox="1"/>
      </xdr:nvSpPr>
      <xdr:spPr>
        <a:xfrm>
          <a:off x="11563427" y="636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101600</xdr:rowOff>
    </xdr:from>
    <xdr:to>
      <xdr:col>24</xdr:col>
      <xdr:colOff>114300</xdr:colOff>
      <xdr:row>35</xdr:row>
      <xdr:rowOff>31750</xdr:rowOff>
    </xdr:to>
    <xdr:sp macro="" textlink="">
      <xdr:nvSpPr>
        <xdr:cNvPr id="73" name="楕円 72"/>
        <xdr:cNvSpPr/>
      </xdr:nvSpPr>
      <xdr:spPr>
        <a:xfrm>
          <a:off x="45847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124477</xdr:rowOff>
    </xdr:from>
    <xdr:ext cx="405111" cy="259045"/>
    <xdr:sp macro="" textlink="">
      <xdr:nvSpPr>
        <xdr:cNvPr id="74" name="【道路】&#10;有形固定資産減価償却率該当値テキスト"/>
        <xdr:cNvSpPr txBox="1"/>
      </xdr:nvSpPr>
      <xdr:spPr>
        <a:xfrm>
          <a:off x="46736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65405</xdr:rowOff>
    </xdr:from>
    <xdr:to>
      <xdr:col>20</xdr:col>
      <xdr:colOff>38100</xdr:colOff>
      <xdr:row>34</xdr:row>
      <xdr:rowOff>167005</xdr:rowOff>
    </xdr:to>
    <xdr:sp macro="" textlink="">
      <xdr:nvSpPr>
        <xdr:cNvPr id="75" name="楕円 74"/>
        <xdr:cNvSpPr/>
      </xdr:nvSpPr>
      <xdr:spPr>
        <a:xfrm>
          <a:off x="3746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116205</xdr:rowOff>
    </xdr:from>
    <xdr:to>
      <xdr:col>24</xdr:col>
      <xdr:colOff>63500</xdr:colOff>
      <xdr:row>34</xdr:row>
      <xdr:rowOff>152400</xdr:rowOff>
    </xdr:to>
    <xdr:cxnSp macro="">
      <xdr:nvCxnSpPr>
        <xdr:cNvPr id="76" name="直線コネクタ 75"/>
        <xdr:cNvCxnSpPr/>
      </xdr:nvCxnSpPr>
      <xdr:spPr>
        <a:xfrm>
          <a:off x="3797300" y="59455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40640</xdr:rowOff>
    </xdr:from>
    <xdr:to>
      <xdr:col>15</xdr:col>
      <xdr:colOff>101600</xdr:colOff>
      <xdr:row>34</xdr:row>
      <xdr:rowOff>142240</xdr:rowOff>
    </xdr:to>
    <xdr:sp macro="" textlink="">
      <xdr:nvSpPr>
        <xdr:cNvPr id="77" name="楕円 76"/>
        <xdr:cNvSpPr/>
      </xdr:nvSpPr>
      <xdr:spPr>
        <a:xfrm>
          <a:off x="28575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91440</xdr:rowOff>
    </xdr:from>
    <xdr:to>
      <xdr:col>19</xdr:col>
      <xdr:colOff>177800</xdr:colOff>
      <xdr:row>34</xdr:row>
      <xdr:rowOff>116205</xdr:rowOff>
    </xdr:to>
    <xdr:cxnSp macro="">
      <xdr:nvCxnSpPr>
        <xdr:cNvPr id="78" name="直線コネクタ 77"/>
        <xdr:cNvCxnSpPr/>
      </xdr:nvCxnSpPr>
      <xdr:spPr>
        <a:xfrm>
          <a:off x="2908300" y="59207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164465</xdr:rowOff>
    </xdr:from>
    <xdr:to>
      <xdr:col>10</xdr:col>
      <xdr:colOff>165100</xdr:colOff>
      <xdr:row>34</xdr:row>
      <xdr:rowOff>94615</xdr:rowOff>
    </xdr:to>
    <xdr:sp macro="" textlink="">
      <xdr:nvSpPr>
        <xdr:cNvPr id="79" name="楕円 78"/>
        <xdr:cNvSpPr/>
      </xdr:nvSpPr>
      <xdr:spPr>
        <a:xfrm>
          <a:off x="1968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43815</xdr:rowOff>
    </xdr:from>
    <xdr:to>
      <xdr:col>15</xdr:col>
      <xdr:colOff>50800</xdr:colOff>
      <xdr:row>34</xdr:row>
      <xdr:rowOff>91440</xdr:rowOff>
    </xdr:to>
    <xdr:cxnSp macro="">
      <xdr:nvCxnSpPr>
        <xdr:cNvPr id="80" name="直線コネクタ 79"/>
        <xdr:cNvCxnSpPr/>
      </xdr:nvCxnSpPr>
      <xdr:spPr>
        <a:xfrm>
          <a:off x="2019300" y="5873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132080</xdr:rowOff>
    </xdr:from>
    <xdr:to>
      <xdr:col>6</xdr:col>
      <xdr:colOff>38100</xdr:colOff>
      <xdr:row>34</xdr:row>
      <xdr:rowOff>62230</xdr:rowOff>
    </xdr:to>
    <xdr:sp macro="" textlink="">
      <xdr:nvSpPr>
        <xdr:cNvPr id="81" name="楕円 80"/>
        <xdr:cNvSpPr/>
      </xdr:nvSpPr>
      <xdr:spPr>
        <a:xfrm>
          <a:off x="1079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11430</xdr:rowOff>
    </xdr:from>
    <xdr:to>
      <xdr:col>10</xdr:col>
      <xdr:colOff>114300</xdr:colOff>
      <xdr:row>34</xdr:row>
      <xdr:rowOff>43815</xdr:rowOff>
    </xdr:to>
    <xdr:cxnSp macro="">
      <xdr:nvCxnSpPr>
        <xdr:cNvPr id="82" name="直線コネクタ 81"/>
        <xdr:cNvCxnSpPr/>
      </xdr:nvCxnSpPr>
      <xdr:spPr>
        <a:xfrm>
          <a:off x="1130300" y="5840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12082</xdr:rowOff>
    </xdr:from>
    <xdr:ext cx="405111" cy="259045"/>
    <xdr:sp macro="" textlink="">
      <xdr:nvSpPr>
        <xdr:cNvPr id="87" name="n_1mainValue【道路】&#10;有形固定資産減価償却率"/>
        <xdr:cNvSpPr txBox="1"/>
      </xdr:nvSpPr>
      <xdr:spPr>
        <a:xfrm>
          <a:off x="3582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158767</xdr:rowOff>
    </xdr:from>
    <xdr:ext cx="405111" cy="259045"/>
    <xdr:sp macro="" textlink="">
      <xdr:nvSpPr>
        <xdr:cNvPr id="88" name="n_2mainValue【道路】&#10;有形固定資産減価償却率"/>
        <xdr:cNvSpPr txBox="1"/>
      </xdr:nvSpPr>
      <xdr:spPr>
        <a:xfrm>
          <a:off x="2705744" y="564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111142</xdr:rowOff>
    </xdr:from>
    <xdr:ext cx="405111" cy="259045"/>
    <xdr:sp macro="" textlink="">
      <xdr:nvSpPr>
        <xdr:cNvPr id="89" name="n_3mainValue【道路】&#10;有形固定資産減価償却率"/>
        <xdr:cNvSpPr txBox="1"/>
      </xdr:nvSpPr>
      <xdr:spPr>
        <a:xfrm>
          <a:off x="1816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78757</xdr:rowOff>
    </xdr:from>
    <xdr:ext cx="405111" cy="259045"/>
    <xdr:sp macro="" textlink="">
      <xdr:nvSpPr>
        <xdr:cNvPr id="90" name="n_4mainValue【道路】&#10;有形固定資産減価償却率"/>
        <xdr:cNvSpPr txBox="1"/>
      </xdr:nvSpPr>
      <xdr:spPr>
        <a:xfrm>
          <a:off x="92774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43221</xdr:rowOff>
    </xdr:from>
    <xdr:to>
      <xdr:col>55</xdr:col>
      <xdr:colOff>50800</xdr:colOff>
      <xdr:row>40</xdr:row>
      <xdr:rowOff>144821</xdr:rowOff>
    </xdr:to>
    <xdr:sp macro="" textlink="">
      <xdr:nvSpPr>
        <xdr:cNvPr id="128" name="楕円 127"/>
        <xdr:cNvSpPr/>
      </xdr:nvSpPr>
      <xdr:spPr>
        <a:xfrm>
          <a:off x="10426700" y="69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21648</xdr:rowOff>
    </xdr:from>
    <xdr:ext cx="534377" cy="259045"/>
    <xdr:sp macro="" textlink="">
      <xdr:nvSpPr>
        <xdr:cNvPr id="129" name="【道路】&#10;一人当たり延長該当値テキスト"/>
        <xdr:cNvSpPr txBox="1"/>
      </xdr:nvSpPr>
      <xdr:spPr>
        <a:xfrm>
          <a:off x="10515600" y="68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48342</xdr:rowOff>
    </xdr:from>
    <xdr:to>
      <xdr:col>50</xdr:col>
      <xdr:colOff>165100</xdr:colOff>
      <xdr:row>40</xdr:row>
      <xdr:rowOff>149942</xdr:rowOff>
    </xdr:to>
    <xdr:sp macro="" textlink="">
      <xdr:nvSpPr>
        <xdr:cNvPr id="130" name="楕円 129"/>
        <xdr:cNvSpPr/>
      </xdr:nvSpPr>
      <xdr:spPr>
        <a:xfrm>
          <a:off x="9588500" y="69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94021</xdr:rowOff>
    </xdr:from>
    <xdr:to>
      <xdr:col>55</xdr:col>
      <xdr:colOff>0</xdr:colOff>
      <xdr:row>40</xdr:row>
      <xdr:rowOff>99142</xdr:rowOff>
    </xdr:to>
    <xdr:cxnSp macro="">
      <xdr:nvCxnSpPr>
        <xdr:cNvPr id="131" name="直線コネクタ 130"/>
        <xdr:cNvCxnSpPr/>
      </xdr:nvCxnSpPr>
      <xdr:spPr>
        <a:xfrm flipV="1">
          <a:off x="9639300" y="6952021"/>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50391</xdr:rowOff>
    </xdr:from>
    <xdr:to>
      <xdr:col>46</xdr:col>
      <xdr:colOff>38100</xdr:colOff>
      <xdr:row>40</xdr:row>
      <xdr:rowOff>151991</xdr:rowOff>
    </xdr:to>
    <xdr:sp macro="" textlink="">
      <xdr:nvSpPr>
        <xdr:cNvPr id="132" name="楕円 131"/>
        <xdr:cNvSpPr/>
      </xdr:nvSpPr>
      <xdr:spPr>
        <a:xfrm>
          <a:off x="8699500" y="69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99142</xdr:rowOff>
    </xdr:from>
    <xdr:to>
      <xdr:col>50</xdr:col>
      <xdr:colOff>114300</xdr:colOff>
      <xdr:row>40</xdr:row>
      <xdr:rowOff>101191</xdr:rowOff>
    </xdr:to>
    <xdr:cxnSp macro="">
      <xdr:nvCxnSpPr>
        <xdr:cNvPr id="133" name="直線コネクタ 132"/>
        <xdr:cNvCxnSpPr/>
      </xdr:nvCxnSpPr>
      <xdr:spPr>
        <a:xfrm flipV="1">
          <a:off x="8750300" y="6957142"/>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53756</xdr:rowOff>
    </xdr:from>
    <xdr:to>
      <xdr:col>41</xdr:col>
      <xdr:colOff>101600</xdr:colOff>
      <xdr:row>40</xdr:row>
      <xdr:rowOff>155356</xdr:rowOff>
    </xdr:to>
    <xdr:sp macro="" textlink="">
      <xdr:nvSpPr>
        <xdr:cNvPr id="134" name="楕円 133"/>
        <xdr:cNvSpPr/>
      </xdr:nvSpPr>
      <xdr:spPr>
        <a:xfrm>
          <a:off x="7810500" y="69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101191</xdr:rowOff>
    </xdr:from>
    <xdr:to>
      <xdr:col>45</xdr:col>
      <xdr:colOff>177800</xdr:colOff>
      <xdr:row>40</xdr:row>
      <xdr:rowOff>104556</xdr:rowOff>
    </xdr:to>
    <xdr:cxnSp macro="">
      <xdr:nvCxnSpPr>
        <xdr:cNvPr id="135" name="直線コネクタ 134"/>
        <xdr:cNvCxnSpPr/>
      </xdr:nvCxnSpPr>
      <xdr:spPr>
        <a:xfrm flipV="1">
          <a:off x="7861300" y="6959191"/>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56846</xdr:rowOff>
    </xdr:from>
    <xdr:to>
      <xdr:col>36</xdr:col>
      <xdr:colOff>165100</xdr:colOff>
      <xdr:row>40</xdr:row>
      <xdr:rowOff>158446</xdr:rowOff>
    </xdr:to>
    <xdr:sp macro="" textlink="">
      <xdr:nvSpPr>
        <xdr:cNvPr id="136" name="楕円 135"/>
        <xdr:cNvSpPr/>
      </xdr:nvSpPr>
      <xdr:spPr>
        <a:xfrm>
          <a:off x="6921500" y="6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104556</xdr:rowOff>
    </xdr:from>
    <xdr:to>
      <xdr:col>41</xdr:col>
      <xdr:colOff>50800</xdr:colOff>
      <xdr:row>40</xdr:row>
      <xdr:rowOff>107646</xdr:rowOff>
    </xdr:to>
    <xdr:cxnSp macro="">
      <xdr:nvCxnSpPr>
        <xdr:cNvPr id="137" name="直線コネクタ 136"/>
        <xdr:cNvCxnSpPr/>
      </xdr:nvCxnSpPr>
      <xdr:spPr>
        <a:xfrm flipV="1">
          <a:off x="6972300" y="6962556"/>
          <a:ext cx="88900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141069</xdr:rowOff>
    </xdr:from>
    <xdr:ext cx="534377" cy="259045"/>
    <xdr:sp macro="" textlink="">
      <xdr:nvSpPr>
        <xdr:cNvPr id="142" name="n_1mainValue【道路】&#10;一人当たり延長"/>
        <xdr:cNvSpPr txBox="1"/>
      </xdr:nvSpPr>
      <xdr:spPr>
        <a:xfrm>
          <a:off x="9359411" y="69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143118</xdr:rowOff>
    </xdr:from>
    <xdr:ext cx="534377" cy="259045"/>
    <xdr:sp macro="" textlink="">
      <xdr:nvSpPr>
        <xdr:cNvPr id="143" name="n_2mainValue【道路】&#10;一人当たり延長"/>
        <xdr:cNvSpPr txBox="1"/>
      </xdr:nvSpPr>
      <xdr:spPr>
        <a:xfrm>
          <a:off x="8483111" y="700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146483</xdr:rowOff>
    </xdr:from>
    <xdr:ext cx="534377" cy="259045"/>
    <xdr:sp macro="" textlink="">
      <xdr:nvSpPr>
        <xdr:cNvPr id="144" name="n_3mainValue【道路】&#10;一人当たり延長"/>
        <xdr:cNvSpPr txBox="1"/>
      </xdr:nvSpPr>
      <xdr:spPr>
        <a:xfrm>
          <a:off x="7594111" y="70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149573</xdr:rowOff>
    </xdr:from>
    <xdr:ext cx="534377" cy="259045"/>
    <xdr:sp macro="" textlink="">
      <xdr:nvSpPr>
        <xdr:cNvPr id="145" name="n_4mainValue【道路】&#10;一人当たり延長"/>
        <xdr:cNvSpPr txBox="1"/>
      </xdr:nvSpPr>
      <xdr:spPr>
        <a:xfrm>
          <a:off x="6705111" y="70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7" name="楕円 186"/>
        <xdr:cNvSpPr/>
      </xdr:nvSpPr>
      <xdr:spPr>
        <a:xfrm>
          <a:off x="4584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10903</xdr:rowOff>
    </xdr:from>
    <xdr:ext cx="405111" cy="259045"/>
    <xdr:sp macro="" textlink="">
      <xdr:nvSpPr>
        <xdr:cNvPr id="188" name="【橋りょう・トンネル】&#10;有形固定資産減価償却率該当値テキスト"/>
        <xdr:cNvSpPr txBox="1"/>
      </xdr:nvSpPr>
      <xdr:spPr>
        <a:xfrm>
          <a:off x="4673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189" name="楕円 188"/>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83276</xdr:rowOff>
    </xdr:to>
    <xdr:cxnSp macro="">
      <xdr:nvCxnSpPr>
        <xdr:cNvPr id="190" name="直線コネクタ 189"/>
        <xdr:cNvCxnSpPr/>
      </xdr:nvCxnSpPr>
      <xdr:spPr>
        <a:xfrm>
          <a:off x="3797300" y="1051396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91" name="楕円 190"/>
        <xdr:cNvSpPr/>
      </xdr:nvSpPr>
      <xdr:spPr>
        <a:xfrm>
          <a:off x="2857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26126</xdr:rowOff>
    </xdr:from>
    <xdr:to>
      <xdr:col>19</xdr:col>
      <xdr:colOff>177800</xdr:colOff>
      <xdr:row>61</xdr:row>
      <xdr:rowOff>55517</xdr:rowOff>
    </xdr:to>
    <xdr:cxnSp macro="">
      <xdr:nvCxnSpPr>
        <xdr:cNvPr id="192" name="直線コネクタ 191"/>
        <xdr:cNvCxnSpPr/>
      </xdr:nvCxnSpPr>
      <xdr:spPr>
        <a:xfrm>
          <a:off x="2908300" y="104845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93" name="楕円 192"/>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xdr:rowOff>
    </xdr:from>
    <xdr:to>
      <xdr:col>15</xdr:col>
      <xdr:colOff>50800</xdr:colOff>
      <xdr:row>61</xdr:row>
      <xdr:rowOff>26126</xdr:rowOff>
    </xdr:to>
    <xdr:cxnSp macro="">
      <xdr:nvCxnSpPr>
        <xdr:cNvPr id="194" name="直線コネクタ 193"/>
        <xdr:cNvCxnSpPr/>
      </xdr:nvCxnSpPr>
      <xdr:spPr>
        <a:xfrm>
          <a:off x="2019300" y="104747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104322</xdr:rowOff>
    </xdr:from>
    <xdr:to>
      <xdr:col>6</xdr:col>
      <xdr:colOff>38100</xdr:colOff>
      <xdr:row>61</xdr:row>
      <xdr:rowOff>34472</xdr:rowOff>
    </xdr:to>
    <xdr:sp macro="" textlink="">
      <xdr:nvSpPr>
        <xdr:cNvPr id="195" name="楕円 194"/>
        <xdr:cNvSpPr/>
      </xdr:nvSpPr>
      <xdr:spPr>
        <a:xfrm>
          <a:off x="1079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155122</xdr:rowOff>
    </xdr:from>
    <xdr:to>
      <xdr:col>10</xdr:col>
      <xdr:colOff>114300</xdr:colOff>
      <xdr:row>61</xdr:row>
      <xdr:rowOff>16328</xdr:rowOff>
    </xdr:to>
    <xdr:cxnSp macro="">
      <xdr:nvCxnSpPr>
        <xdr:cNvPr id="196" name="直線コネクタ 195"/>
        <xdr:cNvCxnSpPr/>
      </xdr:nvCxnSpPr>
      <xdr:spPr>
        <a:xfrm>
          <a:off x="1130300" y="104421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97444</xdr:rowOff>
    </xdr:from>
    <xdr:ext cx="405111" cy="259045"/>
    <xdr:sp macro="" textlink="">
      <xdr:nvSpPr>
        <xdr:cNvPr id="201" name="n_1mainValue【橋りょう・トンネル】&#10;有形固定資産減価償却率"/>
        <xdr:cNvSpPr txBox="1"/>
      </xdr:nvSpPr>
      <xdr:spPr>
        <a:xfrm>
          <a:off x="3582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202" name="n_2main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203" name="n_3mainValue【橋りょう・トンネル】&#10;有形固定資産減価償却率"/>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204" name="n_4main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33" name="【橋りょう・トンネル】&#10;一人当たり有形固定資産（償却資産）額平均値テキスト"/>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95526</xdr:rowOff>
    </xdr:from>
    <xdr:to>
      <xdr:col>55</xdr:col>
      <xdr:colOff>50800</xdr:colOff>
      <xdr:row>62</xdr:row>
      <xdr:rowOff>25676</xdr:rowOff>
    </xdr:to>
    <xdr:sp macro="" textlink="">
      <xdr:nvSpPr>
        <xdr:cNvPr id="244" name="楕円 243"/>
        <xdr:cNvSpPr/>
      </xdr:nvSpPr>
      <xdr:spPr>
        <a:xfrm>
          <a:off x="10426700" y="105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118403</xdr:rowOff>
    </xdr:from>
    <xdr:ext cx="599010" cy="259045"/>
    <xdr:sp macro="" textlink="">
      <xdr:nvSpPr>
        <xdr:cNvPr id="245" name="【橋りょう・トンネル】&#10;一人当たり有形固定資産（償却資産）額該当値テキスト"/>
        <xdr:cNvSpPr txBox="1"/>
      </xdr:nvSpPr>
      <xdr:spPr>
        <a:xfrm>
          <a:off x="10515600" y="1040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104468</xdr:rowOff>
    </xdr:from>
    <xdr:to>
      <xdr:col>50</xdr:col>
      <xdr:colOff>165100</xdr:colOff>
      <xdr:row>62</xdr:row>
      <xdr:rowOff>34618</xdr:rowOff>
    </xdr:to>
    <xdr:sp macro="" textlink="">
      <xdr:nvSpPr>
        <xdr:cNvPr id="246" name="楕円 245"/>
        <xdr:cNvSpPr/>
      </xdr:nvSpPr>
      <xdr:spPr>
        <a:xfrm>
          <a:off x="9588500" y="105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146326</xdr:rowOff>
    </xdr:from>
    <xdr:to>
      <xdr:col>55</xdr:col>
      <xdr:colOff>0</xdr:colOff>
      <xdr:row>61</xdr:row>
      <xdr:rowOff>155268</xdr:rowOff>
    </xdr:to>
    <xdr:cxnSp macro="">
      <xdr:nvCxnSpPr>
        <xdr:cNvPr id="247" name="直線コネクタ 246"/>
        <xdr:cNvCxnSpPr/>
      </xdr:nvCxnSpPr>
      <xdr:spPr>
        <a:xfrm flipV="1">
          <a:off x="9639300" y="10604776"/>
          <a:ext cx="8382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101550</xdr:rowOff>
    </xdr:from>
    <xdr:to>
      <xdr:col>46</xdr:col>
      <xdr:colOff>38100</xdr:colOff>
      <xdr:row>62</xdr:row>
      <xdr:rowOff>31700</xdr:rowOff>
    </xdr:to>
    <xdr:sp macro="" textlink="">
      <xdr:nvSpPr>
        <xdr:cNvPr id="248" name="楕円 247"/>
        <xdr:cNvSpPr/>
      </xdr:nvSpPr>
      <xdr:spPr>
        <a:xfrm>
          <a:off x="8699500" y="10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152350</xdr:rowOff>
    </xdr:from>
    <xdr:to>
      <xdr:col>50</xdr:col>
      <xdr:colOff>114300</xdr:colOff>
      <xdr:row>61</xdr:row>
      <xdr:rowOff>155268</xdr:rowOff>
    </xdr:to>
    <xdr:cxnSp macro="">
      <xdr:nvCxnSpPr>
        <xdr:cNvPr id="249" name="直線コネクタ 248"/>
        <xdr:cNvCxnSpPr/>
      </xdr:nvCxnSpPr>
      <xdr:spPr>
        <a:xfrm>
          <a:off x="8750300" y="10610800"/>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121226</xdr:rowOff>
    </xdr:from>
    <xdr:to>
      <xdr:col>41</xdr:col>
      <xdr:colOff>101600</xdr:colOff>
      <xdr:row>62</xdr:row>
      <xdr:rowOff>51376</xdr:rowOff>
    </xdr:to>
    <xdr:sp macro="" textlink="">
      <xdr:nvSpPr>
        <xdr:cNvPr id="250" name="楕円 249"/>
        <xdr:cNvSpPr/>
      </xdr:nvSpPr>
      <xdr:spPr>
        <a:xfrm>
          <a:off x="7810500" y="105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152350</xdr:rowOff>
    </xdr:from>
    <xdr:to>
      <xdr:col>45</xdr:col>
      <xdr:colOff>177800</xdr:colOff>
      <xdr:row>62</xdr:row>
      <xdr:rowOff>576</xdr:rowOff>
    </xdr:to>
    <xdr:cxnSp macro="">
      <xdr:nvCxnSpPr>
        <xdr:cNvPr id="251" name="直線コネクタ 250"/>
        <xdr:cNvCxnSpPr/>
      </xdr:nvCxnSpPr>
      <xdr:spPr>
        <a:xfrm flipV="1">
          <a:off x="7861300" y="10610800"/>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129625</xdr:rowOff>
    </xdr:from>
    <xdr:to>
      <xdr:col>36</xdr:col>
      <xdr:colOff>165100</xdr:colOff>
      <xdr:row>62</xdr:row>
      <xdr:rowOff>59775</xdr:rowOff>
    </xdr:to>
    <xdr:sp macro="" textlink="">
      <xdr:nvSpPr>
        <xdr:cNvPr id="252" name="楕円 251"/>
        <xdr:cNvSpPr/>
      </xdr:nvSpPr>
      <xdr:spPr>
        <a:xfrm>
          <a:off x="6921500" y="105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576</xdr:rowOff>
    </xdr:from>
    <xdr:to>
      <xdr:col>41</xdr:col>
      <xdr:colOff>50800</xdr:colOff>
      <xdr:row>62</xdr:row>
      <xdr:rowOff>8975</xdr:rowOff>
    </xdr:to>
    <xdr:cxnSp macro="">
      <xdr:nvCxnSpPr>
        <xdr:cNvPr id="253" name="直線コネクタ 252"/>
        <xdr:cNvCxnSpPr/>
      </xdr:nvCxnSpPr>
      <xdr:spPr>
        <a:xfrm flipV="1">
          <a:off x="6972300" y="10630476"/>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171159</xdr:rowOff>
    </xdr:from>
    <xdr:ext cx="599010" cy="259045"/>
    <xdr:sp macro="" textlink="">
      <xdr:nvSpPr>
        <xdr:cNvPr id="254" name="n_1aveValue【橋りょう・トンネル】&#10;一人当たり有形固定資産（償却資産）額"/>
        <xdr:cNvSpPr txBox="1"/>
      </xdr:nvSpPr>
      <xdr:spPr>
        <a:xfrm>
          <a:off x="9327095" y="10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12447</xdr:rowOff>
    </xdr:from>
    <xdr:ext cx="599010" cy="259045"/>
    <xdr:sp macro="" textlink="">
      <xdr:nvSpPr>
        <xdr:cNvPr id="255" name="n_2aveValue【橋りょう・トンネル】&#10;一人当たり有形固定資産（償却資産）額"/>
        <xdr:cNvSpPr txBox="1"/>
      </xdr:nvSpPr>
      <xdr:spPr>
        <a:xfrm>
          <a:off x="84507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12183</xdr:rowOff>
    </xdr:from>
    <xdr:ext cx="599010" cy="259045"/>
    <xdr:sp macro="" textlink="">
      <xdr:nvSpPr>
        <xdr:cNvPr id="256" name="n_3aveValue【橋りょう・トンネル】&#10;一人当たり有形固定資産（償却資産）額"/>
        <xdr:cNvSpPr txBox="1"/>
      </xdr:nvSpPr>
      <xdr:spPr>
        <a:xfrm>
          <a:off x="7561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15184</xdr:rowOff>
    </xdr:from>
    <xdr:ext cx="599010" cy="259045"/>
    <xdr:sp macro="" textlink="">
      <xdr:nvSpPr>
        <xdr:cNvPr id="257" name="n_4aveValue【橋りょう・トンネル】&#10;一人当たり有形固定資産（償却資産）額"/>
        <xdr:cNvSpPr txBox="1"/>
      </xdr:nvSpPr>
      <xdr:spPr>
        <a:xfrm>
          <a:off x="6672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51145</xdr:rowOff>
    </xdr:from>
    <xdr:ext cx="599010" cy="259045"/>
    <xdr:sp macro="" textlink="">
      <xdr:nvSpPr>
        <xdr:cNvPr id="258" name="n_1mainValue【橋りょう・トンネル】&#10;一人当たり有形固定資産（償却資産）額"/>
        <xdr:cNvSpPr txBox="1"/>
      </xdr:nvSpPr>
      <xdr:spPr>
        <a:xfrm>
          <a:off x="9327095" y="103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48227</xdr:rowOff>
    </xdr:from>
    <xdr:ext cx="599010" cy="259045"/>
    <xdr:sp macro="" textlink="">
      <xdr:nvSpPr>
        <xdr:cNvPr id="259" name="n_2mainValue【橋りょう・トンネル】&#10;一人当たり有形固定資産（償却資産）額"/>
        <xdr:cNvSpPr txBox="1"/>
      </xdr:nvSpPr>
      <xdr:spPr>
        <a:xfrm>
          <a:off x="8450795" y="103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67903</xdr:rowOff>
    </xdr:from>
    <xdr:ext cx="599010" cy="259045"/>
    <xdr:sp macro="" textlink="">
      <xdr:nvSpPr>
        <xdr:cNvPr id="260" name="n_3mainValue【橋りょう・トンネル】&#10;一人当たり有形固定資産（償却資産）額"/>
        <xdr:cNvSpPr txBox="1"/>
      </xdr:nvSpPr>
      <xdr:spPr>
        <a:xfrm>
          <a:off x="7561795" y="103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76302</xdr:rowOff>
    </xdr:from>
    <xdr:ext cx="599010" cy="259045"/>
    <xdr:sp macro="" textlink="">
      <xdr:nvSpPr>
        <xdr:cNvPr id="261" name="n_4mainValue【橋りょう・トンネル】&#10;一人当たり有形固定資産（償却資産）額"/>
        <xdr:cNvSpPr txBox="1"/>
      </xdr:nvSpPr>
      <xdr:spPr>
        <a:xfrm>
          <a:off x="6672795" y="1036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2" name="楕円 301"/>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303" name="【公営住宅】&#10;有形固定資産減価償却率該当値テキスト"/>
        <xdr:cNvSpPr txBox="1"/>
      </xdr:nvSpPr>
      <xdr:spPr>
        <a:xfrm>
          <a:off x="4673600"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304" name="楕円 303"/>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45720</xdr:rowOff>
    </xdr:to>
    <xdr:cxnSp macro="">
      <xdr:nvCxnSpPr>
        <xdr:cNvPr id="305" name="直線コネクタ 304"/>
        <xdr:cNvCxnSpPr/>
      </xdr:nvCxnSpPr>
      <xdr:spPr>
        <a:xfrm>
          <a:off x="3797300" y="142360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306" name="楕円 305"/>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5714</xdr:rowOff>
    </xdr:to>
    <xdr:cxnSp macro="">
      <xdr:nvCxnSpPr>
        <xdr:cNvPr id="307" name="直線コネクタ 306"/>
        <xdr:cNvCxnSpPr/>
      </xdr:nvCxnSpPr>
      <xdr:spPr>
        <a:xfrm>
          <a:off x="2908300" y="14236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53975</xdr:rowOff>
    </xdr:from>
    <xdr:to>
      <xdr:col>10</xdr:col>
      <xdr:colOff>165100</xdr:colOff>
      <xdr:row>82</xdr:row>
      <xdr:rowOff>155575</xdr:rowOff>
    </xdr:to>
    <xdr:sp macro="" textlink="">
      <xdr:nvSpPr>
        <xdr:cNvPr id="308" name="楕円 307"/>
        <xdr:cNvSpPr/>
      </xdr:nvSpPr>
      <xdr:spPr>
        <a:xfrm>
          <a:off x="1968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104775</xdr:rowOff>
    </xdr:from>
    <xdr:to>
      <xdr:col>15</xdr:col>
      <xdr:colOff>50800</xdr:colOff>
      <xdr:row>83</xdr:row>
      <xdr:rowOff>5714</xdr:rowOff>
    </xdr:to>
    <xdr:cxnSp macro="">
      <xdr:nvCxnSpPr>
        <xdr:cNvPr id="309" name="直線コネクタ 308"/>
        <xdr:cNvCxnSpPr/>
      </xdr:nvCxnSpPr>
      <xdr:spPr>
        <a:xfrm>
          <a:off x="2019300" y="141636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31114</xdr:rowOff>
    </xdr:from>
    <xdr:to>
      <xdr:col>6</xdr:col>
      <xdr:colOff>38100</xdr:colOff>
      <xdr:row>82</xdr:row>
      <xdr:rowOff>132714</xdr:rowOff>
    </xdr:to>
    <xdr:sp macro="" textlink="">
      <xdr:nvSpPr>
        <xdr:cNvPr id="310" name="楕円 309"/>
        <xdr:cNvSpPr/>
      </xdr:nvSpPr>
      <xdr:spPr>
        <a:xfrm>
          <a:off x="1079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81914</xdr:rowOff>
    </xdr:from>
    <xdr:to>
      <xdr:col>10</xdr:col>
      <xdr:colOff>114300</xdr:colOff>
      <xdr:row>82</xdr:row>
      <xdr:rowOff>104775</xdr:rowOff>
    </xdr:to>
    <xdr:cxnSp macro="">
      <xdr:nvCxnSpPr>
        <xdr:cNvPr id="311" name="直線コネクタ 310"/>
        <xdr:cNvCxnSpPr/>
      </xdr:nvCxnSpPr>
      <xdr:spPr>
        <a:xfrm>
          <a:off x="1130300" y="14140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73041</xdr:rowOff>
    </xdr:from>
    <xdr:ext cx="405111" cy="259045"/>
    <xdr:sp macro="" textlink="">
      <xdr:nvSpPr>
        <xdr:cNvPr id="316" name="n_1mainValue【公営住宅】&#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7" name="n_2main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8" name="n_3mainValue【公営住宅】&#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19" name="n_4main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104525</xdr:rowOff>
    </xdr:from>
    <xdr:to>
      <xdr:col>55</xdr:col>
      <xdr:colOff>50800</xdr:colOff>
      <xdr:row>86</xdr:row>
      <xdr:rowOff>34675</xdr:rowOff>
    </xdr:to>
    <xdr:sp macro="" textlink="">
      <xdr:nvSpPr>
        <xdr:cNvPr id="357" name="楕円 356"/>
        <xdr:cNvSpPr/>
      </xdr:nvSpPr>
      <xdr:spPr>
        <a:xfrm>
          <a:off x="10426700" y="14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78974</xdr:rowOff>
    </xdr:from>
    <xdr:ext cx="469744" cy="259045"/>
    <xdr:sp macro="" textlink="">
      <xdr:nvSpPr>
        <xdr:cNvPr id="358" name="【公営住宅】&#10;一人当たり面積該当値テキスト"/>
        <xdr:cNvSpPr txBox="1"/>
      </xdr:nvSpPr>
      <xdr:spPr>
        <a:xfrm>
          <a:off x="10515600" y="1465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105212</xdr:rowOff>
    </xdr:from>
    <xdr:to>
      <xdr:col>50</xdr:col>
      <xdr:colOff>165100</xdr:colOff>
      <xdr:row>86</xdr:row>
      <xdr:rowOff>35362</xdr:rowOff>
    </xdr:to>
    <xdr:sp macro="" textlink="">
      <xdr:nvSpPr>
        <xdr:cNvPr id="359" name="楕円 358"/>
        <xdr:cNvSpPr/>
      </xdr:nvSpPr>
      <xdr:spPr>
        <a:xfrm>
          <a:off x="9588500" y="146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155325</xdr:rowOff>
    </xdr:from>
    <xdr:to>
      <xdr:col>55</xdr:col>
      <xdr:colOff>0</xdr:colOff>
      <xdr:row>85</xdr:row>
      <xdr:rowOff>156012</xdr:rowOff>
    </xdr:to>
    <xdr:cxnSp macro="">
      <xdr:nvCxnSpPr>
        <xdr:cNvPr id="360" name="直線コネクタ 359"/>
        <xdr:cNvCxnSpPr/>
      </xdr:nvCxnSpPr>
      <xdr:spPr>
        <a:xfrm flipV="1">
          <a:off x="9639300" y="14728575"/>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105852</xdr:rowOff>
    </xdr:from>
    <xdr:to>
      <xdr:col>46</xdr:col>
      <xdr:colOff>38100</xdr:colOff>
      <xdr:row>86</xdr:row>
      <xdr:rowOff>36002</xdr:rowOff>
    </xdr:to>
    <xdr:sp macro="" textlink="">
      <xdr:nvSpPr>
        <xdr:cNvPr id="361" name="楕円 360"/>
        <xdr:cNvSpPr/>
      </xdr:nvSpPr>
      <xdr:spPr>
        <a:xfrm>
          <a:off x="8699500" y="146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156012</xdr:rowOff>
    </xdr:from>
    <xdr:to>
      <xdr:col>50</xdr:col>
      <xdr:colOff>114300</xdr:colOff>
      <xdr:row>85</xdr:row>
      <xdr:rowOff>156652</xdr:rowOff>
    </xdr:to>
    <xdr:cxnSp macro="">
      <xdr:nvCxnSpPr>
        <xdr:cNvPr id="362" name="直線コネクタ 361"/>
        <xdr:cNvCxnSpPr/>
      </xdr:nvCxnSpPr>
      <xdr:spPr>
        <a:xfrm flipV="1">
          <a:off x="8750300" y="1472926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107086</xdr:rowOff>
    </xdr:from>
    <xdr:to>
      <xdr:col>41</xdr:col>
      <xdr:colOff>101600</xdr:colOff>
      <xdr:row>86</xdr:row>
      <xdr:rowOff>37236</xdr:rowOff>
    </xdr:to>
    <xdr:sp macro="" textlink="">
      <xdr:nvSpPr>
        <xdr:cNvPr id="363" name="楕円 362"/>
        <xdr:cNvSpPr/>
      </xdr:nvSpPr>
      <xdr:spPr>
        <a:xfrm>
          <a:off x="7810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156652</xdr:rowOff>
    </xdr:from>
    <xdr:to>
      <xdr:col>45</xdr:col>
      <xdr:colOff>177800</xdr:colOff>
      <xdr:row>85</xdr:row>
      <xdr:rowOff>157886</xdr:rowOff>
    </xdr:to>
    <xdr:cxnSp macro="">
      <xdr:nvCxnSpPr>
        <xdr:cNvPr id="364" name="直線コネクタ 363"/>
        <xdr:cNvCxnSpPr/>
      </xdr:nvCxnSpPr>
      <xdr:spPr>
        <a:xfrm flipV="1">
          <a:off x="7861300" y="14729902"/>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109373</xdr:rowOff>
    </xdr:from>
    <xdr:to>
      <xdr:col>36</xdr:col>
      <xdr:colOff>165100</xdr:colOff>
      <xdr:row>86</xdr:row>
      <xdr:rowOff>39523</xdr:rowOff>
    </xdr:to>
    <xdr:sp macro="" textlink="">
      <xdr:nvSpPr>
        <xdr:cNvPr id="365" name="楕円 364"/>
        <xdr:cNvSpPr/>
      </xdr:nvSpPr>
      <xdr:spPr>
        <a:xfrm>
          <a:off x="6921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160173</xdr:rowOff>
    </xdr:to>
    <xdr:cxnSp macro="">
      <xdr:nvCxnSpPr>
        <xdr:cNvPr id="366" name="直線コネクタ 365"/>
        <xdr:cNvCxnSpPr/>
      </xdr:nvCxnSpPr>
      <xdr:spPr>
        <a:xfrm flipV="1">
          <a:off x="6972300" y="147311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47134</xdr:rowOff>
    </xdr:from>
    <xdr:ext cx="469744" cy="259045"/>
    <xdr:sp macro="" textlink="">
      <xdr:nvSpPr>
        <xdr:cNvPr id="369" name="n_3aveValue【公営住宅】&#10;一人当たり面積"/>
        <xdr:cNvSpPr txBox="1"/>
      </xdr:nvSpPr>
      <xdr:spPr>
        <a:xfrm>
          <a:off x="7626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26489</xdr:rowOff>
    </xdr:from>
    <xdr:ext cx="469744" cy="259045"/>
    <xdr:sp macro="" textlink="">
      <xdr:nvSpPr>
        <xdr:cNvPr id="371" name="n_1mainValue【公営住宅】&#10;一人当たり面積"/>
        <xdr:cNvSpPr txBox="1"/>
      </xdr:nvSpPr>
      <xdr:spPr>
        <a:xfrm>
          <a:off x="9391727" y="1477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27129</xdr:rowOff>
    </xdr:from>
    <xdr:ext cx="469744" cy="259045"/>
    <xdr:sp macro="" textlink="">
      <xdr:nvSpPr>
        <xdr:cNvPr id="372" name="n_2mainValue【公営住宅】&#10;一人当たり面積"/>
        <xdr:cNvSpPr txBox="1"/>
      </xdr:nvSpPr>
      <xdr:spPr>
        <a:xfrm>
          <a:off x="8515427" y="147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28363</xdr:rowOff>
    </xdr:from>
    <xdr:ext cx="469744" cy="259045"/>
    <xdr:sp macro="" textlink="">
      <xdr:nvSpPr>
        <xdr:cNvPr id="373" name="n_3mainValue【公営住宅】&#10;一人当たり面積"/>
        <xdr:cNvSpPr txBox="1"/>
      </xdr:nvSpPr>
      <xdr:spPr>
        <a:xfrm>
          <a:off x="7626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30650</xdr:rowOff>
    </xdr:from>
    <xdr:ext cx="469744" cy="259045"/>
    <xdr:sp macro="" textlink="">
      <xdr:nvSpPr>
        <xdr:cNvPr id="374" name="n_4mainValue【公営住宅】&#10;一人当たり面積"/>
        <xdr:cNvSpPr txBox="1"/>
      </xdr:nvSpPr>
      <xdr:spPr>
        <a:xfrm>
          <a:off x="6737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32" name="楕円 431"/>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33" name="【認定こども園・幼稚園・保育所】&#10;有形固定資産減価償却率該当値テキスト"/>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53159</xdr:rowOff>
    </xdr:from>
    <xdr:to>
      <xdr:col>81</xdr:col>
      <xdr:colOff>101600</xdr:colOff>
      <xdr:row>40</xdr:row>
      <xdr:rowOff>154759</xdr:rowOff>
    </xdr:to>
    <xdr:sp macro="" textlink="">
      <xdr:nvSpPr>
        <xdr:cNvPr id="434" name="楕円 433"/>
        <xdr:cNvSpPr/>
      </xdr:nvSpPr>
      <xdr:spPr>
        <a:xfrm>
          <a:off x="154305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103959</xdr:rowOff>
    </xdr:from>
    <xdr:to>
      <xdr:col>85</xdr:col>
      <xdr:colOff>127000</xdr:colOff>
      <xdr:row>40</xdr:row>
      <xdr:rowOff>131717</xdr:rowOff>
    </xdr:to>
    <xdr:cxnSp macro="">
      <xdr:nvCxnSpPr>
        <xdr:cNvPr id="435" name="直線コネクタ 434"/>
        <xdr:cNvCxnSpPr/>
      </xdr:nvCxnSpPr>
      <xdr:spPr>
        <a:xfrm>
          <a:off x="15481300" y="696195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xdr:rowOff>
    </xdr:from>
    <xdr:to>
      <xdr:col>76</xdr:col>
      <xdr:colOff>165100</xdr:colOff>
      <xdr:row>40</xdr:row>
      <xdr:rowOff>115570</xdr:rowOff>
    </xdr:to>
    <xdr:sp macro="" textlink="">
      <xdr:nvSpPr>
        <xdr:cNvPr id="436" name="楕円 435"/>
        <xdr:cNvSpPr/>
      </xdr:nvSpPr>
      <xdr:spPr>
        <a:xfrm>
          <a:off x="14541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64770</xdr:rowOff>
    </xdr:from>
    <xdr:to>
      <xdr:col>81</xdr:col>
      <xdr:colOff>50800</xdr:colOff>
      <xdr:row>40</xdr:row>
      <xdr:rowOff>103959</xdr:rowOff>
    </xdr:to>
    <xdr:cxnSp macro="">
      <xdr:nvCxnSpPr>
        <xdr:cNvPr id="437" name="直線コネクタ 436"/>
        <xdr:cNvCxnSpPr/>
      </xdr:nvCxnSpPr>
      <xdr:spPr>
        <a:xfrm>
          <a:off x="14592300" y="692277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46627</xdr:rowOff>
    </xdr:from>
    <xdr:to>
      <xdr:col>72</xdr:col>
      <xdr:colOff>38100</xdr:colOff>
      <xdr:row>39</xdr:row>
      <xdr:rowOff>148227</xdr:rowOff>
    </xdr:to>
    <xdr:sp macro="" textlink="">
      <xdr:nvSpPr>
        <xdr:cNvPr id="438" name="楕円 437"/>
        <xdr:cNvSpPr/>
      </xdr:nvSpPr>
      <xdr:spPr>
        <a:xfrm>
          <a:off x="1365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40</xdr:row>
      <xdr:rowOff>64770</xdr:rowOff>
    </xdr:to>
    <xdr:cxnSp macro="">
      <xdr:nvCxnSpPr>
        <xdr:cNvPr id="439" name="直線コネクタ 438"/>
        <xdr:cNvCxnSpPr/>
      </xdr:nvCxnSpPr>
      <xdr:spPr>
        <a:xfrm>
          <a:off x="13703300" y="6783977"/>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105410</xdr:rowOff>
    </xdr:from>
    <xdr:to>
      <xdr:col>67</xdr:col>
      <xdr:colOff>101600</xdr:colOff>
      <xdr:row>40</xdr:row>
      <xdr:rowOff>35560</xdr:rowOff>
    </xdr:to>
    <xdr:sp macro="" textlink="">
      <xdr:nvSpPr>
        <xdr:cNvPr id="440" name="楕円 439"/>
        <xdr:cNvSpPr/>
      </xdr:nvSpPr>
      <xdr:spPr>
        <a:xfrm>
          <a:off x="1276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97427</xdr:rowOff>
    </xdr:from>
    <xdr:to>
      <xdr:col>71</xdr:col>
      <xdr:colOff>177800</xdr:colOff>
      <xdr:row>39</xdr:row>
      <xdr:rowOff>156210</xdr:rowOff>
    </xdr:to>
    <xdr:cxnSp macro="">
      <xdr:nvCxnSpPr>
        <xdr:cNvPr id="441" name="直線コネクタ 440"/>
        <xdr:cNvCxnSpPr/>
      </xdr:nvCxnSpPr>
      <xdr:spPr>
        <a:xfrm flipV="1">
          <a:off x="12814300" y="67839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145886</xdr:rowOff>
    </xdr:from>
    <xdr:ext cx="405111" cy="259045"/>
    <xdr:sp macro="" textlink="">
      <xdr:nvSpPr>
        <xdr:cNvPr id="446" name="n_1mainValue【認定こども園・幼稚園・保育所】&#10;有形固定資産減価償却率"/>
        <xdr:cNvSpPr txBox="1"/>
      </xdr:nvSpPr>
      <xdr:spPr>
        <a:xfrm>
          <a:off x="15266044" y="7003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106697</xdr:rowOff>
    </xdr:from>
    <xdr:ext cx="405111" cy="259045"/>
    <xdr:sp macro="" textlink="">
      <xdr:nvSpPr>
        <xdr:cNvPr id="447" name="n_2mainValue【認定こども園・幼稚園・保育所】&#10;有形固定資産減価償却率"/>
        <xdr:cNvSpPr txBox="1"/>
      </xdr:nvSpPr>
      <xdr:spPr>
        <a:xfrm>
          <a:off x="14389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139354</xdr:rowOff>
    </xdr:from>
    <xdr:ext cx="405111" cy="259045"/>
    <xdr:sp macro="" textlink="">
      <xdr:nvSpPr>
        <xdr:cNvPr id="448" name="n_3mainValue【認定こども園・幼稚園・保育所】&#10;有形固定資産減価償却率"/>
        <xdr:cNvSpPr txBox="1"/>
      </xdr:nvSpPr>
      <xdr:spPr>
        <a:xfrm>
          <a:off x="13500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26687</xdr:rowOff>
    </xdr:from>
    <xdr:ext cx="405111" cy="259045"/>
    <xdr:sp macro="" textlink="">
      <xdr:nvSpPr>
        <xdr:cNvPr id="449" name="n_4mainValue【認定こども園・幼稚園・保育所】&#10;有形固定資産減価償却率"/>
        <xdr:cNvSpPr txBox="1"/>
      </xdr:nvSpPr>
      <xdr:spPr>
        <a:xfrm>
          <a:off x="12611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7" name="楕円 486"/>
        <xdr:cNvSpPr/>
      </xdr:nvSpPr>
      <xdr:spPr>
        <a:xfrm>
          <a:off x="221107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79265</xdr:rowOff>
    </xdr:from>
    <xdr:ext cx="469744" cy="259045"/>
    <xdr:sp macro="" textlink="">
      <xdr:nvSpPr>
        <xdr:cNvPr id="488" name="【認定こども園・幼稚園・保育所】&#10;一人当たり面積該当値テキスト"/>
        <xdr:cNvSpPr txBox="1"/>
      </xdr:nvSpPr>
      <xdr:spPr>
        <a:xfrm>
          <a:off x="22199600"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107696</xdr:rowOff>
    </xdr:from>
    <xdr:to>
      <xdr:col>112</xdr:col>
      <xdr:colOff>38100</xdr:colOff>
      <xdr:row>40</xdr:row>
      <xdr:rowOff>37846</xdr:rowOff>
    </xdr:to>
    <xdr:sp macro="" textlink="">
      <xdr:nvSpPr>
        <xdr:cNvPr id="489" name="楕円 488"/>
        <xdr:cNvSpPr/>
      </xdr:nvSpPr>
      <xdr:spPr>
        <a:xfrm>
          <a:off x="21272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151638</xdr:rowOff>
    </xdr:from>
    <xdr:to>
      <xdr:col>116</xdr:col>
      <xdr:colOff>63500</xdr:colOff>
      <xdr:row>39</xdr:row>
      <xdr:rowOff>158496</xdr:rowOff>
    </xdr:to>
    <xdr:cxnSp macro="">
      <xdr:nvCxnSpPr>
        <xdr:cNvPr id="490" name="直線コネクタ 489"/>
        <xdr:cNvCxnSpPr/>
      </xdr:nvCxnSpPr>
      <xdr:spPr>
        <a:xfrm flipV="1">
          <a:off x="21323300" y="683818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112268</xdr:rowOff>
    </xdr:from>
    <xdr:to>
      <xdr:col>107</xdr:col>
      <xdr:colOff>101600</xdr:colOff>
      <xdr:row>40</xdr:row>
      <xdr:rowOff>42418</xdr:rowOff>
    </xdr:to>
    <xdr:sp macro="" textlink="">
      <xdr:nvSpPr>
        <xdr:cNvPr id="491" name="楕円 490"/>
        <xdr:cNvSpPr/>
      </xdr:nvSpPr>
      <xdr:spPr>
        <a:xfrm>
          <a:off x="20383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158496</xdr:rowOff>
    </xdr:from>
    <xdr:to>
      <xdr:col>111</xdr:col>
      <xdr:colOff>177800</xdr:colOff>
      <xdr:row>39</xdr:row>
      <xdr:rowOff>163068</xdr:rowOff>
    </xdr:to>
    <xdr:cxnSp macro="">
      <xdr:nvCxnSpPr>
        <xdr:cNvPr id="492" name="直線コネクタ 491"/>
        <xdr:cNvCxnSpPr/>
      </xdr:nvCxnSpPr>
      <xdr:spPr>
        <a:xfrm flipV="1">
          <a:off x="20434300" y="68450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493" name="楕円 492"/>
        <xdr:cNvSpPr/>
      </xdr:nvSpPr>
      <xdr:spPr>
        <a:xfrm>
          <a:off x="19494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163068</xdr:rowOff>
    </xdr:from>
    <xdr:to>
      <xdr:col>107</xdr:col>
      <xdr:colOff>50800</xdr:colOff>
      <xdr:row>40</xdr:row>
      <xdr:rowOff>3048</xdr:rowOff>
    </xdr:to>
    <xdr:cxnSp macro="">
      <xdr:nvCxnSpPr>
        <xdr:cNvPr id="494" name="直線コネクタ 493"/>
        <xdr:cNvCxnSpPr/>
      </xdr:nvCxnSpPr>
      <xdr:spPr>
        <a:xfrm flipV="1">
          <a:off x="19545300" y="684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125984</xdr:rowOff>
    </xdr:from>
    <xdr:to>
      <xdr:col>98</xdr:col>
      <xdr:colOff>38100</xdr:colOff>
      <xdr:row>40</xdr:row>
      <xdr:rowOff>56134</xdr:rowOff>
    </xdr:to>
    <xdr:sp macro="" textlink="">
      <xdr:nvSpPr>
        <xdr:cNvPr id="495" name="楕円 494"/>
        <xdr:cNvSpPr/>
      </xdr:nvSpPr>
      <xdr:spPr>
        <a:xfrm>
          <a:off x="18605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xdr:rowOff>
    </xdr:from>
    <xdr:to>
      <xdr:col>102</xdr:col>
      <xdr:colOff>114300</xdr:colOff>
      <xdr:row>40</xdr:row>
      <xdr:rowOff>5334</xdr:rowOff>
    </xdr:to>
    <xdr:cxnSp macro="">
      <xdr:nvCxnSpPr>
        <xdr:cNvPr id="496" name="直線コネクタ 495"/>
        <xdr:cNvCxnSpPr/>
      </xdr:nvCxnSpPr>
      <xdr:spPr>
        <a:xfrm flipV="1">
          <a:off x="18656300" y="68610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28973</xdr:rowOff>
    </xdr:from>
    <xdr:ext cx="469744" cy="259045"/>
    <xdr:sp macro="" textlink="">
      <xdr:nvSpPr>
        <xdr:cNvPr id="501" name="n_1mainValue【認定こども園・幼稚園・保育所】&#10;一人当たり面積"/>
        <xdr:cNvSpPr txBox="1"/>
      </xdr:nvSpPr>
      <xdr:spPr>
        <a:xfrm>
          <a:off x="21075727" y="68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33545</xdr:rowOff>
    </xdr:from>
    <xdr:ext cx="469744" cy="259045"/>
    <xdr:sp macro="" textlink="">
      <xdr:nvSpPr>
        <xdr:cNvPr id="502" name="n_2mainValue【認定こども園・幼稚園・保育所】&#10;一人当たり面積"/>
        <xdr:cNvSpPr txBox="1"/>
      </xdr:nvSpPr>
      <xdr:spPr>
        <a:xfrm>
          <a:off x="201994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03" name="n_3mainValue【認定こども園・幼稚園・保育所】&#10;一人当たり面積"/>
        <xdr:cNvSpPr txBox="1"/>
      </xdr:nvSpPr>
      <xdr:spPr>
        <a:xfrm>
          <a:off x="19310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47261</xdr:rowOff>
    </xdr:from>
    <xdr:ext cx="469744" cy="259045"/>
    <xdr:sp macro="" textlink="">
      <xdr:nvSpPr>
        <xdr:cNvPr id="504" name="n_4mainValue【認定こども園・幼稚園・保育所】&#10;一人当たり面積"/>
        <xdr:cNvSpPr txBox="1"/>
      </xdr:nvSpPr>
      <xdr:spPr>
        <a:xfrm>
          <a:off x="184214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543" name="楕円 542"/>
        <xdr:cNvSpPr/>
      </xdr:nvSpPr>
      <xdr:spPr>
        <a:xfrm>
          <a:off x="16268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544" name="【学校施設】&#10;有形固定資産減価償却率該当値テキスト"/>
        <xdr:cNvSpPr txBox="1"/>
      </xdr:nvSpPr>
      <xdr:spPr>
        <a:xfrm>
          <a:off x="16357600"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47498</xdr:rowOff>
    </xdr:from>
    <xdr:to>
      <xdr:col>81</xdr:col>
      <xdr:colOff>101600</xdr:colOff>
      <xdr:row>59</xdr:row>
      <xdr:rowOff>149098</xdr:rowOff>
    </xdr:to>
    <xdr:sp macro="" textlink="">
      <xdr:nvSpPr>
        <xdr:cNvPr id="545" name="楕円 544"/>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98298</xdr:rowOff>
    </xdr:from>
    <xdr:to>
      <xdr:col>85</xdr:col>
      <xdr:colOff>127000</xdr:colOff>
      <xdr:row>59</xdr:row>
      <xdr:rowOff>155448</xdr:rowOff>
    </xdr:to>
    <xdr:cxnSp macro="">
      <xdr:nvCxnSpPr>
        <xdr:cNvPr id="546" name="直線コネクタ 545"/>
        <xdr:cNvCxnSpPr/>
      </xdr:nvCxnSpPr>
      <xdr:spPr>
        <a:xfrm>
          <a:off x="15481300" y="1021384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152654</xdr:rowOff>
    </xdr:from>
    <xdr:to>
      <xdr:col>76</xdr:col>
      <xdr:colOff>165100</xdr:colOff>
      <xdr:row>59</xdr:row>
      <xdr:rowOff>82804</xdr:rowOff>
    </xdr:to>
    <xdr:sp macro="" textlink="">
      <xdr:nvSpPr>
        <xdr:cNvPr id="547" name="楕円 546"/>
        <xdr:cNvSpPr/>
      </xdr:nvSpPr>
      <xdr:spPr>
        <a:xfrm>
          <a:off x="14541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32004</xdr:rowOff>
    </xdr:from>
    <xdr:to>
      <xdr:col>81</xdr:col>
      <xdr:colOff>50800</xdr:colOff>
      <xdr:row>59</xdr:row>
      <xdr:rowOff>98298</xdr:rowOff>
    </xdr:to>
    <xdr:cxnSp macro="">
      <xdr:nvCxnSpPr>
        <xdr:cNvPr id="548" name="直線コネクタ 547"/>
        <xdr:cNvCxnSpPr/>
      </xdr:nvCxnSpPr>
      <xdr:spPr>
        <a:xfrm>
          <a:off x="14592300" y="1014755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33782</xdr:rowOff>
    </xdr:from>
    <xdr:to>
      <xdr:col>72</xdr:col>
      <xdr:colOff>38100</xdr:colOff>
      <xdr:row>59</xdr:row>
      <xdr:rowOff>135382</xdr:rowOff>
    </xdr:to>
    <xdr:sp macro="" textlink="">
      <xdr:nvSpPr>
        <xdr:cNvPr id="549" name="楕円 548"/>
        <xdr:cNvSpPr/>
      </xdr:nvSpPr>
      <xdr:spPr>
        <a:xfrm>
          <a:off x="13652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32004</xdr:rowOff>
    </xdr:from>
    <xdr:to>
      <xdr:col>76</xdr:col>
      <xdr:colOff>114300</xdr:colOff>
      <xdr:row>59</xdr:row>
      <xdr:rowOff>84582</xdr:rowOff>
    </xdr:to>
    <xdr:cxnSp macro="">
      <xdr:nvCxnSpPr>
        <xdr:cNvPr id="550" name="直線コネクタ 549"/>
        <xdr:cNvCxnSpPr/>
      </xdr:nvCxnSpPr>
      <xdr:spPr>
        <a:xfrm flipV="1">
          <a:off x="13703300" y="101475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164084</xdr:rowOff>
    </xdr:from>
    <xdr:to>
      <xdr:col>67</xdr:col>
      <xdr:colOff>101600</xdr:colOff>
      <xdr:row>59</xdr:row>
      <xdr:rowOff>94234</xdr:rowOff>
    </xdr:to>
    <xdr:sp macro="" textlink="">
      <xdr:nvSpPr>
        <xdr:cNvPr id="551" name="楕円 550"/>
        <xdr:cNvSpPr/>
      </xdr:nvSpPr>
      <xdr:spPr>
        <a:xfrm>
          <a:off x="12763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43434</xdr:rowOff>
    </xdr:from>
    <xdr:to>
      <xdr:col>71</xdr:col>
      <xdr:colOff>177800</xdr:colOff>
      <xdr:row>59</xdr:row>
      <xdr:rowOff>84582</xdr:rowOff>
    </xdr:to>
    <xdr:cxnSp macro="">
      <xdr:nvCxnSpPr>
        <xdr:cNvPr id="552" name="直線コネクタ 551"/>
        <xdr:cNvCxnSpPr/>
      </xdr:nvCxnSpPr>
      <xdr:spPr>
        <a:xfrm>
          <a:off x="12814300" y="101589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140225</xdr:rowOff>
    </xdr:from>
    <xdr:ext cx="405111" cy="259045"/>
    <xdr:sp macro="" textlink="">
      <xdr:nvSpPr>
        <xdr:cNvPr id="557" name="n_1mainValue【学校施設】&#10;有形固定資産減価償却率"/>
        <xdr:cNvSpPr txBox="1"/>
      </xdr:nvSpPr>
      <xdr:spPr>
        <a:xfrm>
          <a:off x="152660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73931</xdr:rowOff>
    </xdr:from>
    <xdr:ext cx="405111" cy="259045"/>
    <xdr:sp macro="" textlink="">
      <xdr:nvSpPr>
        <xdr:cNvPr id="558" name="n_2mainValue【学校施設】&#10;有形固定資産減価償却率"/>
        <xdr:cNvSpPr txBox="1"/>
      </xdr:nvSpPr>
      <xdr:spPr>
        <a:xfrm>
          <a:off x="14389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126509</xdr:rowOff>
    </xdr:from>
    <xdr:ext cx="405111" cy="259045"/>
    <xdr:sp macro="" textlink="">
      <xdr:nvSpPr>
        <xdr:cNvPr id="559" name="n_3mainValue【学校施設】&#10;有形固定資産減価償却率"/>
        <xdr:cNvSpPr txBox="1"/>
      </xdr:nvSpPr>
      <xdr:spPr>
        <a:xfrm>
          <a:off x="13500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85361</xdr:rowOff>
    </xdr:from>
    <xdr:ext cx="405111" cy="259045"/>
    <xdr:sp macro="" textlink="">
      <xdr:nvSpPr>
        <xdr:cNvPr id="560" name="n_4mainValue【学校施設】&#10;有形固定資産減価償却率"/>
        <xdr:cNvSpPr txBox="1"/>
      </xdr:nvSpPr>
      <xdr:spPr>
        <a:xfrm>
          <a:off x="12611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79311</xdr:rowOff>
    </xdr:from>
    <xdr:to>
      <xdr:col>116</xdr:col>
      <xdr:colOff>114300</xdr:colOff>
      <xdr:row>62</xdr:row>
      <xdr:rowOff>9461</xdr:rowOff>
    </xdr:to>
    <xdr:sp macro="" textlink="">
      <xdr:nvSpPr>
        <xdr:cNvPr id="600" name="楕円 599"/>
        <xdr:cNvSpPr/>
      </xdr:nvSpPr>
      <xdr:spPr>
        <a:xfrm>
          <a:off x="22110700" y="10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102188</xdr:rowOff>
    </xdr:from>
    <xdr:ext cx="469744" cy="259045"/>
    <xdr:sp macro="" textlink="">
      <xdr:nvSpPr>
        <xdr:cNvPr id="601" name="【学校施設】&#10;一人当たり面積該当値テキスト"/>
        <xdr:cNvSpPr txBox="1"/>
      </xdr:nvSpPr>
      <xdr:spPr>
        <a:xfrm>
          <a:off x="22199600" y="103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85407</xdr:rowOff>
    </xdr:from>
    <xdr:to>
      <xdr:col>112</xdr:col>
      <xdr:colOff>38100</xdr:colOff>
      <xdr:row>62</xdr:row>
      <xdr:rowOff>15557</xdr:rowOff>
    </xdr:to>
    <xdr:sp macro="" textlink="">
      <xdr:nvSpPr>
        <xdr:cNvPr id="602" name="楕円 601"/>
        <xdr:cNvSpPr/>
      </xdr:nvSpPr>
      <xdr:spPr>
        <a:xfrm>
          <a:off x="21272500" y="1054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130111</xdr:rowOff>
    </xdr:from>
    <xdr:to>
      <xdr:col>116</xdr:col>
      <xdr:colOff>63500</xdr:colOff>
      <xdr:row>61</xdr:row>
      <xdr:rowOff>136207</xdr:rowOff>
    </xdr:to>
    <xdr:cxnSp macro="">
      <xdr:nvCxnSpPr>
        <xdr:cNvPr id="603" name="直線コネクタ 602"/>
        <xdr:cNvCxnSpPr/>
      </xdr:nvCxnSpPr>
      <xdr:spPr>
        <a:xfrm flipV="1">
          <a:off x="21323300" y="10588561"/>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93980</xdr:rowOff>
    </xdr:from>
    <xdr:to>
      <xdr:col>107</xdr:col>
      <xdr:colOff>101600</xdr:colOff>
      <xdr:row>62</xdr:row>
      <xdr:rowOff>24130</xdr:rowOff>
    </xdr:to>
    <xdr:sp macro="" textlink="">
      <xdr:nvSpPr>
        <xdr:cNvPr id="604" name="楕円 603"/>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136207</xdr:rowOff>
    </xdr:from>
    <xdr:to>
      <xdr:col>111</xdr:col>
      <xdr:colOff>177800</xdr:colOff>
      <xdr:row>61</xdr:row>
      <xdr:rowOff>144780</xdr:rowOff>
    </xdr:to>
    <xdr:cxnSp macro="">
      <xdr:nvCxnSpPr>
        <xdr:cNvPr id="605" name="直線コネクタ 604"/>
        <xdr:cNvCxnSpPr/>
      </xdr:nvCxnSpPr>
      <xdr:spPr>
        <a:xfrm flipV="1">
          <a:off x="20434300" y="1059465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139129</xdr:rowOff>
    </xdr:from>
    <xdr:to>
      <xdr:col>102</xdr:col>
      <xdr:colOff>165100</xdr:colOff>
      <xdr:row>62</xdr:row>
      <xdr:rowOff>69279</xdr:rowOff>
    </xdr:to>
    <xdr:sp macro="" textlink="">
      <xdr:nvSpPr>
        <xdr:cNvPr id="606" name="楕円 605"/>
        <xdr:cNvSpPr/>
      </xdr:nvSpPr>
      <xdr:spPr>
        <a:xfrm>
          <a:off x="19494500" y="10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144780</xdr:rowOff>
    </xdr:from>
    <xdr:to>
      <xdr:col>107</xdr:col>
      <xdr:colOff>50800</xdr:colOff>
      <xdr:row>62</xdr:row>
      <xdr:rowOff>18479</xdr:rowOff>
    </xdr:to>
    <xdr:cxnSp macro="">
      <xdr:nvCxnSpPr>
        <xdr:cNvPr id="607" name="直線コネクタ 606"/>
        <xdr:cNvCxnSpPr/>
      </xdr:nvCxnSpPr>
      <xdr:spPr>
        <a:xfrm flipV="1">
          <a:off x="19545300" y="10603230"/>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144653</xdr:rowOff>
    </xdr:from>
    <xdr:to>
      <xdr:col>98</xdr:col>
      <xdr:colOff>38100</xdr:colOff>
      <xdr:row>62</xdr:row>
      <xdr:rowOff>74803</xdr:rowOff>
    </xdr:to>
    <xdr:sp macro="" textlink="">
      <xdr:nvSpPr>
        <xdr:cNvPr id="608" name="楕円 607"/>
        <xdr:cNvSpPr/>
      </xdr:nvSpPr>
      <xdr:spPr>
        <a:xfrm>
          <a:off x="18605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18479</xdr:rowOff>
    </xdr:from>
    <xdr:to>
      <xdr:col>102</xdr:col>
      <xdr:colOff>114300</xdr:colOff>
      <xdr:row>62</xdr:row>
      <xdr:rowOff>24003</xdr:rowOff>
    </xdr:to>
    <xdr:cxnSp macro="">
      <xdr:nvCxnSpPr>
        <xdr:cNvPr id="609" name="直線コネクタ 608"/>
        <xdr:cNvCxnSpPr/>
      </xdr:nvCxnSpPr>
      <xdr:spPr>
        <a:xfrm flipV="1">
          <a:off x="18656300" y="1064837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12" name="n_3aveValue【学校施設】&#10;一人当たり面積"/>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613" name="n_4aveValue【学校施設】&#10;一人当たり面積"/>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32084</xdr:rowOff>
    </xdr:from>
    <xdr:ext cx="469744" cy="259045"/>
    <xdr:sp macro="" textlink="">
      <xdr:nvSpPr>
        <xdr:cNvPr id="614" name="n_1mainValue【学校施設】&#10;一人当たり面積"/>
        <xdr:cNvSpPr txBox="1"/>
      </xdr:nvSpPr>
      <xdr:spPr>
        <a:xfrm>
          <a:off x="21075727" y="103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40657</xdr:rowOff>
    </xdr:from>
    <xdr:ext cx="469744" cy="259045"/>
    <xdr:sp macro="" textlink="">
      <xdr:nvSpPr>
        <xdr:cNvPr id="615" name="n_2mainValue【学校施設】&#10;一人当たり面積"/>
        <xdr:cNvSpPr txBox="1"/>
      </xdr:nvSpPr>
      <xdr:spPr>
        <a:xfrm>
          <a:off x="20199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60406</xdr:rowOff>
    </xdr:from>
    <xdr:ext cx="469744" cy="259045"/>
    <xdr:sp macro="" textlink="">
      <xdr:nvSpPr>
        <xdr:cNvPr id="616" name="n_3mainValue【学校施設】&#10;一人当たり面積"/>
        <xdr:cNvSpPr txBox="1"/>
      </xdr:nvSpPr>
      <xdr:spPr>
        <a:xfrm>
          <a:off x="19310427"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65930</xdr:rowOff>
    </xdr:from>
    <xdr:ext cx="469744" cy="259045"/>
    <xdr:sp macro="" textlink="">
      <xdr:nvSpPr>
        <xdr:cNvPr id="617" name="n_4mainValue【学校施設】&#10;一人当たり面積"/>
        <xdr:cNvSpPr txBox="1"/>
      </xdr:nvSpPr>
      <xdr:spPr>
        <a:xfrm>
          <a:off x="184214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75474</xdr:rowOff>
    </xdr:from>
    <xdr:to>
      <xdr:col>85</xdr:col>
      <xdr:colOff>177800</xdr:colOff>
      <xdr:row>85</xdr:row>
      <xdr:rowOff>5624</xdr:rowOff>
    </xdr:to>
    <xdr:sp macro="" textlink="">
      <xdr:nvSpPr>
        <xdr:cNvPr id="659" name="楕円 658"/>
        <xdr:cNvSpPr/>
      </xdr:nvSpPr>
      <xdr:spPr>
        <a:xfrm>
          <a:off x="162687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53901</xdr:rowOff>
    </xdr:from>
    <xdr:ext cx="405111" cy="259045"/>
    <xdr:sp macro="" textlink="">
      <xdr:nvSpPr>
        <xdr:cNvPr id="660" name="【児童館】&#10;有形固定資産減価償却率該当値テキスト"/>
        <xdr:cNvSpPr txBox="1"/>
      </xdr:nvSpPr>
      <xdr:spPr>
        <a:xfrm>
          <a:off x="16357600"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47716</xdr:rowOff>
    </xdr:from>
    <xdr:to>
      <xdr:col>81</xdr:col>
      <xdr:colOff>101600</xdr:colOff>
      <xdr:row>84</xdr:row>
      <xdr:rowOff>149316</xdr:rowOff>
    </xdr:to>
    <xdr:sp macro="" textlink="">
      <xdr:nvSpPr>
        <xdr:cNvPr id="661" name="楕円 660"/>
        <xdr:cNvSpPr/>
      </xdr:nvSpPr>
      <xdr:spPr>
        <a:xfrm>
          <a:off x="15430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98516</xdr:rowOff>
    </xdr:from>
    <xdr:to>
      <xdr:col>85</xdr:col>
      <xdr:colOff>127000</xdr:colOff>
      <xdr:row>84</xdr:row>
      <xdr:rowOff>126274</xdr:rowOff>
    </xdr:to>
    <xdr:cxnSp macro="">
      <xdr:nvCxnSpPr>
        <xdr:cNvPr id="662" name="直線コネクタ 661"/>
        <xdr:cNvCxnSpPr/>
      </xdr:nvCxnSpPr>
      <xdr:spPr>
        <a:xfrm>
          <a:off x="15481300" y="145003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18324</xdr:rowOff>
    </xdr:from>
    <xdr:to>
      <xdr:col>76</xdr:col>
      <xdr:colOff>165100</xdr:colOff>
      <xdr:row>84</xdr:row>
      <xdr:rowOff>119924</xdr:rowOff>
    </xdr:to>
    <xdr:sp macro="" textlink="">
      <xdr:nvSpPr>
        <xdr:cNvPr id="663" name="楕円 662"/>
        <xdr:cNvSpPr/>
      </xdr:nvSpPr>
      <xdr:spPr>
        <a:xfrm>
          <a:off x="14541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69124</xdr:rowOff>
    </xdr:from>
    <xdr:to>
      <xdr:col>81</xdr:col>
      <xdr:colOff>50800</xdr:colOff>
      <xdr:row>84</xdr:row>
      <xdr:rowOff>98516</xdr:rowOff>
    </xdr:to>
    <xdr:cxnSp macro="">
      <xdr:nvCxnSpPr>
        <xdr:cNvPr id="664" name="直線コネクタ 663"/>
        <xdr:cNvCxnSpPr/>
      </xdr:nvCxnSpPr>
      <xdr:spPr>
        <a:xfrm>
          <a:off x="14592300" y="144709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62412</xdr:rowOff>
    </xdr:from>
    <xdr:to>
      <xdr:col>72</xdr:col>
      <xdr:colOff>38100</xdr:colOff>
      <xdr:row>84</xdr:row>
      <xdr:rowOff>164012</xdr:rowOff>
    </xdr:to>
    <xdr:sp macro="" textlink="">
      <xdr:nvSpPr>
        <xdr:cNvPr id="665" name="楕円 664"/>
        <xdr:cNvSpPr/>
      </xdr:nvSpPr>
      <xdr:spPr>
        <a:xfrm>
          <a:off x="13652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113212</xdr:rowOff>
    </xdr:to>
    <xdr:cxnSp macro="">
      <xdr:nvCxnSpPr>
        <xdr:cNvPr id="666" name="直線コネクタ 665"/>
        <xdr:cNvCxnSpPr/>
      </xdr:nvCxnSpPr>
      <xdr:spPr>
        <a:xfrm flipV="1">
          <a:off x="13703300" y="1447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93436</xdr:rowOff>
    </xdr:from>
    <xdr:to>
      <xdr:col>67</xdr:col>
      <xdr:colOff>101600</xdr:colOff>
      <xdr:row>84</xdr:row>
      <xdr:rowOff>23586</xdr:rowOff>
    </xdr:to>
    <xdr:sp macro="" textlink="">
      <xdr:nvSpPr>
        <xdr:cNvPr id="667" name="楕円 666"/>
        <xdr:cNvSpPr/>
      </xdr:nvSpPr>
      <xdr:spPr>
        <a:xfrm>
          <a:off x="12763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144236</xdr:rowOff>
    </xdr:from>
    <xdr:to>
      <xdr:col>71</xdr:col>
      <xdr:colOff>177800</xdr:colOff>
      <xdr:row>84</xdr:row>
      <xdr:rowOff>113212</xdr:rowOff>
    </xdr:to>
    <xdr:cxnSp macro="">
      <xdr:nvCxnSpPr>
        <xdr:cNvPr id="668" name="直線コネクタ 667"/>
        <xdr:cNvCxnSpPr/>
      </xdr:nvCxnSpPr>
      <xdr:spPr>
        <a:xfrm>
          <a:off x="12814300" y="1437458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9"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70" name="n_2aveValue【児童館】&#10;有形固定資産減価償却率"/>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1" name="n_3aveValue【児童館】&#10;有形固定資産減価償却率"/>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72" name="n_4aveValue【児童館】&#10;有形固定資産減価償却率"/>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140443</xdr:rowOff>
    </xdr:from>
    <xdr:ext cx="405111" cy="259045"/>
    <xdr:sp macro="" textlink="">
      <xdr:nvSpPr>
        <xdr:cNvPr id="673" name="n_1mainValue【児童館】&#10;有形固定資産減価償却率"/>
        <xdr:cNvSpPr txBox="1"/>
      </xdr:nvSpPr>
      <xdr:spPr>
        <a:xfrm>
          <a:off x="152660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111051</xdr:rowOff>
    </xdr:from>
    <xdr:ext cx="405111" cy="259045"/>
    <xdr:sp macro="" textlink="">
      <xdr:nvSpPr>
        <xdr:cNvPr id="674" name="n_2mainValue【児童館】&#10;有形固定資産減価償却率"/>
        <xdr:cNvSpPr txBox="1"/>
      </xdr:nvSpPr>
      <xdr:spPr>
        <a:xfrm>
          <a:off x="14389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155139</xdr:rowOff>
    </xdr:from>
    <xdr:ext cx="405111" cy="259045"/>
    <xdr:sp macro="" textlink="">
      <xdr:nvSpPr>
        <xdr:cNvPr id="675" name="n_3mainValue【児童館】&#10;有形固定資産減価償却率"/>
        <xdr:cNvSpPr txBox="1"/>
      </xdr:nvSpPr>
      <xdr:spPr>
        <a:xfrm>
          <a:off x="13500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14713</xdr:rowOff>
    </xdr:from>
    <xdr:ext cx="405111" cy="259045"/>
    <xdr:sp macro="" textlink="">
      <xdr:nvSpPr>
        <xdr:cNvPr id="676" name="n_4mainValue【児童館】&#10;有形固定資産減価償却率"/>
        <xdr:cNvSpPr txBox="1"/>
      </xdr:nvSpPr>
      <xdr:spPr>
        <a:xfrm>
          <a:off x="12611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02" name="直線コネクタ 701"/>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5"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6" name="直線コネクタ 705"/>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07" name="【児童館】&#10;一人当たり面積平均値テキスト"/>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8" name="フローチャート: 判断 707"/>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9" name="フローチャート: 判断 708"/>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11" name="フローチャート: 判断 710"/>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718" name="楕円 717"/>
        <xdr:cNvSpPr/>
      </xdr:nvSpPr>
      <xdr:spPr>
        <a:xfrm>
          <a:off x="221107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95448</xdr:rowOff>
    </xdr:from>
    <xdr:ext cx="469744" cy="259045"/>
    <xdr:sp macro="" textlink="">
      <xdr:nvSpPr>
        <xdr:cNvPr id="719" name="【児童館】&#10;一人当たり面積該当値テキスト"/>
        <xdr:cNvSpPr txBox="1"/>
      </xdr:nvSpPr>
      <xdr:spPr>
        <a:xfrm>
          <a:off x="22199600" y="146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9071</xdr:rowOff>
    </xdr:from>
    <xdr:to>
      <xdr:col>112</xdr:col>
      <xdr:colOff>38100</xdr:colOff>
      <xdr:row>86</xdr:row>
      <xdr:rowOff>110671</xdr:rowOff>
    </xdr:to>
    <xdr:sp macro="" textlink="">
      <xdr:nvSpPr>
        <xdr:cNvPr id="720" name="楕円 719"/>
        <xdr:cNvSpPr/>
      </xdr:nvSpPr>
      <xdr:spPr>
        <a:xfrm>
          <a:off x="21272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59871</xdr:rowOff>
    </xdr:from>
    <xdr:to>
      <xdr:col>116</xdr:col>
      <xdr:colOff>63500</xdr:colOff>
      <xdr:row>86</xdr:row>
      <xdr:rowOff>59871</xdr:rowOff>
    </xdr:to>
    <xdr:cxnSp macro="">
      <xdr:nvCxnSpPr>
        <xdr:cNvPr id="721" name="直線コネクタ 720"/>
        <xdr:cNvCxnSpPr/>
      </xdr:nvCxnSpPr>
      <xdr:spPr>
        <a:xfrm>
          <a:off x="21323300" y="148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22" name="楕円 721"/>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59871</xdr:rowOff>
    </xdr:from>
    <xdr:to>
      <xdr:col>111</xdr:col>
      <xdr:colOff>177800</xdr:colOff>
      <xdr:row>86</xdr:row>
      <xdr:rowOff>70757</xdr:rowOff>
    </xdr:to>
    <xdr:cxnSp macro="">
      <xdr:nvCxnSpPr>
        <xdr:cNvPr id="723" name="直線コネクタ 722"/>
        <xdr:cNvCxnSpPr/>
      </xdr:nvCxnSpPr>
      <xdr:spPr>
        <a:xfrm flipV="1">
          <a:off x="20434300" y="148045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4" name="楕円 723"/>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5" name="直線コネクタ 724"/>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726" name="楕円 725"/>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155121</xdr:rowOff>
    </xdr:from>
    <xdr:to>
      <xdr:col>102</xdr:col>
      <xdr:colOff>114300</xdr:colOff>
      <xdr:row>86</xdr:row>
      <xdr:rowOff>70757</xdr:rowOff>
    </xdr:to>
    <xdr:cxnSp macro="">
      <xdr:nvCxnSpPr>
        <xdr:cNvPr id="727" name="直線コネクタ 726"/>
        <xdr:cNvCxnSpPr/>
      </xdr:nvCxnSpPr>
      <xdr:spPr>
        <a:xfrm>
          <a:off x="18656300" y="147283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728" name="n_1aveValue【児童館】&#10;一人当たり面積"/>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730" name="n_3aveValue【児童館】&#10;一人当たり面積"/>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101798</xdr:rowOff>
    </xdr:from>
    <xdr:ext cx="469744" cy="259045"/>
    <xdr:sp macro="" textlink="">
      <xdr:nvSpPr>
        <xdr:cNvPr id="732" name="n_1mainValue【児童館】&#10;一人当たり面積"/>
        <xdr:cNvSpPr txBox="1"/>
      </xdr:nvSpPr>
      <xdr:spPr>
        <a:xfrm>
          <a:off x="210757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33"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4" name="n_3mainValue【児童館】&#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735" name="n_4mainValue【児童館】&#10;一人当たり面積"/>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60" name="直線コネクタ 759"/>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3"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4" name="直線コネクタ 763"/>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5"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6" name="フローチャート: 判断 765"/>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7" name="フローチャート: 判断 766"/>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8" name="フローチャート: 判断 767"/>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9" name="フローチャート: 判断 768"/>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70" name="フローチャート: 判断 769"/>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76" name="楕円 775"/>
        <xdr:cNvSpPr/>
      </xdr:nvSpPr>
      <xdr:spPr>
        <a:xfrm>
          <a:off x="16268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11447</xdr:rowOff>
    </xdr:from>
    <xdr:ext cx="405111" cy="259045"/>
    <xdr:sp macro="" textlink="">
      <xdr:nvSpPr>
        <xdr:cNvPr id="777" name="【公民館】&#10;有形固定資産減価償却率該当値テキスト"/>
        <xdr:cNvSpPr txBox="1"/>
      </xdr:nvSpPr>
      <xdr:spPr>
        <a:xfrm>
          <a:off x="16357600"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778" name="楕円 777"/>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144780</xdr:rowOff>
    </xdr:from>
    <xdr:to>
      <xdr:col>85</xdr:col>
      <xdr:colOff>127000</xdr:colOff>
      <xdr:row>105</xdr:row>
      <xdr:rowOff>83820</xdr:rowOff>
    </xdr:to>
    <xdr:cxnSp macro="">
      <xdr:nvCxnSpPr>
        <xdr:cNvPr id="779" name="直線コネクタ 778"/>
        <xdr:cNvCxnSpPr/>
      </xdr:nvCxnSpPr>
      <xdr:spPr>
        <a:xfrm>
          <a:off x="15481300" y="179755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80" name="楕円 779"/>
        <xdr:cNvSpPr/>
      </xdr:nvSpPr>
      <xdr:spPr>
        <a:xfrm>
          <a:off x="14541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118111</xdr:rowOff>
    </xdr:from>
    <xdr:to>
      <xdr:col>81</xdr:col>
      <xdr:colOff>50800</xdr:colOff>
      <xdr:row>104</xdr:row>
      <xdr:rowOff>144780</xdr:rowOff>
    </xdr:to>
    <xdr:cxnSp macro="">
      <xdr:nvCxnSpPr>
        <xdr:cNvPr id="781" name="直線コネクタ 780"/>
        <xdr:cNvCxnSpPr/>
      </xdr:nvCxnSpPr>
      <xdr:spPr>
        <a:xfrm>
          <a:off x="14592300" y="179489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61595</xdr:rowOff>
    </xdr:from>
    <xdr:to>
      <xdr:col>72</xdr:col>
      <xdr:colOff>38100</xdr:colOff>
      <xdr:row>105</xdr:row>
      <xdr:rowOff>163195</xdr:rowOff>
    </xdr:to>
    <xdr:sp macro="" textlink="">
      <xdr:nvSpPr>
        <xdr:cNvPr id="782" name="楕円 781"/>
        <xdr:cNvSpPr/>
      </xdr:nvSpPr>
      <xdr:spPr>
        <a:xfrm>
          <a:off x="1365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118111</xdr:rowOff>
    </xdr:from>
    <xdr:to>
      <xdr:col>76</xdr:col>
      <xdr:colOff>114300</xdr:colOff>
      <xdr:row>105</xdr:row>
      <xdr:rowOff>112395</xdr:rowOff>
    </xdr:to>
    <xdr:cxnSp macro="">
      <xdr:nvCxnSpPr>
        <xdr:cNvPr id="783" name="直線コネクタ 782"/>
        <xdr:cNvCxnSpPr/>
      </xdr:nvCxnSpPr>
      <xdr:spPr>
        <a:xfrm flipV="1">
          <a:off x="13703300" y="17948911"/>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19686</xdr:rowOff>
    </xdr:from>
    <xdr:to>
      <xdr:col>67</xdr:col>
      <xdr:colOff>101600</xdr:colOff>
      <xdr:row>105</xdr:row>
      <xdr:rowOff>121286</xdr:rowOff>
    </xdr:to>
    <xdr:sp macro="" textlink="">
      <xdr:nvSpPr>
        <xdr:cNvPr id="784" name="楕円 783"/>
        <xdr:cNvSpPr/>
      </xdr:nvSpPr>
      <xdr:spPr>
        <a:xfrm>
          <a:off x="12763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70486</xdr:rowOff>
    </xdr:from>
    <xdr:to>
      <xdr:col>71</xdr:col>
      <xdr:colOff>177800</xdr:colOff>
      <xdr:row>105</xdr:row>
      <xdr:rowOff>112395</xdr:rowOff>
    </xdr:to>
    <xdr:cxnSp macro="">
      <xdr:nvCxnSpPr>
        <xdr:cNvPr id="785" name="直線コネクタ 784"/>
        <xdr:cNvCxnSpPr/>
      </xdr:nvCxnSpPr>
      <xdr:spPr>
        <a:xfrm>
          <a:off x="12814300" y="180727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6" name="n_1aveValue【公民館】&#10;有形固定資産減価償却率"/>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87" name="n_2aveValue【公民館】&#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8"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9" name="n_4aveValue【公民館】&#10;有形固定資産減価償却率"/>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790" name="n_1mainValue【公民館】&#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91" name="n_2mainValue【公民館】&#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154322</xdr:rowOff>
    </xdr:from>
    <xdr:ext cx="405111" cy="259045"/>
    <xdr:sp macro="" textlink="">
      <xdr:nvSpPr>
        <xdr:cNvPr id="792" name="n_3mainValue【公民館】&#10;有形固定資産減価償却率"/>
        <xdr:cNvSpPr txBox="1"/>
      </xdr:nvSpPr>
      <xdr:spPr>
        <a:xfrm>
          <a:off x="13500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112413</xdr:rowOff>
    </xdr:from>
    <xdr:ext cx="405111" cy="259045"/>
    <xdr:sp macro="" textlink="">
      <xdr:nvSpPr>
        <xdr:cNvPr id="793" name="n_4mainValue【公民館】&#10;有形固定資産減価償却率"/>
        <xdr:cNvSpPr txBox="1"/>
      </xdr:nvSpPr>
      <xdr:spPr>
        <a:xfrm>
          <a:off x="12611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9" name="直線コネクタ 818"/>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1" name="直線コネクタ 82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2"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3" name="直線コネクタ 822"/>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24" name="【公民館】&#10;一人当たり面積平均値テキスト"/>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5" name="フローチャート: 判断 824"/>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6" name="フローチャート: 判断 825"/>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7" name="フローチャート: 判断 826"/>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8" name="フローチャート: 判断 827"/>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9" name="フローチャート: 判断 828"/>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56424</xdr:rowOff>
    </xdr:from>
    <xdr:to>
      <xdr:col>116</xdr:col>
      <xdr:colOff>114300</xdr:colOff>
      <xdr:row>106</xdr:row>
      <xdr:rowOff>158024</xdr:rowOff>
    </xdr:to>
    <xdr:sp macro="" textlink="">
      <xdr:nvSpPr>
        <xdr:cNvPr id="835" name="楕円 834"/>
        <xdr:cNvSpPr/>
      </xdr:nvSpPr>
      <xdr:spPr>
        <a:xfrm>
          <a:off x="22110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79301</xdr:rowOff>
    </xdr:from>
    <xdr:ext cx="469744" cy="259045"/>
    <xdr:sp macro="" textlink="">
      <xdr:nvSpPr>
        <xdr:cNvPr id="836" name="【公民館】&#10;一人当たり面積該当値テキスト"/>
        <xdr:cNvSpPr txBox="1"/>
      </xdr:nvSpPr>
      <xdr:spPr>
        <a:xfrm>
          <a:off x="22199600" y="180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837" name="楕円 836"/>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154577</xdr:rowOff>
    </xdr:to>
    <xdr:cxnSp macro="">
      <xdr:nvCxnSpPr>
        <xdr:cNvPr id="838" name="直線コネクタ 837"/>
        <xdr:cNvCxnSpPr/>
      </xdr:nvCxnSpPr>
      <xdr:spPr>
        <a:xfrm flipV="1">
          <a:off x="21323300" y="1828092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157662</xdr:rowOff>
    </xdr:from>
    <xdr:to>
      <xdr:col>107</xdr:col>
      <xdr:colOff>101600</xdr:colOff>
      <xdr:row>107</xdr:row>
      <xdr:rowOff>87812</xdr:rowOff>
    </xdr:to>
    <xdr:sp macro="" textlink="">
      <xdr:nvSpPr>
        <xdr:cNvPr id="839" name="楕円 838"/>
        <xdr:cNvSpPr/>
      </xdr:nvSpPr>
      <xdr:spPr>
        <a:xfrm>
          <a:off x="20383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107</xdr:row>
      <xdr:rowOff>37012</xdr:rowOff>
    </xdr:to>
    <xdr:cxnSp macro="">
      <xdr:nvCxnSpPr>
        <xdr:cNvPr id="840" name="直線コネクタ 839"/>
        <xdr:cNvCxnSpPr/>
      </xdr:nvCxnSpPr>
      <xdr:spPr>
        <a:xfrm flipV="1">
          <a:off x="20434300" y="1832827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1" name="楕円 840"/>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37012</xdr:rowOff>
    </xdr:to>
    <xdr:cxnSp macro="">
      <xdr:nvCxnSpPr>
        <xdr:cNvPr id="842" name="直線コネクタ 841"/>
        <xdr:cNvCxnSpPr/>
      </xdr:nvCxnSpPr>
      <xdr:spPr>
        <a:xfrm>
          <a:off x="19545300" y="183642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144599</xdr:rowOff>
    </xdr:from>
    <xdr:to>
      <xdr:col>98</xdr:col>
      <xdr:colOff>38100</xdr:colOff>
      <xdr:row>107</xdr:row>
      <xdr:rowOff>74749</xdr:rowOff>
    </xdr:to>
    <xdr:sp macro="" textlink="">
      <xdr:nvSpPr>
        <xdr:cNvPr id="843" name="楕円 842"/>
        <xdr:cNvSpPr/>
      </xdr:nvSpPr>
      <xdr:spPr>
        <a:xfrm>
          <a:off x="18605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23949</xdr:rowOff>
    </xdr:to>
    <xdr:cxnSp macro="">
      <xdr:nvCxnSpPr>
        <xdr:cNvPr id="844" name="直線コネクタ 843"/>
        <xdr:cNvCxnSpPr/>
      </xdr:nvCxnSpPr>
      <xdr:spPr>
        <a:xfrm flipV="1">
          <a:off x="18656300" y="183642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845" name="n_1aveValue【公民館】&#10;一人当たり面積"/>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6" name="n_2aveValue【公民館】&#10;一人当たり面積"/>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847" name="n_3aveValue【公民館】&#10;一人当たり面積"/>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8" name="n_4aveValue【公民館】&#10;一人当たり面積"/>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50454</xdr:rowOff>
    </xdr:from>
    <xdr:ext cx="469744" cy="259045"/>
    <xdr:sp macro="" textlink="">
      <xdr:nvSpPr>
        <xdr:cNvPr id="849" name="n_1main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78939</xdr:rowOff>
    </xdr:from>
    <xdr:ext cx="469744" cy="259045"/>
    <xdr:sp macro="" textlink="">
      <xdr:nvSpPr>
        <xdr:cNvPr id="850" name="n_2mainValue【公民館】&#10;一人当たり面積"/>
        <xdr:cNvSpPr txBox="1"/>
      </xdr:nvSpPr>
      <xdr:spPr>
        <a:xfrm>
          <a:off x="20199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51" name="n_3mainValue【公民館】&#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91276</xdr:rowOff>
    </xdr:from>
    <xdr:ext cx="469744" cy="259045"/>
    <xdr:sp macro="" textlink="">
      <xdr:nvSpPr>
        <xdr:cNvPr id="852" name="n_4mainValue【公民館】&#10;一人当たり面積"/>
        <xdr:cNvSpPr txBox="1"/>
      </xdr:nvSpPr>
      <xdr:spPr>
        <a:xfrm>
          <a:off x="18421427" y="180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類似団体と比較して、道路の有形固定資産減価償却率が特に低くなっており、類似団体平均を</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％、福島県平均を</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％下回っている状況である。これは、道路台帳上の供用開始年月日を取得年月日とみなしているが、平成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年度の市町村合併に伴い、市道認定路線の見直しによる道路台帳の再整備をしたため、低くなっている。</a:t>
          </a:r>
        </a:p>
        <a:p>
          <a:r>
            <a:rPr kumimoji="1" lang="ja-JP" altLang="en-US" sz="1300">
              <a:latin typeface="ＭＳ Ｐゴシック" panose="020B0600070205080204" pitchFamily="50" charset="-128"/>
              <a:ea typeface="ＭＳ Ｐゴシック" panose="020B0600070205080204" pitchFamily="50" charset="-128"/>
            </a:rPr>
            <a:t>　また、類似団体と比較して、認定こども園・幼稚園・保育所、児童館の有形固定資産減価償却率が高くなっている。子育て施設の半数以上は、建築から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年以上経過し、老朽化が進行しているため、令和２年度に策定した個別施設計画において、計画的な改修や利用見込みのない施設の廃止を検討することが必要としている。</a:t>
          </a:r>
        </a:p>
        <a:p>
          <a:r>
            <a:rPr kumimoji="1" lang="ja-JP" altLang="en-US" sz="1300">
              <a:latin typeface="ＭＳ Ｐゴシック" panose="020B0600070205080204" pitchFamily="50" charset="-128"/>
              <a:ea typeface="ＭＳ Ｐゴシック" panose="020B0600070205080204" pitchFamily="50" charset="-128"/>
            </a:rPr>
            <a:t>　一方で、認定こども園・幼稚園・保育所、児童館の一人当たり面積は、類似団体平均を下回っており、計画的な修繕等により施設機能を確保することとしていく。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69850</xdr:rowOff>
    </xdr:from>
    <xdr:to>
      <xdr:col>24</xdr:col>
      <xdr:colOff>114300</xdr:colOff>
      <xdr:row>41</xdr:row>
      <xdr:rowOff>0</xdr:rowOff>
    </xdr:to>
    <xdr:sp macro="" textlink="">
      <xdr:nvSpPr>
        <xdr:cNvPr id="72" name="楕円 71"/>
        <xdr:cNvSpPr/>
      </xdr:nvSpPr>
      <xdr:spPr>
        <a:xfrm>
          <a:off x="45847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156227</xdr:rowOff>
    </xdr:from>
    <xdr:ext cx="405111" cy="259045"/>
    <xdr:sp macro="" textlink="">
      <xdr:nvSpPr>
        <xdr:cNvPr id="73" name="【図書館】&#10;有形固定資産減価償却率該当値テキスト"/>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4" name="楕円 73"/>
        <xdr:cNvSpPr/>
      </xdr:nvSpPr>
      <xdr:spPr>
        <a:xfrm>
          <a:off x="3746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68580</xdr:rowOff>
    </xdr:from>
    <xdr:to>
      <xdr:col>24</xdr:col>
      <xdr:colOff>63500</xdr:colOff>
      <xdr:row>40</xdr:row>
      <xdr:rowOff>120650</xdr:rowOff>
    </xdr:to>
    <xdr:cxnSp macro="">
      <xdr:nvCxnSpPr>
        <xdr:cNvPr id="75" name="直線コネクタ 74"/>
        <xdr:cNvCxnSpPr/>
      </xdr:nvCxnSpPr>
      <xdr:spPr>
        <a:xfrm>
          <a:off x="3797300" y="6926580"/>
          <a:ext cx="8382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17780</xdr:rowOff>
    </xdr:from>
    <xdr:to>
      <xdr:col>15</xdr:col>
      <xdr:colOff>101600</xdr:colOff>
      <xdr:row>40</xdr:row>
      <xdr:rowOff>119380</xdr:rowOff>
    </xdr:to>
    <xdr:sp macro="" textlink="">
      <xdr:nvSpPr>
        <xdr:cNvPr id="76" name="楕円 75"/>
        <xdr:cNvSpPr/>
      </xdr:nvSpPr>
      <xdr:spPr>
        <a:xfrm>
          <a:off x="2857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68580</xdr:rowOff>
    </xdr:to>
    <xdr:cxnSp macro="">
      <xdr:nvCxnSpPr>
        <xdr:cNvPr id="77" name="直線コネクタ 76"/>
        <xdr:cNvCxnSpPr/>
      </xdr:nvCxnSpPr>
      <xdr:spPr>
        <a:xfrm>
          <a:off x="2908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0</xdr:rowOff>
    </xdr:from>
    <xdr:to>
      <xdr:col>10</xdr:col>
      <xdr:colOff>165100</xdr:colOff>
      <xdr:row>40</xdr:row>
      <xdr:rowOff>101600</xdr:rowOff>
    </xdr:to>
    <xdr:sp macro="" textlink="">
      <xdr:nvSpPr>
        <xdr:cNvPr id="78" name="楕円 77"/>
        <xdr:cNvSpPr/>
      </xdr:nvSpPr>
      <xdr:spPr>
        <a:xfrm>
          <a:off x="196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50800</xdr:rowOff>
    </xdr:from>
    <xdr:to>
      <xdr:col>15</xdr:col>
      <xdr:colOff>50800</xdr:colOff>
      <xdr:row>40</xdr:row>
      <xdr:rowOff>68580</xdr:rowOff>
    </xdr:to>
    <xdr:cxnSp macro="">
      <xdr:nvCxnSpPr>
        <xdr:cNvPr id="79" name="直線コネクタ 78"/>
        <xdr:cNvCxnSpPr/>
      </xdr:nvCxnSpPr>
      <xdr:spPr>
        <a:xfrm>
          <a:off x="2019300" y="69088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146050</xdr:rowOff>
    </xdr:from>
    <xdr:to>
      <xdr:col>6</xdr:col>
      <xdr:colOff>38100</xdr:colOff>
      <xdr:row>40</xdr:row>
      <xdr:rowOff>76200</xdr:rowOff>
    </xdr:to>
    <xdr:sp macro="" textlink="">
      <xdr:nvSpPr>
        <xdr:cNvPr id="80" name="楕円 79"/>
        <xdr:cNvSpPr/>
      </xdr:nvSpPr>
      <xdr:spPr>
        <a:xfrm>
          <a:off x="107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25400</xdr:rowOff>
    </xdr:from>
    <xdr:to>
      <xdr:col>10</xdr:col>
      <xdr:colOff>114300</xdr:colOff>
      <xdr:row>40</xdr:row>
      <xdr:rowOff>50800</xdr:rowOff>
    </xdr:to>
    <xdr:cxnSp macro="">
      <xdr:nvCxnSpPr>
        <xdr:cNvPr id="81" name="直線コネクタ 80"/>
        <xdr:cNvCxnSpPr/>
      </xdr:nvCxnSpPr>
      <xdr:spPr>
        <a:xfrm>
          <a:off x="1130300" y="688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6" name="n_1mainValue【図書館】&#10;有形固定資産減価償却率"/>
        <xdr:cNvSpPr txBox="1"/>
      </xdr:nvSpPr>
      <xdr:spPr>
        <a:xfrm>
          <a:off x="3582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110507</xdr:rowOff>
    </xdr:from>
    <xdr:ext cx="405111" cy="259045"/>
    <xdr:sp macro="" textlink="">
      <xdr:nvSpPr>
        <xdr:cNvPr id="87" name="n_2mainValue【図書館】&#10;有形固定資産減価償却率"/>
        <xdr:cNvSpPr txBox="1"/>
      </xdr:nvSpPr>
      <xdr:spPr>
        <a:xfrm>
          <a:off x="2705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92727</xdr:rowOff>
    </xdr:from>
    <xdr:ext cx="405111" cy="259045"/>
    <xdr:sp macro="" textlink="">
      <xdr:nvSpPr>
        <xdr:cNvPr id="88" name="n_3mainValue【図書館】&#10;有形固定資産減価償却率"/>
        <xdr:cNvSpPr txBox="1"/>
      </xdr:nvSpPr>
      <xdr:spPr>
        <a:xfrm>
          <a:off x="1816744" y="695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67327</xdr:rowOff>
    </xdr:from>
    <xdr:ext cx="405111" cy="259045"/>
    <xdr:sp macro="" textlink="">
      <xdr:nvSpPr>
        <xdr:cNvPr id="89" name="n_4mainValue【図書館】&#10;有形固定資産減価償却率"/>
        <xdr:cNvSpPr txBox="1"/>
      </xdr:nvSpPr>
      <xdr:spPr>
        <a:xfrm>
          <a:off x="927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13970</xdr:rowOff>
    </xdr:from>
    <xdr:to>
      <xdr:col>55</xdr:col>
      <xdr:colOff>50800</xdr:colOff>
      <xdr:row>41</xdr:row>
      <xdr:rowOff>115570</xdr:rowOff>
    </xdr:to>
    <xdr:sp macro="" textlink="">
      <xdr:nvSpPr>
        <xdr:cNvPr id="129" name="楕円 128"/>
        <xdr:cNvSpPr/>
      </xdr:nvSpPr>
      <xdr:spPr>
        <a:xfrm>
          <a:off x="10426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100347</xdr:rowOff>
    </xdr:from>
    <xdr:ext cx="469744" cy="259045"/>
    <xdr:sp macro="" textlink="">
      <xdr:nvSpPr>
        <xdr:cNvPr id="130" name="【図書館】&#10;一人当たり面積該当値テキスト"/>
        <xdr:cNvSpPr txBox="1"/>
      </xdr:nvSpPr>
      <xdr:spPr>
        <a:xfrm>
          <a:off x="10515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17780</xdr:rowOff>
    </xdr:from>
    <xdr:to>
      <xdr:col>50</xdr:col>
      <xdr:colOff>165100</xdr:colOff>
      <xdr:row>41</xdr:row>
      <xdr:rowOff>119380</xdr:rowOff>
    </xdr:to>
    <xdr:sp macro="" textlink="">
      <xdr:nvSpPr>
        <xdr:cNvPr id="131" name="楕円 130"/>
        <xdr:cNvSpPr/>
      </xdr:nvSpPr>
      <xdr:spPr>
        <a:xfrm>
          <a:off x="9588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64770</xdr:rowOff>
    </xdr:from>
    <xdr:to>
      <xdr:col>55</xdr:col>
      <xdr:colOff>0</xdr:colOff>
      <xdr:row>41</xdr:row>
      <xdr:rowOff>68580</xdr:rowOff>
    </xdr:to>
    <xdr:cxnSp macro="">
      <xdr:nvCxnSpPr>
        <xdr:cNvPr id="132" name="直線コネクタ 131"/>
        <xdr:cNvCxnSpPr/>
      </xdr:nvCxnSpPr>
      <xdr:spPr>
        <a:xfrm flipV="1">
          <a:off x="9639300" y="709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17780</xdr:rowOff>
    </xdr:from>
    <xdr:to>
      <xdr:col>46</xdr:col>
      <xdr:colOff>38100</xdr:colOff>
      <xdr:row>41</xdr:row>
      <xdr:rowOff>119380</xdr:rowOff>
    </xdr:to>
    <xdr:sp macro="" textlink="">
      <xdr:nvSpPr>
        <xdr:cNvPr id="133" name="楕円 132"/>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68580</xdr:rowOff>
    </xdr:from>
    <xdr:to>
      <xdr:col>50</xdr:col>
      <xdr:colOff>114300</xdr:colOff>
      <xdr:row>41</xdr:row>
      <xdr:rowOff>68580</xdr:rowOff>
    </xdr:to>
    <xdr:cxnSp macro="">
      <xdr:nvCxnSpPr>
        <xdr:cNvPr id="134" name="直線コネクタ 133"/>
        <xdr:cNvCxnSpPr/>
      </xdr:nvCxnSpPr>
      <xdr:spPr>
        <a:xfrm>
          <a:off x="8750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5" name="楕円 134"/>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118110</xdr:rowOff>
    </xdr:to>
    <xdr:cxnSp macro="">
      <xdr:nvCxnSpPr>
        <xdr:cNvPr id="136" name="直線コネクタ 135"/>
        <xdr:cNvCxnSpPr/>
      </xdr:nvCxnSpPr>
      <xdr:spPr>
        <a:xfrm flipV="1">
          <a:off x="7861300" y="7098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7" name="楕円 136"/>
        <xdr:cNvSpPr/>
      </xdr:nvSpPr>
      <xdr:spPr>
        <a:xfrm>
          <a:off x="692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118110</xdr:rowOff>
    </xdr:to>
    <xdr:cxnSp macro="">
      <xdr:nvCxnSpPr>
        <xdr:cNvPr id="138" name="直線コネクタ 137"/>
        <xdr:cNvCxnSpPr/>
      </xdr:nvCxnSpPr>
      <xdr:spPr>
        <a:xfrm>
          <a:off x="6972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110507</xdr:rowOff>
    </xdr:from>
    <xdr:ext cx="469744" cy="259045"/>
    <xdr:sp macro="" textlink="">
      <xdr:nvSpPr>
        <xdr:cNvPr id="143" name="n_1mainValue【図書館】&#10;一人当たり面積"/>
        <xdr:cNvSpPr txBox="1"/>
      </xdr:nvSpPr>
      <xdr:spPr>
        <a:xfrm>
          <a:off x="93917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44" name="n_2mainValue【図書館】&#10;一人当たり面積"/>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5" name="n_3mainValue【図書館】&#10;一人当たり面積"/>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6" name="n_4mainValue【図書館】&#10;一人当たり面積"/>
        <xdr:cNvSpPr txBox="1"/>
      </xdr:nvSpPr>
      <xdr:spPr>
        <a:xfrm>
          <a:off x="6737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170180</xdr:rowOff>
    </xdr:from>
    <xdr:to>
      <xdr:col>24</xdr:col>
      <xdr:colOff>114300</xdr:colOff>
      <xdr:row>63</xdr:row>
      <xdr:rowOff>100330</xdr:rowOff>
    </xdr:to>
    <xdr:sp macro="" textlink="">
      <xdr:nvSpPr>
        <xdr:cNvPr id="187" name="楕円 186"/>
        <xdr:cNvSpPr/>
      </xdr:nvSpPr>
      <xdr:spPr>
        <a:xfrm>
          <a:off x="4584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148607</xdr:rowOff>
    </xdr:from>
    <xdr:ext cx="405111" cy="259045"/>
    <xdr:sp macro="" textlink="">
      <xdr:nvSpPr>
        <xdr:cNvPr id="188" name="【体育館・プール】&#10;有形固定資産減価償却率該当値テキスト"/>
        <xdr:cNvSpPr txBox="1"/>
      </xdr:nvSpPr>
      <xdr:spPr>
        <a:xfrm>
          <a:off x="46736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89" name="楕円 188"/>
        <xdr:cNvSpPr/>
      </xdr:nvSpPr>
      <xdr:spPr>
        <a:xfrm>
          <a:off x="3746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167640</xdr:rowOff>
    </xdr:from>
    <xdr:to>
      <xdr:col>24</xdr:col>
      <xdr:colOff>63500</xdr:colOff>
      <xdr:row>63</xdr:row>
      <xdr:rowOff>49530</xdr:rowOff>
    </xdr:to>
    <xdr:cxnSp macro="">
      <xdr:nvCxnSpPr>
        <xdr:cNvPr id="190" name="直線コネクタ 189"/>
        <xdr:cNvCxnSpPr/>
      </xdr:nvCxnSpPr>
      <xdr:spPr>
        <a:xfrm>
          <a:off x="3797300" y="10797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73025</xdr:rowOff>
    </xdr:from>
    <xdr:to>
      <xdr:col>15</xdr:col>
      <xdr:colOff>101600</xdr:colOff>
      <xdr:row>63</xdr:row>
      <xdr:rowOff>3175</xdr:rowOff>
    </xdr:to>
    <xdr:sp macro="" textlink="">
      <xdr:nvSpPr>
        <xdr:cNvPr id="191" name="楕円 190"/>
        <xdr:cNvSpPr/>
      </xdr:nvSpPr>
      <xdr:spPr>
        <a:xfrm>
          <a:off x="2857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62</xdr:row>
      <xdr:rowOff>167640</xdr:rowOff>
    </xdr:to>
    <xdr:cxnSp macro="">
      <xdr:nvCxnSpPr>
        <xdr:cNvPr id="192" name="直線コネクタ 191"/>
        <xdr:cNvCxnSpPr/>
      </xdr:nvCxnSpPr>
      <xdr:spPr>
        <a:xfrm>
          <a:off x="2908300" y="10753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3" name="楕円 192"/>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123825</xdr:rowOff>
    </xdr:to>
    <xdr:cxnSp macro="">
      <xdr:nvCxnSpPr>
        <xdr:cNvPr id="194" name="直線コネクタ 193"/>
        <xdr:cNvCxnSpPr/>
      </xdr:nvCxnSpPr>
      <xdr:spPr>
        <a:xfrm>
          <a:off x="2019300" y="107022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195" name="楕円 194"/>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72390</xdr:rowOff>
    </xdr:to>
    <xdr:cxnSp macro="">
      <xdr:nvCxnSpPr>
        <xdr:cNvPr id="196" name="直線コネクタ 195"/>
        <xdr:cNvCxnSpPr/>
      </xdr:nvCxnSpPr>
      <xdr:spPr>
        <a:xfrm>
          <a:off x="1130300" y="10671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201" name="n_1mainValue【体育館・プール】&#10;有形固定資産減価償却率"/>
        <xdr:cNvSpPr txBox="1"/>
      </xdr:nvSpPr>
      <xdr:spPr>
        <a:xfrm>
          <a:off x="3582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165752</xdr:rowOff>
    </xdr:from>
    <xdr:ext cx="405111" cy="259045"/>
    <xdr:sp macro="" textlink="">
      <xdr:nvSpPr>
        <xdr:cNvPr id="202" name="n_2mainValue【体育館・プール】&#10;有形固定資産減価償却率"/>
        <xdr:cNvSpPr txBox="1"/>
      </xdr:nvSpPr>
      <xdr:spPr>
        <a:xfrm>
          <a:off x="2705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203" name="n_3mainValue【体育館・プール】&#10;有形固定資産減価償却率"/>
        <xdr:cNvSpPr txBox="1"/>
      </xdr:nvSpPr>
      <xdr:spPr>
        <a:xfrm>
          <a:off x="1816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204" name="n_4main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39878</xdr:rowOff>
    </xdr:from>
    <xdr:to>
      <xdr:col>55</xdr:col>
      <xdr:colOff>50800</xdr:colOff>
      <xdr:row>63</xdr:row>
      <xdr:rowOff>141478</xdr:rowOff>
    </xdr:to>
    <xdr:sp macro="" textlink="">
      <xdr:nvSpPr>
        <xdr:cNvPr id="244" name="楕円 243"/>
        <xdr:cNvSpPr/>
      </xdr:nvSpPr>
      <xdr:spPr>
        <a:xfrm>
          <a:off x="104267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18305</xdr:rowOff>
    </xdr:from>
    <xdr:ext cx="469744" cy="259045"/>
    <xdr:sp macro="" textlink="">
      <xdr:nvSpPr>
        <xdr:cNvPr id="245" name="【体育館・プール】&#10;一人当たり面積該当値テキスト"/>
        <xdr:cNvSpPr txBox="1"/>
      </xdr:nvSpPr>
      <xdr:spPr>
        <a:xfrm>
          <a:off x="10515600"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46736</xdr:rowOff>
    </xdr:from>
    <xdr:to>
      <xdr:col>50</xdr:col>
      <xdr:colOff>165100</xdr:colOff>
      <xdr:row>63</xdr:row>
      <xdr:rowOff>148336</xdr:rowOff>
    </xdr:to>
    <xdr:sp macro="" textlink="">
      <xdr:nvSpPr>
        <xdr:cNvPr id="246" name="楕円 245"/>
        <xdr:cNvSpPr/>
      </xdr:nvSpPr>
      <xdr:spPr>
        <a:xfrm>
          <a:off x="9588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90678</xdr:rowOff>
    </xdr:from>
    <xdr:to>
      <xdr:col>55</xdr:col>
      <xdr:colOff>0</xdr:colOff>
      <xdr:row>63</xdr:row>
      <xdr:rowOff>97536</xdr:rowOff>
    </xdr:to>
    <xdr:cxnSp macro="">
      <xdr:nvCxnSpPr>
        <xdr:cNvPr id="247" name="直線コネクタ 246"/>
        <xdr:cNvCxnSpPr/>
      </xdr:nvCxnSpPr>
      <xdr:spPr>
        <a:xfrm flipV="1">
          <a:off x="9639300" y="108920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48641</xdr:rowOff>
    </xdr:from>
    <xdr:to>
      <xdr:col>46</xdr:col>
      <xdr:colOff>38100</xdr:colOff>
      <xdr:row>63</xdr:row>
      <xdr:rowOff>150241</xdr:rowOff>
    </xdr:to>
    <xdr:sp macro="" textlink="">
      <xdr:nvSpPr>
        <xdr:cNvPr id="248" name="楕円 247"/>
        <xdr:cNvSpPr/>
      </xdr:nvSpPr>
      <xdr:spPr>
        <a:xfrm>
          <a:off x="8699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97536</xdr:rowOff>
    </xdr:from>
    <xdr:to>
      <xdr:col>50</xdr:col>
      <xdr:colOff>114300</xdr:colOff>
      <xdr:row>63</xdr:row>
      <xdr:rowOff>99441</xdr:rowOff>
    </xdr:to>
    <xdr:cxnSp macro="">
      <xdr:nvCxnSpPr>
        <xdr:cNvPr id="249" name="直線コネクタ 248"/>
        <xdr:cNvCxnSpPr/>
      </xdr:nvCxnSpPr>
      <xdr:spPr>
        <a:xfrm flipV="1">
          <a:off x="8750300" y="1089888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50546</xdr:rowOff>
    </xdr:from>
    <xdr:to>
      <xdr:col>41</xdr:col>
      <xdr:colOff>101600</xdr:colOff>
      <xdr:row>63</xdr:row>
      <xdr:rowOff>152146</xdr:rowOff>
    </xdr:to>
    <xdr:sp macro="" textlink="">
      <xdr:nvSpPr>
        <xdr:cNvPr id="250" name="楕円 249"/>
        <xdr:cNvSpPr/>
      </xdr:nvSpPr>
      <xdr:spPr>
        <a:xfrm>
          <a:off x="7810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99441</xdr:rowOff>
    </xdr:from>
    <xdr:to>
      <xdr:col>45</xdr:col>
      <xdr:colOff>177800</xdr:colOff>
      <xdr:row>63</xdr:row>
      <xdr:rowOff>101346</xdr:rowOff>
    </xdr:to>
    <xdr:cxnSp macro="">
      <xdr:nvCxnSpPr>
        <xdr:cNvPr id="251" name="直線コネクタ 250"/>
        <xdr:cNvCxnSpPr/>
      </xdr:nvCxnSpPr>
      <xdr:spPr>
        <a:xfrm flipV="1">
          <a:off x="7861300" y="1090079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52451</xdr:rowOff>
    </xdr:from>
    <xdr:to>
      <xdr:col>36</xdr:col>
      <xdr:colOff>165100</xdr:colOff>
      <xdr:row>63</xdr:row>
      <xdr:rowOff>154051</xdr:rowOff>
    </xdr:to>
    <xdr:sp macro="" textlink="">
      <xdr:nvSpPr>
        <xdr:cNvPr id="252" name="楕円 251"/>
        <xdr:cNvSpPr/>
      </xdr:nvSpPr>
      <xdr:spPr>
        <a:xfrm>
          <a:off x="6921500" y="108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101346</xdr:rowOff>
    </xdr:from>
    <xdr:to>
      <xdr:col>41</xdr:col>
      <xdr:colOff>50800</xdr:colOff>
      <xdr:row>63</xdr:row>
      <xdr:rowOff>103251</xdr:rowOff>
    </xdr:to>
    <xdr:cxnSp macro="">
      <xdr:nvCxnSpPr>
        <xdr:cNvPr id="253" name="直線コネクタ 252"/>
        <xdr:cNvCxnSpPr/>
      </xdr:nvCxnSpPr>
      <xdr:spPr>
        <a:xfrm flipV="1">
          <a:off x="6972300" y="1090269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254" name="n_1aveValue【体育館・プール】&#10;一人当たり面積"/>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139463</xdr:rowOff>
    </xdr:from>
    <xdr:ext cx="469744" cy="259045"/>
    <xdr:sp macro="" textlink="">
      <xdr:nvSpPr>
        <xdr:cNvPr id="258" name="n_1mainValue【体育館・プール】&#10;一人当たり面積"/>
        <xdr:cNvSpPr txBox="1"/>
      </xdr:nvSpPr>
      <xdr:spPr>
        <a:xfrm>
          <a:off x="93917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166768</xdr:rowOff>
    </xdr:from>
    <xdr:ext cx="469744" cy="259045"/>
    <xdr:sp macro="" textlink="">
      <xdr:nvSpPr>
        <xdr:cNvPr id="259" name="n_2mainValue【体育館・プール】&#10;一人当たり面積"/>
        <xdr:cNvSpPr txBox="1"/>
      </xdr:nvSpPr>
      <xdr:spPr>
        <a:xfrm>
          <a:off x="8515427" y="1062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168673</xdr:rowOff>
    </xdr:from>
    <xdr:ext cx="469744" cy="259045"/>
    <xdr:sp macro="" textlink="">
      <xdr:nvSpPr>
        <xdr:cNvPr id="260" name="n_3mainValue【体育館・プール】&#10;一人当たり面積"/>
        <xdr:cNvSpPr txBox="1"/>
      </xdr:nvSpPr>
      <xdr:spPr>
        <a:xfrm>
          <a:off x="7626427" y="106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170578</xdr:rowOff>
    </xdr:from>
    <xdr:ext cx="469744" cy="259045"/>
    <xdr:sp macro="" textlink="">
      <xdr:nvSpPr>
        <xdr:cNvPr id="261" name="n_4mainValue【体育館・プール】&#10;一人当たり面積"/>
        <xdr:cNvSpPr txBox="1"/>
      </xdr:nvSpPr>
      <xdr:spPr>
        <a:xfrm>
          <a:off x="6737427" y="106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117929</xdr:rowOff>
    </xdr:from>
    <xdr:to>
      <xdr:col>10</xdr:col>
      <xdr:colOff>165100</xdr:colOff>
      <xdr:row>87</xdr:row>
      <xdr:rowOff>48079</xdr:rowOff>
    </xdr:to>
    <xdr:sp macro="" textlink="">
      <xdr:nvSpPr>
        <xdr:cNvPr id="303" name="楕円 302"/>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86</xdr:row>
      <xdr:rowOff>106499</xdr:rowOff>
    </xdr:from>
    <xdr:to>
      <xdr:col>6</xdr:col>
      <xdr:colOff>38100</xdr:colOff>
      <xdr:row>87</xdr:row>
      <xdr:rowOff>36649</xdr:rowOff>
    </xdr:to>
    <xdr:sp macro="" textlink="">
      <xdr:nvSpPr>
        <xdr:cNvPr id="304" name="楕円 303"/>
        <xdr:cNvSpPr/>
      </xdr:nvSpPr>
      <xdr:spPr>
        <a:xfrm>
          <a:off x="1079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157299</xdr:rowOff>
    </xdr:from>
    <xdr:to>
      <xdr:col>10</xdr:col>
      <xdr:colOff>114300</xdr:colOff>
      <xdr:row>86</xdr:row>
      <xdr:rowOff>168729</xdr:rowOff>
    </xdr:to>
    <xdr:cxnSp macro="">
      <xdr:nvCxnSpPr>
        <xdr:cNvPr id="305" name="直線コネクタ 304"/>
        <xdr:cNvCxnSpPr/>
      </xdr:nvCxnSpPr>
      <xdr:spPr>
        <a:xfrm>
          <a:off x="1130300" y="149019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06" name="n_1aveValue【福祉施設】&#10;有形固定資産減価償却率"/>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07" name="n_2aveValue【福祉施設】&#10;有形固定資産減価償却率"/>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08" name="n_3aveValue【福祉施設】&#10;有形固定資産減価償却率"/>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09" name="n_4aveValue【福祉施設】&#10;有形固定資産減価償却率"/>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0" name="n_3mainValue【福祉施設】&#10;有形固定資産減価償却率"/>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27776</xdr:rowOff>
    </xdr:from>
    <xdr:ext cx="405111" cy="259045"/>
    <xdr:sp macro="" textlink="">
      <xdr:nvSpPr>
        <xdr:cNvPr id="311" name="n_4mainValue【福祉施設】&#10;有形固定資産減価償却率"/>
        <xdr:cNvSpPr txBox="1"/>
      </xdr:nvSpPr>
      <xdr:spPr>
        <a:xfrm>
          <a:off x="927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2" name="直線コネクタ 32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3" name="テキスト ボックス 32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4" name="直線コネクタ 32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5" name="テキスト ボックス 32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6" name="直線コネクタ 32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7" name="テキスト ボックス 32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8" name="直線コネクタ 32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9" name="テキスト ボックス 32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33" name="直線コネクタ 332"/>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34"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35" name="直線コネクタ 334"/>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36"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37" name="直線コネクタ 336"/>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38" name="【福祉施設】&#10;一人当たり面積平均値テキスト"/>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9" name="フローチャート: 判断 338"/>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0" name="フローチャート: 判断 339"/>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41" name="フローチャート: 判断 34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42" name="フローチャート: 判断 341"/>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43" name="フローチャート: 判断 342"/>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126746</xdr:rowOff>
    </xdr:from>
    <xdr:to>
      <xdr:col>41</xdr:col>
      <xdr:colOff>101600</xdr:colOff>
      <xdr:row>86</xdr:row>
      <xdr:rowOff>56896</xdr:rowOff>
    </xdr:to>
    <xdr:sp macro="" textlink="">
      <xdr:nvSpPr>
        <xdr:cNvPr id="349" name="楕円 348"/>
        <xdr:cNvSpPr/>
      </xdr:nvSpPr>
      <xdr:spPr>
        <a:xfrm>
          <a:off x="7810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129032</xdr:rowOff>
    </xdr:from>
    <xdr:to>
      <xdr:col>36</xdr:col>
      <xdr:colOff>165100</xdr:colOff>
      <xdr:row>86</xdr:row>
      <xdr:rowOff>59182</xdr:rowOff>
    </xdr:to>
    <xdr:sp macro="" textlink="">
      <xdr:nvSpPr>
        <xdr:cNvPr id="350" name="楕円 349"/>
        <xdr:cNvSpPr/>
      </xdr:nvSpPr>
      <xdr:spPr>
        <a:xfrm>
          <a:off x="6921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xdr:rowOff>
    </xdr:from>
    <xdr:to>
      <xdr:col>41</xdr:col>
      <xdr:colOff>50800</xdr:colOff>
      <xdr:row>86</xdr:row>
      <xdr:rowOff>8382</xdr:rowOff>
    </xdr:to>
    <xdr:cxnSp macro="">
      <xdr:nvCxnSpPr>
        <xdr:cNvPr id="351" name="直線コネクタ 350"/>
        <xdr:cNvCxnSpPr/>
      </xdr:nvCxnSpPr>
      <xdr:spPr>
        <a:xfrm flipV="1">
          <a:off x="6972300" y="147507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52" name="n_1ave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53" name="n_2aveValue【福祉施設】&#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54" name="n_3aveValue【福祉施設】&#10;一人当たり面積"/>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55"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48023</xdr:rowOff>
    </xdr:from>
    <xdr:ext cx="469744" cy="259045"/>
    <xdr:sp macro="" textlink="">
      <xdr:nvSpPr>
        <xdr:cNvPr id="356" name="n_3mainValue【福祉施設】&#10;一人当たり面積"/>
        <xdr:cNvSpPr txBox="1"/>
      </xdr:nvSpPr>
      <xdr:spPr>
        <a:xfrm>
          <a:off x="7626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50309</xdr:rowOff>
    </xdr:from>
    <xdr:ext cx="469744" cy="259045"/>
    <xdr:sp macro="" textlink="">
      <xdr:nvSpPr>
        <xdr:cNvPr id="357" name="n_4mainValue【福祉施設】&#10;一人当たり面積"/>
        <xdr:cNvSpPr txBox="1"/>
      </xdr:nvSpPr>
      <xdr:spPr>
        <a:xfrm>
          <a:off x="6737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383" name="直線コネクタ 382"/>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5" name="直線コネクタ 38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6"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7" name="直線コネクタ 386"/>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388"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89" name="フローチャート: 判断 388"/>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90" name="フローチャート: 判断 38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391" name="フローチャート: 判断 390"/>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92" name="フローチャート: 判断 391"/>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393" name="フローチャート: 判断 392"/>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58057</xdr:rowOff>
    </xdr:from>
    <xdr:to>
      <xdr:col>24</xdr:col>
      <xdr:colOff>114300</xdr:colOff>
      <xdr:row>107</xdr:row>
      <xdr:rowOff>159657</xdr:rowOff>
    </xdr:to>
    <xdr:sp macro="" textlink="">
      <xdr:nvSpPr>
        <xdr:cNvPr id="399" name="楕円 398"/>
        <xdr:cNvSpPr/>
      </xdr:nvSpPr>
      <xdr:spPr>
        <a:xfrm>
          <a:off x="4584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36484</xdr:rowOff>
    </xdr:from>
    <xdr:ext cx="405111" cy="259045"/>
    <xdr:sp macro="" textlink="">
      <xdr:nvSpPr>
        <xdr:cNvPr id="400" name="【市民会館】&#10;有形固定資産減価償却率該当値テキスト"/>
        <xdr:cNvSpPr txBox="1"/>
      </xdr:nvSpPr>
      <xdr:spPr>
        <a:xfrm>
          <a:off x="4673600"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22134</xdr:rowOff>
    </xdr:from>
    <xdr:to>
      <xdr:col>20</xdr:col>
      <xdr:colOff>38100</xdr:colOff>
      <xdr:row>107</xdr:row>
      <xdr:rowOff>123734</xdr:rowOff>
    </xdr:to>
    <xdr:sp macro="" textlink="">
      <xdr:nvSpPr>
        <xdr:cNvPr id="401" name="楕円 400"/>
        <xdr:cNvSpPr/>
      </xdr:nvSpPr>
      <xdr:spPr>
        <a:xfrm>
          <a:off x="3746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72934</xdr:rowOff>
    </xdr:from>
    <xdr:to>
      <xdr:col>24</xdr:col>
      <xdr:colOff>63500</xdr:colOff>
      <xdr:row>107</xdr:row>
      <xdr:rowOff>108857</xdr:rowOff>
    </xdr:to>
    <xdr:cxnSp macro="">
      <xdr:nvCxnSpPr>
        <xdr:cNvPr id="402" name="直線コネクタ 401"/>
        <xdr:cNvCxnSpPr/>
      </xdr:nvCxnSpPr>
      <xdr:spPr>
        <a:xfrm>
          <a:off x="3797300" y="1841808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160927</xdr:rowOff>
    </xdr:from>
    <xdr:to>
      <xdr:col>15</xdr:col>
      <xdr:colOff>101600</xdr:colOff>
      <xdr:row>107</xdr:row>
      <xdr:rowOff>91077</xdr:rowOff>
    </xdr:to>
    <xdr:sp macro="" textlink="">
      <xdr:nvSpPr>
        <xdr:cNvPr id="403" name="楕円 402"/>
        <xdr:cNvSpPr/>
      </xdr:nvSpPr>
      <xdr:spPr>
        <a:xfrm>
          <a:off x="2857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40277</xdr:rowOff>
    </xdr:from>
    <xdr:to>
      <xdr:col>19</xdr:col>
      <xdr:colOff>177800</xdr:colOff>
      <xdr:row>107</xdr:row>
      <xdr:rowOff>72934</xdr:rowOff>
    </xdr:to>
    <xdr:cxnSp macro="">
      <xdr:nvCxnSpPr>
        <xdr:cNvPr id="404" name="直線コネクタ 403"/>
        <xdr:cNvCxnSpPr/>
      </xdr:nvCxnSpPr>
      <xdr:spPr>
        <a:xfrm>
          <a:off x="2908300" y="1838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131536</xdr:rowOff>
    </xdr:from>
    <xdr:to>
      <xdr:col>10</xdr:col>
      <xdr:colOff>165100</xdr:colOff>
      <xdr:row>107</xdr:row>
      <xdr:rowOff>61686</xdr:rowOff>
    </xdr:to>
    <xdr:sp macro="" textlink="">
      <xdr:nvSpPr>
        <xdr:cNvPr id="405" name="楕円 404"/>
        <xdr:cNvSpPr/>
      </xdr:nvSpPr>
      <xdr:spPr>
        <a:xfrm>
          <a:off x="1968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10886</xdr:rowOff>
    </xdr:from>
    <xdr:to>
      <xdr:col>15</xdr:col>
      <xdr:colOff>50800</xdr:colOff>
      <xdr:row>107</xdr:row>
      <xdr:rowOff>40277</xdr:rowOff>
    </xdr:to>
    <xdr:cxnSp macro="">
      <xdr:nvCxnSpPr>
        <xdr:cNvPr id="406" name="直線コネクタ 405"/>
        <xdr:cNvCxnSpPr/>
      </xdr:nvCxnSpPr>
      <xdr:spPr>
        <a:xfrm>
          <a:off x="2019300" y="183560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97245</xdr:rowOff>
    </xdr:from>
    <xdr:to>
      <xdr:col>6</xdr:col>
      <xdr:colOff>38100</xdr:colOff>
      <xdr:row>107</xdr:row>
      <xdr:rowOff>27395</xdr:rowOff>
    </xdr:to>
    <xdr:sp macro="" textlink="">
      <xdr:nvSpPr>
        <xdr:cNvPr id="407" name="楕円 406"/>
        <xdr:cNvSpPr/>
      </xdr:nvSpPr>
      <xdr:spPr>
        <a:xfrm>
          <a:off x="1079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148045</xdr:rowOff>
    </xdr:from>
    <xdr:to>
      <xdr:col>10</xdr:col>
      <xdr:colOff>114300</xdr:colOff>
      <xdr:row>107</xdr:row>
      <xdr:rowOff>10886</xdr:rowOff>
    </xdr:to>
    <xdr:cxnSp macro="">
      <xdr:nvCxnSpPr>
        <xdr:cNvPr id="408" name="直線コネクタ 407"/>
        <xdr:cNvCxnSpPr/>
      </xdr:nvCxnSpPr>
      <xdr:spPr>
        <a:xfrm>
          <a:off x="1130300" y="183217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09"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10" name="n_2aveValue【市民会館】&#10;有形固定資産減価償却率"/>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11"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12" name="n_4aveValue【市民会館】&#10;有形固定資産減価償却率"/>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114861</xdr:rowOff>
    </xdr:from>
    <xdr:ext cx="405111" cy="259045"/>
    <xdr:sp macro="" textlink="">
      <xdr:nvSpPr>
        <xdr:cNvPr id="413" name="n_1mainValue【市民会館】&#10;有形固定資産減価償却率"/>
        <xdr:cNvSpPr txBox="1"/>
      </xdr:nvSpPr>
      <xdr:spPr>
        <a:xfrm>
          <a:off x="35820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82204</xdr:rowOff>
    </xdr:from>
    <xdr:ext cx="405111" cy="259045"/>
    <xdr:sp macro="" textlink="">
      <xdr:nvSpPr>
        <xdr:cNvPr id="414" name="n_2mainValue【市民会館】&#10;有形固定資産減価償却率"/>
        <xdr:cNvSpPr txBox="1"/>
      </xdr:nvSpPr>
      <xdr:spPr>
        <a:xfrm>
          <a:off x="2705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52813</xdr:rowOff>
    </xdr:from>
    <xdr:ext cx="405111" cy="259045"/>
    <xdr:sp macro="" textlink="">
      <xdr:nvSpPr>
        <xdr:cNvPr id="415" name="n_3mainValue【市民会館】&#10;有形固定資産減価償却率"/>
        <xdr:cNvSpPr txBox="1"/>
      </xdr:nvSpPr>
      <xdr:spPr>
        <a:xfrm>
          <a:off x="1816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18522</xdr:rowOff>
    </xdr:from>
    <xdr:ext cx="405111" cy="259045"/>
    <xdr:sp macro="" textlink="">
      <xdr:nvSpPr>
        <xdr:cNvPr id="416" name="n_4mainValue【市民会館】&#10;有形固定資産減価償却率"/>
        <xdr:cNvSpPr txBox="1"/>
      </xdr:nvSpPr>
      <xdr:spPr>
        <a:xfrm>
          <a:off x="927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40" name="直線コネクタ 439"/>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41"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42" name="直線コネクタ 441"/>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43" name="【市民会館】&#10;一人当たり面積最大値テキスト"/>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44" name="直線コネクタ 443"/>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45" name="【市民会館】&#10;一人当たり面積平均値テキスト"/>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46" name="フローチャート: 判断 445"/>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47" name="フローチャート: 判断 446"/>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48" name="フローチャート: 判断 447"/>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9" name="フローチャート: 判断 448"/>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50" name="フローチャート: 判断 449"/>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56" name="楕円 455"/>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57" name="【市民会館】&#10;一人当たり面積該当値テキスト"/>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458" name="楕円 457"/>
        <xdr:cNvSpPr/>
      </xdr:nvSpPr>
      <xdr:spPr>
        <a:xfrm>
          <a:off x="9588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13336</xdr:rowOff>
    </xdr:to>
    <xdr:cxnSp macro="">
      <xdr:nvCxnSpPr>
        <xdr:cNvPr id="459" name="直線コネクタ 458"/>
        <xdr:cNvCxnSpPr/>
      </xdr:nvCxnSpPr>
      <xdr:spPr>
        <a:xfrm flipV="1">
          <a:off x="9639300" y="183527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137795</xdr:rowOff>
    </xdr:from>
    <xdr:to>
      <xdr:col>46</xdr:col>
      <xdr:colOff>38100</xdr:colOff>
      <xdr:row>107</xdr:row>
      <xdr:rowOff>67945</xdr:rowOff>
    </xdr:to>
    <xdr:sp macro="" textlink="">
      <xdr:nvSpPr>
        <xdr:cNvPr id="460" name="楕円 459"/>
        <xdr:cNvSpPr/>
      </xdr:nvSpPr>
      <xdr:spPr>
        <a:xfrm>
          <a:off x="8699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13336</xdr:rowOff>
    </xdr:from>
    <xdr:to>
      <xdr:col>50</xdr:col>
      <xdr:colOff>114300</xdr:colOff>
      <xdr:row>107</xdr:row>
      <xdr:rowOff>17145</xdr:rowOff>
    </xdr:to>
    <xdr:cxnSp macro="">
      <xdr:nvCxnSpPr>
        <xdr:cNvPr id="461" name="直線コネクタ 460"/>
        <xdr:cNvCxnSpPr/>
      </xdr:nvCxnSpPr>
      <xdr:spPr>
        <a:xfrm flipV="1">
          <a:off x="8750300" y="183584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135889</xdr:rowOff>
    </xdr:from>
    <xdr:to>
      <xdr:col>41</xdr:col>
      <xdr:colOff>101600</xdr:colOff>
      <xdr:row>107</xdr:row>
      <xdr:rowOff>66039</xdr:rowOff>
    </xdr:to>
    <xdr:sp macro="" textlink="">
      <xdr:nvSpPr>
        <xdr:cNvPr id="462" name="楕円 461"/>
        <xdr:cNvSpPr/>
      </xdr:nvSpPr>
      <xdr:spPr>
        <a:xfrm>
          <a:off x="7810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17145</xdr:rowOff>
    </xdr:to>
    <xdr:cxnSp macro="">
      <xdr:nvCxnSpPr>
        <xdr:cNvPr id="463" name="直線コネクタ 462"/>
        <xdr:cNvCxnSpPr/>
      </xdr:nvCxnSpPr>
      <xdr:spPr>
        <a:xfrm>
          <a:off x="7861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64" name="楕円 463"/>
        <xdr:cNvSpPr/>
      </xdr:nvSpPr>
      <xdr:spPr>
        <a:xfrm>
          <a:off x="692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15239</xdr:rowOff>
    </xdr:from>
    <xdr:to>
      <xdr:col>41</xdr:col>
      <xdr:colOff>50800</xdr:colOff>
      <xdr:row>107</xdr:row>
      <xdr:rowOff>19050</xdr:rowOff>
    </xdr:to>
    <xdr:cxnSp macro="">
      <xdr:nvCxnSpPr>
        <xdr:cNvPr id="465" name="直線コネクタ 464"/>
        <xdr:cNvCxnSpPr/>
      </xdr:nvCxnSpPr>
      <xdr:spPr>
        <a:xfrm flipV="1">
          <a:off x="6972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66"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67" name="n_2aveValue【市民会館】&#10;一人当たり面積"/>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8"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69" name="n_4aveValue【市民会館】&#10;一人当たり面積"/>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55263</xdr:rowOff>
    </xdr:from>
    <xdr:ext cx="469744" cy="259045"/>
    <xdr:sp macro="" textlink="">
      <xdr:nvSpPr>
        <xdr:cNvPr id="470" name="n_1mainValue【市民会館】&#10;一人当たり面積"/>
        <xdr:cNvSpPr txBox="1"/>
      </xdr:nvSpPr>
      <xdr:spPr>
        <a:xfrm>
          <a:off x="93917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59072</xdr:rowOff>
    </xdr:from>
    <xdr:ext cx="469744" cy="259045"/>
    <xdr:sp macro="" textlink="">
      <xdr:nvSpPr>
        <xdr:cNvPr id="471" name="n_2mainValue【市民会館】&#10;一人当たり面積"/>
        <xdr:cNvSpPr txBox="1"/>
      </xdr:nvSpPr>
      <xdr:spPr>
        <a:xfrm>
          <a:off x="8515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57166</xdr:rowOff>
    </xdr:from>
    <xdr:ext cx="469744" cy="259045"/>
    <xdr:sp macro="" textlink="">
      <xdr:nvSpPr>
        <xdr:cNvPr id="472" name="n_3mainValue【市民会館】&#10;一人当たり面積"/>
        <xdr:cNvSpPr txBox="1"/>
      </xdr:nvSpPr>
      <xdr:spPr>
        <a:xfrm>
          <a:off x="7626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73" name="n_4mainValue【市民会館】&#10;一人当たり面積"/>
        <xdr:cNvSpPr txBox="1"/>
      </xdr:nvSpPr>
      <xdr:spPr>
        <a:xfrm>
          <a:off x="6737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5" name="直線コネクタ 48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6" name="テキスト ボックス 48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7" name="直線コネクタ 48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8" name="テキスト ボックス 48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9" name="直線コネクタ 48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0" name="テキスト ボックス 48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1" name="直線コネクタ 49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2" name="テキスト ボックス 49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3" name="直線コネクタ 49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4" name="テキスト ボックス 49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5" name="直線コネクタ 49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6" name="テキスト ボックス 49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7" name="直線コネクタ 4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499" name="直線コネクタ 498"/>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00"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01" name="直線コネクタ 500"/>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02"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03" name="直線コネクタ 502"/>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04"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05" name="フローチャート: 判断 50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06" name="フローチャート: 判断 505"/>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07" name="フローチャート: 判断 50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08" name="フローチャート: 判断 507"/>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09" name="フローチャート: 判断 508"/>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79284</xdr:rowOff>
    </xdr:from>
    <xdr:to>
      <xdr:col>85</xdr:col>
      <xdr:colOff>177800</xdr:colOff>
      <xdr:row>42</xdr:row>
      <xdr:rowOff>9434</xdr:rowOff>
    </xdr:to>
    <xdr:sp macro="" textlink="">
      <xdr:nvSpPr>
        <xdr:cNvPr id="515" name="楕円 514"/>
        <xdr:cNvSpPr/>
      </xdr:nvSpPr>
      <xdr:spPr>
        <a:xfrm>
          <a:off x="16268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165661</xdr:rowOff>
    </xdr:from>
    <xdr:ext cx="405111" cy="259045"/>
    <xdr:sp macro="" textlink="">
      <xdr:nvSpPr>
        <xdr:cNvPr id="516" name="【一般廃棄物処理施設】&#10;有形固定資産減価償却率該当値テキスト"/>
        <xdr:cNvSpPr txBox="1"/>
      </xdr:nvSpPr>
      <xdr:spPr>
        <a:xfrm>
          <a:off x="16357600" y="70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84183</xdr:rowOff>
    </xdr:from>
    <xdr:to>
      <xdr:col>81</xdr:col>
      <xdr:colOff>101600</xdr:colOff>
      <xdr:row>42</xdr:row>
      <xdr:rowOff>14333</xdr:rowOff>
    </xdr:to>
    <xdr:sp macro="" textlink="">
      <xdr:nvSpPr>
        <xdr:cNvPr id="517" name="楕円 516"/>
        <xdr:cNvSpPr/>
      </xdr:nvSpPr>
      <xdr:spPr>
        <a:xfrm>
          <a:off x="15430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130084</xdr:rowOff>
    </xdr:from>
    <xdr:to>
      <xdr:col>85</xdr:col>
      <xdr:colOff>127000</xdr:colOff>
      <xdr:row>41</xdr:row>
      <xdr:rowOff>134983</xdr:rowOff>
    </xdr:to>
    <xdr:cxnSp macro="">
      <xdr:nvCxnSpPr>
        <xdr:cNvPr id="518" name="直線コネクタ 517"/>
        <xdr:cNvCxnSpPr/>
      </xdr:nvCxnSpPr>
      <xdr:spPr>
        <a:xfrm flipV="1">
          <a:off x="15481300" y="715953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59690</xdr:rowOff>
    </xdr:from>
    <xdr:to>
      <xdr:col>76</xdr:col>
      <xdr:colOff>165100</xdr:colOff>
      <xdr:row>41</xdr:row>
      <xdr:rowOff>161290</xdr:rowOff>
    </xdr:to>
    <xdr:sp macro="" textlink="">
      <xdr:nvSpPr>
        <xdr:cNvPr id="519" name="楕円 518"/>
        <xdr:cNvSpPr/>
      </xdr:nvSpPr>
      <xdr:spPr>
        <a:xfrm>
          <a:off x="14541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110490</xdr:rowOff>
    </xdr:from>
    <xdr:to>
      <xdr:col>81</xdr:col>
      <xdr:colOff>50800</xdr:colOff>
      <xdr:row>41</xdr:row>
      <xdr:rowOff>134983</xdr:rowOff>
    </xdr:to>
    <xdr:cxnSp macro="">
      <xdr:nvCxnSpPr>
        <xdr:cNvPr id="520" name="直線コネクタ 519"/>
        <xdr:cNvCxnSpPr/>
      </xdr:nvCxnSpPr>
      <xdr:spPr>
        <a:xfrm>
          <a:off x="14592300" y="71399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521" name="楕円 520"/>
        <xdr:cNvSpPr/>
      </xdr:nvSpPr>
      <xdr:spPr>
        <a:xfrm>
          <a:off x="13652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110490</xdr:rowOff>
    </xdr:to>
    <xdr:cxnSp macro="">
      <xdr:nvCxnSpPr>
        <xdr:cNvPr id="522" name="直線コネクタ 521"/>
        <xdr:cNvCxnSpPr/>
      </xdr:nvCxnSpPr>
      <xdr:spPr>
        <a:xfrm>
          <a:off x="13703300" y="7115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159294</xdr:rowOff>
    </xdr:from>
    <xdr:to>
      <xdr:col>67</xdr:col>
      <xdr:colOff>101600</xdr:colOff>
      <xdr:row>41</xdr:row>
      <xdr:rowOff>89444</xdr:rowOff>
    </xdr:to>
    <xdr:sp macro="" textlink="">
      <xdr:nvSpPr>
        <xdr:cNvPr id="523" name="楕円 522"/>
        <xdr:cNvSpPr/>
      </xdr:nvSpPr>
      <xdr:spPr>
        <a:xfrm>
          <a:off x="12763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38644</xdr:rowOff>
    </xdr:from>
    <xdr:to>
      <xdr:col>71</xdr:col>
      <xdr:colOff>177800</xdr:colOff>
      <xdr:row>41</xdr:row>
      <xdr:rowOff>85997</xdr:rowOff>
    </xdr:to>
    <xdr:cxnSp macro="">
      <xdr:nvCxnSpPr>
        <xdr:cNvPr id="524" name="直線コネクタ 523"/>
        <xdr:cNvCxnSpPr/>
      </xdr:nvCxnSpPr>
      <xdr:spPr>
        <a:xfrm>
          <a:off x="12814300" y="70680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25" name="n_1aveValue【一般廃棄物処理施設】&#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26" name="n_2aveValue【一般廃棄物処理施設】&#10;有形固定資産減価償却率"/>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27" name="n_3aveValue【一般廃棄物処理施設】&#10;有形固定資産減価償却率"/>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28" name="n_4aveValue【一般廃棄物処理施設】&#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5460</xdr:rowOff>
    </xdr:from>
    <xdr:ext cx="405111" cy="259045"/>
    <xdr:sp macro="" textlink="">
      <xdr:nvSpPr>
        <xdr:cNvPr id="529" name="n_1mainValue【一般廃棄物処理施設】&#10;有形固定資産減価償却率"/>
        <xdr:cNvSpPr txBox="1"/>
      </xdr:nvSpPr>
      <xdr:spPr>
        <a:xfrm>
          <a:off x="152660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152417</xdr:rowOff>
    </xdr:from>
    <xdr:ext cx="405111" cy="259045"/>
    <xdr:sp macro="" textlink="">
      <xdr:nvSpPr>
        <xdr:cNvPr id="530" name="n_2mainValue【一般廃棄物処理施設】&#10;有形固定資産減価償却率"/>
        <xdr:cNvSpPr txBox="1"/>
      </xdr:nvSpPr>
      <xdr:spPr>
        <a:xfrm>
          <a:off x="14389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531" name="n_3mainValue【一般廃棄物処理施設】&#10;有形固定資産減価償却率"/>
        <xdr:cNvSpPr txBox="1"/>
      </xdr:nvSpPr>
      <xdr:spPr>
        <a:xfrm>
          <a:off x="13500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80571</xdr:rowOff>
    </xdr:from>
    <xdr:ext cx="405111" cy="259045"/>
    <xdr:sp macro="" textlink="">
      <xdr:nvSpPr>
        <xdr:cNvPr id="532" name="n_4mainValue【一般廃棄物処理施設】&#10;有形固定資産減価償却率"/>
        <xdr:cNvSpPr txBox="1"/>
      </xdr:nvSpPr>
      <xdr:spPr>
        <a:xfrm>
          <a:off x="12611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4" name="テキスト ボックス 54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6" name="テキスト ボックス 54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8" name="テキスト ボックス 5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0" name="テキスト ボックス 54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2" name="テキスト ボックス 55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4" name="テキスト ボックス 5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56" name="直線コネクタ 555"/>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57"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58" name="直線コネクタ 557"/>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59"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60" name="直線コネクタ 559"/>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61"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62" name="フローチャート: 判断 561"/>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63" name="フローチャート: 判断 562"/>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64" name="フローチャート: 判断 563"/>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65" name="フローチャート: 判断 564"/>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66" name="フローチャート: 判断 565"/>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19895</xdr:rowOff>
    </xdr:from>
    <xdr:to>
      <xdr:col>116</xdr:col>
      <xdr:colOff>114300</xdr:colOff>
      <xdr:row>39</xdr:row>
      <xdr:rowOff>121495</xdr:rowOff>
    </xdr:to>
    <xdr:sp macro="" textlink="">
      <xdr:nvSpPr>
        <xdr:cNvPr id="572" name="楕円 571"/>
        <xdr:cNvSpPr/>
      </xdr:nvSpPr>
      <xdr:spPr>
        <a:xfrm>
          <a:off x="22110700" y="67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42772</xdr:rowOff>
    </xdr:from>
    <xdr:ext cx="599010" cy="259045"/>
    <xdr:sp macro="" textlink="">
      <xdr:nvSpPr>
        <xdr:cNvPr id="573" name="【一般廃棄物処理施設】&#10;一人当たり有形固定資産（償却資産）額該当値テキスト"/>
        <xdr:cNvSpPr txBox="1"/>
      </xdr:nvSpPr>
      <xdr:spPr>
        <a:xfrm>
          <a:off x="22199600" y="655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28124</xdr:rowOff>
    </xdr:from>
    <xdr:to>
      <xdr:col>112</xdr:col>
      <xdr:colOff>38100</xdr:colOff>
      <xdr:row>39</xdr:row>
      <xdr:rowOff>129724</xdr:rowOff>
    </xdr:to>
    <xdr:sp macro="" textlink="">
      <xdr:nvSpPr>
        <xdr:cNvPr id="574" name="楕円 573"/>
        <xdr:cNvSpPr/>
      </xdr:nvSpPr>
      <xdr:spPr>
        <a:xfrm>
          <a:off x="21272500" y="67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70695</xdr:rowOff>
    </xdr:from>
    <xdr:to>
      <xdr:col>116</xdr:col>
      <xdr:colOff>63500</xdr:colOff>
      <xdr:row>39</xdr:row>
      <xdr:rowOff>78924</xdr:rowOff>
    </xdr:to>
    <xdr:cxnSp macro="">
      <xdr:nvCxnSpPr>
        <xdr:cNvPr id="575" name="直線コネクタ 574"/>
        <xdr:cNvCxnSpPr/>
      </xdr:nvCxnSpPr>
      <xdr:spPr>
        <a:xfrm flipV="1">
          <a:off x="21323300" y="675724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33824</xdr:rowOff>
    </xdr:from>
    <xdr:to>
      <xdr:col>107</xdr:col>
      <xdr:colOff>101600</xdr:colOff>
      <xdr:row>39</xdr:row>
      <xdr:rowOff>135424</xdr:rowOff>
    </xdr:to>
    <xdr:sp macro="" textlink="">
      <xdr:nvSpPr>
        <xdr:cNvPr id="576" name="楕円 575"/>
        <xdr:cNvSpPr/>
      </xdr:nvSpPr>
      <xdr:spPr>
        <a:xfrm>
          <a:off x="20383500" y="672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78924</xdr:rowOff>
    </xdr:from>
    <xdr:to>
      <xdr:col>111</xdr:col>
      <xdr:colOff>177800</xdr:colOff>
      <xdr:row>39</xdr:row>
      <xdr:rowOff>84624</xdr:rowOff>
    </xdr:to>
    <xdr:cxnSp macro="">
      <xdr:nvCxnSpPr>
        <xdr:cNvPr id="577" name="直線コネクタ 576"/>
        <xdr:cNvCxnSpPr/>
      </xdr:nvCxnSpPr>
      <xdr:spPr>
        <a:xfrm flipV="1">
          <a:off x="20434300" y="6765474"/>
          <a:ext cx="889000" cy="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41993</xdr:rowOff>
    </xdr:from>
    <xdr:to>
      <xdr:col>102</xdr:col>
      <xdr:colOff>165100</xdr:colOff>
      <xdr:row>39</xdr:row>
      <xdr:rowOff>143593</xdr:rowOff>
    </xdr:to>
    <xdr:sp macro="" textlink="">
      <xdr:nvSpPr>
        <xdr:cNvPr id="578" name="楕円 577"/>
        <xdr:cNvSpPr/>
      </xdr:nvSpPr>
      <xdr:spPr>
        <a:xfrm>
          <a:off x="194945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84624</xdr:rowOff>
    </xdr:from>
    <xdr:to>
      <xdr:col>107</xdr:col>
      <xdr:colOff>50800</xdr:colOff>
      <xdr:row>39</xdr:row>
      <xdr:rowOff>92793</xdr:rowOff>
    </xdr:to>
    <xdr:cxnSp macro="">
      <xdr:nvCxnSpPr>
        <xdr:cNvPr id="579" name="直線コネクタ 578"/>
        <xdr:cNvCxnSpPr/>
      </xdr:nvCxnSpPr>
      <xdr:spPr>
        <a:xfrm flipV="1">
          <a:off x="19545300" y="6771174"/>
          <a:ext cx="8890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48157</xdr:rowOff>
    </xdr:from>
    <xdr:to>
      <xdr:col>98</xdr:col>
      <xdr:colOff>38100</xdr:colOff>
      <xdr:row>39</xdr:row>
      <xdr:rowOff>149757</xdr:rowOff>
    </xdr:to>
    <xdr:sp macro="" textlink="">
      <xdr:nvSpPr>
        <xdr:cNvPr id="580" name="楕円 579"/>
        <xdr:cNvSpPr/>
      </xdr:nvSpPr>
      <xdr:spPr>
        <a:xfrm>
          <a:off x="18605500" y="67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92793</xdr:rowOff>
    </xdr:from>
    <xdr:to>
      <xdr:col>102</xdr:col>
      <xdr:colOff>114300</xdr:colOff>
      <xdr:row>39</xdr:row>
      <xdr:rowOff>98957</xdr:rowOff>
    </xdr:to>
    <xdr:cxnSp macro="">
      <xdr:nvCxnSpPr>
        <xdr:cNvPr id="581" name="直線コネクタ 580"/>
        <xdr:cNvCxnSpPr/>
      </xdr:nvCxnSpPr>
      <xdr:spPr>
        <a:xfrm flipV="1">
          <a:off x="18656300" y="6779343"/>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582" name="n_1aveValue【一般廃棄物処理施設】&#10;一人当たり有形固定資産（償却資産）額"/>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157229</xdr:rowOff>
    </xdr:from>
    <xdr:ext cx="599010" cy="259045"/>
    <xdr:sp macro="" textlink="">
      <xdr:nvSpPr>
        <xdr:cNvPr id="583" name="n_2aveValue【一般廃棄物処理施設】&#10;一人当たり有形固定資産（償却資産）額"/>
        <xdr:cNvSpPr txBox="1"/>
      </xdr:nvSpPr>
      <xdr:spPr>
        <a:xfrm>
          <a:off x="20134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168419</xdr:rowOff>
    </xdr:from>
    <xdr:ext cx="599010" cy="259045"/>
    <xdr:sp macro="" textlink="">
      <xdr:nvSpPr>
        <xdr:cNvPr id="584" name="n_3aveValue【一般廃棄物処理施設】&#10;一人当たり有形固定資産（償却資産）額"/>
        <xdr:cNvSpPr txBox="1"/>
      </xdr:nvSpPr>
      <xdr:spPr>
        <a:xfrm>
          <a:off x="19245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11249</xdr:rowOff>
    </xdr:from>
    <xdr:ext cx="599010" cy="259045"/>
    <xdr:sp macro="" textlink="">
      <xdr:nvSpPr>
        <xdr:cNvPr id="585" name="n_4aveValue【一般廃棄物処理施設】&#10;一人当たり有形固定資産（償却資産）額"/>
        <xdr:cNvSpPr txBox="1"/>
      </xdr:nvSpPr>
      <xdr:spPr>
        <a:xfrm>
          <a:off x="18356795" y="686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146251</xdr:rowOff>
    </xdr:from>
    <xdr:ext cx="599010" cy="259045"/>
    <xdr:sp macro="" textlink="">
      <xdr:nvSpPr>
        <xdr:cNvPr id="586" name="n_1mainValue【一般廃棄物処理施設】&#10;一人当たり有形固定資産（償却資産）額"/>
        <xdr:cNvSpPr txBox="1"/>
      </xdr:nvSpPr>
      <xdr:spPr>
        <a:xfrm>
          <a:off x="21011095" y="648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151951</xdr:rowOff>
    </xdr:from>
    <xdr:ext cx="599010" cy="259045"/>
    <xdr:sp macro="" textlink="">
      <xdr:nvSpPr>
        <xdr:cNvPr id="587" name="n_2mainValue【一般廃棄物処理施設】&#10;一人当たり有形固定資産（償却資産）額"/>
        <xdr:cNvSpPr txBox="1"/>
      </xdr:nvSpPr>
      <xdr:spPr>
        <a:xfrm>
          <a:off x="20134795" y="6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160120</xdr:rowOff>
    </xdr:from>
    <xdr:ext cx="599010" cy="259045"/>
    <xdr:sp macro="" textlink="">
      <xdr:nvSpPr>
        <xdr:cNvPr id="588" name="n_3mainValue【一般廃棄物処理施設】&#10;一人当たり有形固定資産（償却資産）額"/>
        <xdr:cNvSpPr txBox="1"/>
      </xdr:nvSpPr>
      <xdr:spPr>
        <a:xfrm>
          <a:off x="19245795" y="650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166284</xdr:rowOff>
    </xdr:from>
    <xdr:ext cx="599010" cy="259045"/>
    <xdr:sp macro="" textlink="">
      <xdr:nvSpPr>
        <xdr:cNvPr id="589" name="n_4mainValue【一般廃棄物処理施設】&#10;一人当たり有形固定資産（償却資産）額"/>
        <xdr:cNvSpPr txBox="1"/>
      </xdr:nvSpPr>
      <xdr:spPr>
        <a:xfrm>
          <a:off x="18356795" y="650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1" name="直線コネクタ 60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2" name="テキスト ボックス 60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3" name="直線コネクタ 60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4" name="テキスト ボックス 60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5" name="直線コネクタ 60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6" name="テキスト ボックス 60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7" name="直線コネクタ 60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8" name="テキスト ボックス 60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9" name="直線コネクタ 60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0" name="テキスト ボックス 60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2" name="テキスト ボックス 61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14" name="直線コネクタ 613"/>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6" name="直線コネクタ 61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17"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18" name="直線コネクタ 617"/>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19" name="【保健センター・保健所】&#10;有形固定資産減価償却率平均値テキスト"/>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20" name="フローチャート: 判断 619"/>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21" name="フローチャート: 判断 620"/>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22" name="フローチャート: 判断 621"/>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23" name="フローチャート: 判断 622"/>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24" name="フローチャート: 判断 623"/>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5" name="テキスト ボックス 6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6" name="テキスト ボックス 6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7" name="テキスト ボックス 6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8" name="テキスト ボックス 6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9" name="テキスト ボックス 6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0" name="楕円 629"/>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631" name="【保健センター・保健所】&#10;有形固定資産減価償却率該当値テキスト"/>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32" name="楕円 631"/>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91440</xdr:rowOff>
    </xdr:to>
    <xdr:cxnSp macro="">
      <xdr:nvCxnSpPr>
        <xdr:cNvPr id="633" name="直線コネクタ 632"/>
        <xdr:cNvCxnSpPr/>
      </xdr:nvCxnSpPr>
      <xdr:spPr>
        <a:xfrm>
          <a:off x="15481300" y="10332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34" name="楕円 633"/>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45720</xdr:rowOff>
    </xdr:to>
    <xdr:cxnSp macro="">
      <xdr:nvCxnSpPr>
        <xdr:cNvPr id="635" name="直線コネクタ 634"/>
        <xdr:cNvCxnSpPr/>
      </xdr:nvCxnSpPr>
      <xdr:spPr>
        <a:xfrm>
          <a:off x="14592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636" name="楕円 635"/>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60</xdr:row>
      <xdr:rowOff>0</xdr:rowOff>
    </xdr:to>
    <xdr:cxnSp macro="">
      <xdr:nvCxnSpPr>
        <xdr:cNvPr id="637" name="直線コネクタ 636"/>
        <xdr:cNvCxnSpPr/>
      </xdr:nvCxnSpPr>
      <xdr:spPr>
        <a:xfrm>
          <a:off x="13703300" y="1024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638" name="楕円 637"/>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125730</xdr:rowOff>
    </xdr:to>
    <xdr:cxnSp macro="">
      <xdr:nvCxnSpPr>
        <xdr:cNvPr id="639" name="直線コネクタ 638"/>
        <xdr:cNvCxnSpPr/>
      </xdr:nvCxnSpPr>
      <xdr:spPr>
        <a:xfrm>
          <a:off x="12814300" y="1019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40" name="n_1aveValue【保健センター・保健所】&#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41" name="n_2aveValue【保健センター・保健所】&#10;有形固定資産減価償却率"/>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42" name="n_3aveValue【保健センター・保健所】&#10;有形固定資産減価償却率"/>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43" name="n_4aveValue【保健センター・保健所】&#10;有形固定資産減価償却率"/>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44" name="n_1mainValue【保健センター・保健所】&#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45"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167657</xdr:rowOff>
    </xdr:from>
    <xdr:ext cx="405111" cy="259045"/>
    <xdr:sp macro="" textlink="">
      <xdr:nvSpPr>
        <xdr:cNvPr id="646" name="n_3mainValue【保健センター・保健所】&#10;有形固定資産減価償却率"/>
        <xdr:cNvSpPr txBox="1"/>
      </xdr:nvSpPr>
      <xdr:spPr>
        <a:xfrm>
          <a:off x="13500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47" name="n_4mainValue【保健センター・保健所】&#10;有形固定資産減価償却率"/>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8" name="直線コネクタ 65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9" name="テキスト ボックス 65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0" name="直線コネクタ 65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1" name="テキスト ボックス 66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2" name="直線コネクタ 66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3" name="テキスト ボックス 66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4" name="直線コネクタ 66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5" name="テキスト ボックス 66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6" name="直線コネクタ 66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7" name="テキスト ボックス 66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71" name="直線コネクタ 670"/>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3" name="直線コネクタ 67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74"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75" name="直線コネクタ 674"/>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76"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77" name="フローチャート: 判断 676"/>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78" name="フローチャート: 判断 677"/>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79" name="フローチャート: 判断 678"/>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80" name="フローチャート: 判断 679"/>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81" name="フローチャート: 判断 680"/>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87" name="楕円 686"/>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30497</xdr:rowOff>
    </xdr:from>
    <xdr:ext cx="469744" cy="259045"/>
    <xdr:sp macro="" textlink="">
      <xdr:nvSpPr>
        <xdr:cNvPr id="688" name="【保健センター・保健所】&#10;一人当たり面積該当値テキスト"/>
        <xdr:cNvSpPr txBox="1"/>
      </xdr:nvSpPr>
      <xdr:spPr>
        <a:xfrm>
          <a:off x="22199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55880</xdr:rowOff>
    </xdr:from>
    <xdr:to>
      <xdr:col>112</xdr:col>
      <xdr:colOff>38100</xdr:colOff>
      <xdr:row>63</xdr:row>
      <xdr:rowOff>157480</xdr:rowOff>
    </xdr:to>
    <xdr:sp macro="" textlink="">
      <xdr:nvSpPr>
        <xdr:cNvPr id="689" name="楕円 688"/>
        <xdr:cNvSpPr/>
      </xdr:nvSpPr>
      <xdr:spPr>
        <a:xfrm>
          <a:off x="21272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106680</xdr:rowOff>
    </xdr:to>
    <xdr:cxnSp macro="">
      <xdr:nvCxnSpPr>
        <xdr:cNvPr id="690" name="直線コネクタ 689"/>
        <xdr:cNvCxnSpPr/>
      </xdr:nvCxnSpPr>
      <xdr:spPr>
        <a:xfrm flipV="1">
          <a:off x="21323300" y="109042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691" name="楕円 690"/>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106680</xdr:rowOff>
    </xdr:from>
    <xdr:to>
      <xdr:col>111</xdr:col>
      <xdr:colOff>177800</xdr:colOff>
      <xdr:row>63</xdr:row>
      <xdr:rowOff>106680</xdr:rowOff>
    </xdr:to>
    <xdr:cxnSp macro="">
      <xdr:nvCxnSpPr>
        <xdr:cNvPr id="692" name="直線コネクタ 691"/>
        <xdr:cNvCxnSpPr/>
      </xdr:nvCxnSpPr>
      <xdr:spPr>
        <a:xfrm>
          <a:off x="20434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693" name="楕円 692"/>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110490</xdr:rowOff>
    </xdr:to>
    <xdr:cxnSp macro="">
      <xdr:nvCxnSpPr>
        <xdr:cNvPr id="694" name="直線コネクタ 693"/>
        <xdr:cNvCxnSpPr/>
      </xdr:nvCxnSpPr>
      <xdr:spPr>
        <a:xfrm flipV="1">
          <a:off x="19545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695" name="楕円 694"/>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110490</xdr:rowOff>
    </xdr:to>
    <xdr:cxnSp macro="">
      <xdr:nvCxnSpPr>
        <xdr:cNvPr id="696" name="直線コネクタ 695"/>
        <xdr:cNvCxnSpPr/>
      </xdr:nvCxnSpPr>
      <xdr:spPr>
        <a:xfrm>
          <a:off x="18656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97"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698" name="n_2aveValue【保健センター・保健所】&#10;一人当たり面積"/>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699" name="n_3aveValue【保健センター・保健所】&#10;一人当たり面積"/>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00" name="n_4aveValue【保健センター・保健所】&#10;一人当たり面積"/>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148607</xdr:rowOff>
    </xdr:from>
    <xdr:ext cx="469744" cy="259045"/>
    <xdr:sp macro="" textlink="">
      <xdr:nvSpPr>
        <xdr:cNvPr id="701" name="n_1mainValue【保健センター・保健所】&#10;一人当たり面積"/>
        <xdr:cNvSpPr txBox="1"/>
      </xdr:nvSpPr>
      <xdr:spPr>
        <a:xfrm>
          <a:off x="210757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702" name="n_2mainValue【保健センター・保健所】&#10;一人当たり面積"/>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03"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04" name="n_4mainValue【保健センター・保健所】&#10;一人当たり面積"/>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6" name="直線コネクタ 71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7" name="テキスト ボックス 71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8" name="直線コネクタ 71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9" name="テキスト ボックス 71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0" name="直線コネクタ 71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1" name="テキスト ボックス 72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2" name="直線コネクタ 72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3" name="テキスト ボックス 72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4" name="直線コネクタ 72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5" name="テキスト ボックス 724"/>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8" name="直線コネクタ 727"/>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9"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0" name="直線コネクタ 729"/>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1"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2" name="直線コネクタ 73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33" name="【消防施設】&#10;有形固定資産減価償却率平均値テキスト"/>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34" name="フローチャート: 判断 733"/>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35" name="フローチャート: 判断 734"/>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36" name="フローチャート: 判断 735"/>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37" name="フローチャート: 判断 736"/>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38" name="フローチャート: 判断 737"/>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9" name="テキスト ボックス 73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0" name="テキスト ボックス 73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1" name="テキスト ボックス 74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2" name="テキスト ボックス 74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3" name="テキスト ボックス 74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111761</xdr:rowOff>
    </xdr:from>
    <xdr:to>
      <xdr:col>85</xdr:col>
      <xdr:colOff>177800</xdr:colOff>
      <xdr:row>80</xdr:row>
      <xdr:rowOff>41911</xdr:rowOff>
    </xdr:to>
    <xdr:sp macro="" textlink="">
      <xdr:nvSpPr>
        <xdr:cNvPr id="744" name="楕円 743"/>
        <xdr:cNvSpPr/>
      </xdr:nvSpPr>
      <xdr:spPr>
        <a:xfrm>
          <a:off x="16268700" y="136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134638</xdr:rowOff>
    </xdr:from>
    <xdr:ext cx="405111" cy="259045"/>
    <xdr:sp macro="" textlink="">
      <xdr:nvSpPr>
        <xdr:cNvPr id="745" name="【消防施設】&#10;有形固定資産減価償却率該当値テキスト"/>
        <xdr:cNvSpPr txBox="1"/>
      </xdr:nvSpPr>
      <xdr:spPr>
        <a:xfrm>
          <a:off x="16357600" y="1350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82550</xdr:rowOff>
    </xdr:from>
    <xdr:to>
      <xdr:col>81</xdr:col>
      <xdr:colOff>101600</xdr:colOff>
      <xdr:row>80</xdr:row>
      <xdr:rowOff>12700</xdr:rowOff>
    </xdr:to>
    <xdr:sp macro="" textlink="">
      <xdr:nvSpPr>
        <xdr:cNvPr id="746" name="楕円 745"/>
        <xdr:cNvSpPr/>
      </xdr:nvSpPr>
      <xdr:spPr>
        <a:xfrm>
          <a:off x="15430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79</xdr:row>
      <xdr:rowOff>162561</xdr:rowOff>
    </xdr:to>
    <xdr:cxnSp macro="">
      <xdr:nvCxnSpPr>
        <xdr:cNvPr id="747" name="直線コネクタ 746"/>
        <xdr:cNvCxnSpPr/>
      </xdr:nvCxnSpPr>
      <xdr:spPr>
        <a:xfrm>
          <a:off x="15481300" y="13677900"/>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xdr:rowOff>
    </xdr:from>
    <xdr:to>
      <xdr:col>76</xdr:col>
      <xdr:colOff>165100</xdr:colOff>
      <xdr:row>81</xdr:row>
      <xdr:rowOff>115570</xdr:rowOff>
    </xdr:to>
    <xdr:sp macro="" textlink="">
      <xdr:nvSpPr>
        <xdr:cNvPr id="748" name="楕円 747"/>
        <xdr:cNvSpPr/>
      </xdr:nvSpPr>
      <xdr:spPr>
        <a:xfrm>
          <a:off x="14541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81</xdr:row>
      <xdr:rowOff>64770</xdr:rowOff>
    </xdr:to>
    <xdr:cxnSp macro="">
      <xdr:nvCxnSpPr>
        <xdr:cNvPr id="749" name="直線コネクタ 748"/>
        <xdr:cNvCxnSpPr/>
      </xdr:nvCxnSpPr>
      <xdr:spPr>
        <a:xfrm flipV="1">
          <a:off x="14592300" y="136779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140970</xdr:rowOff>
    </xdr:from>
    <xdr:to>
      <xdr:col>72</xdr:col>
      <xdr:colOff>38100</xdr:colOff>
      <xdr:row>81</xdr:row>
      <xdr:rowOff>71120</xdr:rowOff>
    </xdr:to>
    <xdr:sp macro="" textlink="">
      <xdr:nvSpPr>
        <xdr:cNvPr id="750" name="楕円 749"/>
        <xdr:cNvSpPr/>
      </xdr:nvSpPr>
      <xdr:spPr>
        <a:xfrm>
          <a:off x="13652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20320</xdr:rowOff>
    </xdr:from>
    <xdr:to>
      <xdr:col>76</xdr:col>
      <xdr:colOff>114300</xdr:colOff>
      <xdr:row>81</xdr:row>
      <xdr:rowOff>64770</xdr:rowOff>
    </xdr:to>
    <xdr:cxnSp macro="">
      <xdr:nvCxnSpPr>
        <xdr:cNvPr id="751" name="直線コネクタ 750"/>
        <xdr:cNvCxnSpPr/>
      </xdr:nvCxnSpPr>
      <xdr:spPr>
        <a:xfrm>
          <a:off x="13703300" y="139077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96520</xdr:rowOff>
    </xdr:from>
    <xdr:to>
      <xdr:col>67</xdr:col>
      <xdr:colOff>101600</xdr:colOff>
      <xdr:row>82</xdr:row>
      <xdr:rowOff>26670</xdr:rowOff>
    </xdr:to>
    <xdr:sp macro="" textlink="">
      <xdr:nvSpPr>
        <xdr:cNvPr id="752" name="楕円 751"/>
        <xdr:cNvSpPr/>
      </xdr:nvSpPr>
      <xdr:spPr>
        <a:xfrm>
          <a:off x="12763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20320</xdr:rowOff>
    </xdr:from>
    <xdr:to>
      <xdr:col>71</xdr:col>
      <xdr:colOff>177800</xdr:colOff>
      <xdr:row>81</xdr:row>
      <xdr:rowOff>147320</xdr:rowOff>
    </xdr:to>
    <xdr:cxnSp macro="">
      <xdr:nvCxnSpPr>
        <xdr:cNvPr id="753" name="直線コネクタ 752"/>
        <xdr:cNvCxnSpPr/>
      </xdr:nvCxnSpPr>
      <xdr:spPr>
        <a:xfrm flipV="1">
          <a:off x="12814300" y="1390777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54"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55" name="n_2aveValue【消防施設】&#10;有形固定資産減価償却率"/>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56" name="n_3aveValue【消防施設】&#10;有形固定資産減価償却率"/>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57" name="n_4aveValue【消防施設】&#10;有形固定資産減価償却率"/>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29227</xdr:rowOff>
    </xdr:from>
    <xdr:ext cx="405111" cy="259045"/>
    <xdr:sp macro="" textlink="">
      <xdr:nvSpPr>
        <xdr:cNvPr id="758" name="n_1mainValue【消防施設】&#10;有形固定資産減価償却率"/>
        <xdr:cNvSpPr txBox="1"/>
      </xdr:nvSpPr>
      <xdr:spPr>
        <a:xfrm>
          <a:off x="152660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132097</xdr:rowOff>
    </xdr:from>
    <xdr:ext cx="405111" cy="259045"/>
    <xdr:sp macro="" textlink="">
      <xdr:nvSpPr>
        <xdr:cNvPr id="759" name="n_2mainValue【消防施設】&#10;有形固定資産減価償却率"/>
        <xdr:cNvSpPr txBox="1"/>
      </xdr:nvSpPr>
      <xdr:spPr>
        <a:xfrm>
          <a:off x="14389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87647</xdr:rowOff>
    </xdr:from>
    <xdr:ext cx="405111" cy="259045"/>
    <xdr:sp macro="" textlink="">
      <xdr:nvSpPr>
        <xdr:cNvPr id="760" name="n_3mainValue【消防施設】&#10;有形固定資産減価償却率"/>
        <xdr:cNvSpPr txBox="1"/>
      </xdr:nvSpPr>
      <xdr:spPr>
        <a:xfrm>
          <a:off x="135007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43197</xdr:rowOff>
    </xdr:from>
    <xdr:ext cx="405111" cy="259045"/>
    <xdr:sp macro="" textlink="">
      <xdr:nvSpPr>
        <xdr:cNvPr id="761" name="n_4mainValue【消防施設】&#10;有形固定資産減価償却率"/>
        <xdr:cNvSpPr txBox="1"/>
      </xdr:nvSpPr>
      <xdr:spPr>
        <a:xfrm>
          <a:off x="126117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2" name="直線コネクタ 7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3" name="テキスト ボックス 7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4" name="直線コネクタ 7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5" name="テキスト ボックス 7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6" name="直線コネクタ 7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7" name="テキスト ボックス 7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8" name="直線コネクタ 7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9" name="テキスト ボックス 7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0" name="直線コネクタ 7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1" name="テキスト ボックス 7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85" name="直線コネクタ 784"/>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86"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87" name="直線コネクタ 786"/>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88" name="【消防施設】&#10;一人当たり面積最大値テキスト"/>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89" name="直線コネクタ 788"/>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790" name="【消防施設】&#10;一人当たり面積平均値テキスト"/>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91" name="フローチャート: 判断 790"/>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92" name="フローチャート: 判断 791"/>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93" name="フローチャート: 判断 792"/>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94" name="フローチャート: 判断 793"/>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95" name="フローチャート: 判断 794"/>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macro="" textlink="">
      <xdr:nvSpPr>
        <xdr:cNvPr id="801" name="楕円 800"/>
        <xdr:cNvSpPr/>
      </xdr:nvSpPr>
      <xdr:spPr>
        <a:xfrm>
          <a:off x="22110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93997</xdr:rowOff>
    </xdr:from>
    <xdr:ext cx="469744" cy="259045"/>
    <xdr:sp macro="" textlink="">
      <xdr:nvSpPr>
        <xdr:cNvPr id="802" name="【消防施設】&#10;一人当たり面積該当値テキスト"/>
        <xdr:cNvSpPr txBox="1"/>
      </xdr:nvSpPr>
      <xdr:spPr>
        <a:xfrm>
          <a:off x="22199600" y="144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119126</xdr:rowOff>
    </xdr:from>
    <xdr:to>
      <xdr:col>112</xdr:col>
      <xdr:colOff>38100</xdr:colOff>
      <xdr:row>86</xdr:row>
      <xdr:rowOff>49276</xdr:rowOff>
    </xdr:to>
    <xdr:sp macro="" textlink="">
      <xdr:nvSpPr>
        <xdr:cNvPr id="803" name="楕円 802"/>
        <xdr:cNvSpPr/>
      </xdr:nvSpPr>
      <xdr:spPr>
        <a:xfrm>
          <a:off x="21272500" y="1469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169926</xdr:rowOff>
    </xdr:to>
    <xdr:cxnSp macro="">
      <xdr:nvCxnSpPr>
        <xdr:cNvPr id="804" name="直線コネクタ 803"/>
        <xdr:cNvCxnSpPr/>
      </xdr:nvCxnSpPr>
      <xdr:spPr>
        <a:xfrm flipV="1">
          <a:off x="21323300" y="1469517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macro="" textlink="">
      <xdr:nvSpPr>
        <xdr:cNvPr id="805" name="楕円 804"/>
        <xdr:cNvSpPr/>
      </xdr:nvSpPr>
      <xdr:spPr>
        <a:xfrm>
          <a:off x="20383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169926</xdr:rowOff>
    </xdr:from>
    <xdr:to>
      <xdr:col>111</xdr:col>
      <xdr:colOff>177800</xdr:colOff>
      <xdr:row>86</xdr:row>
      <xdr:rowOff>7620</xdr:rowOff>
    </xdr:to>
    <xdr:cxnSp macro="">
      <xdr:nvCxnSpPr>
        <xdr:cNvPr id="806" name="直線コネクタ 805"/>
        <xdr:cNvCxnSpPr/>
      </xdr:nvCxnSpPr>
      <xdr:spPr>
        <a:xfrm flipV="1">
          <a:off x="20434300" y="14743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129032</xdr:rowOff>
    </xdr:from>
    <xdr:to>
      <xdr:col>102</xdr:col>
      <xdr:colOff>165100</xdr:colOff>
      <xdr:row>86</xdr:row>
      <xdr:rowOff>59182</xdr:rowOff>
    </xdr:to>
    <xdr:sp macro="" textlink="">
      <xdr:nvSpPr>
        <xdr:cNvPr id="807" name="楕円 806"/>
        <xdr:cNvSpPr/>
      </xdr:nvSpPr>
      <xdr:spPr>
        <a:xfrm>
          <a:off x="19494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8382</xdr:rowOff>
    </xdr:to>
    <xdr:cxnSp macro="">
      <xdr:nvCxnSpPr>
        <xdr:cNvPr id="808" name="直線コネクタ 807"/>
        <xdr:cNvCxnSpPr/>
      </xdr:nvCxnSpPr>
      <xdr:spPr>
        <a:xfrm flipV="1">
          <a:off x="19545300" y="147523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09" name="楕円 808"/>
        <xdr:cNvSpPr/>
      </xdr:nvSpPr>
      <xdr:spPr>
        <a:xfrm>
          <a:off x="18605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8382</xdr:rowOff>
    </xdr:from>
    <xdr:to>
      <xdr:col>102</xdr:col>
      <xdr:colOff>114300</xdr:colOff>
      <xdr:row>86</xdr:row>
      <xdr:rowOff>12192</xdr:rowOff>
    </xdr:to>
    <xdr:cxnSp macro="">
      <xdr:nvCxnSpPr>
        <xdr:cNvPr id="810" name="直線コネクタ 809"/>
        <xdr:cNvCxnSpPr/>
      </xdr:nvCxnSpPr>
      <xdr:spPr>
        <a:xfrm flipV="1">
          <a:off x="18656300" y="1475308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11" name="n_1aveValue【消防施設】&#10;一人当たり面積"/>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12" name="n_2aveValue【消防施設】&#10;一人当たり面積"/>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13" name="n_3ave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54119</xdr:rowOff>
    </xdr:from>
    <xdr:ext cx="469744" cy="259045"/>
    <xdr:sp macro="" textlink="">
      <xdr:nvSpPr>
        <xdr:cNvPr id="814" name="n_4aveValue【消防施設】&#10;一人当たり面積"/>
        <xdr:cNvSpPr txBox="1"/>
      </xdr:nvSpPr>
      <xdr:spPr>
        <a:xfrm>
          <a:off x="18421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40403</xdr:rowOff>
    </xdr:from>
    <xdr:ext cx="469744" cy="259045"/>
    <xdr:sp macro="" textlink="">
      <xdr:nvSpPr>
        <xdr:cNvPr id="815" name="n_1mainValue【消防施設】&#10;一人当たり面積"/>
        <xdr:cNvSpPr txBox="1"/>
      </xdr:nvSpPr>
      <xdr:spPr>
        <a:xfrm>
          <a:off x="21075727" y="1478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macro="" textlink="">
      <xdr:nvSpPr>
        <xdr:cNvPr id="816" name="n_2mainValue【消防施設】&#10;一人当たり面積"/>
        <xdr:cNvSpPr txBox="1"/>
      </xdr:nvSpPr>
      <xdr:spPr>
        <a:xfrm>
          <a:off x="201994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75709</xdr:rowOff>
    </xdr:from>
    <xdr:ext cx="469744" cy="259045"/>
    <xdr:sp macro="" textlink="">
      <xdr:nvSpPr>
        <xdr:cNvPr id="817" name="n_3mainValue【消防施設】&#10;一人当たり面積"/>
        <xdr:cNvSpPr txBox="1"/>
      </xdr:nvSpPr>
      <xdr:spPr>
        <a:xfrm>
          <a:off x="19310427" y="1447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18" name="n_4mainValue【消防施設】&#10;一人当たり面積"/>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44" name="直線コネクタ 843"/>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6" name="直線コネクタ 84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47"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48" name="直線コネクタ 847"/>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49"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50" name="フローチャート: 判断 84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51" name="フローチャート: 判断 850"/>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52" name="フローチャート: 判断 851"/>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53" name="フローチャート: 判断 852"/>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4" name="フローチャート: 判断 853"/>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118473</xdr:rowOff>
    </xdr:from>
    <xdr:to>
      <xdr:col>85</xdr:col>
      <xdr:colOff>177800</xdr:colOff>
      <xdr:row>102</xdr:row>
      <xdr:rowOff>48623</xdr:rowOff>
    </xdr:to>
    <xdr:sp macro="" textlink="">
      <xdr:nvSpPr>
        <xdr:cNvPr id="860" name="楕円 859"/>
        <xdr:cNvSpPr/>
      </xdr:nvSpPr>
      <xdr:spPr>
        <a:xfrm>
          <a:off x="162687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141350</xdr:rowOff>
    </xdr:from>
    <xdr:ext cx="405111" cy="259045"/>
    <xdr:sp macro="" textlink="">
      <xdr:nvSpPr>
        <xdr:cNvPr id="861" name="【庁舎】&#10;有形固定資産減価償却率該当値テキスト"/>
        <xdr:cNvSpPr txBox="1"/>
      </xdr:nvSpPr>
      <xdr:spPr>
        <a:xfrm>
          <a:off x="16357600" y="1728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76019</xdr:rowOff>
    </xdr:from>
    <xdr:to>
      <xdr:col>81</xdr:col>
      <xdr:colOff>101600</xdr:colOff>
      <xdr:row>102</xdr:row>
      <xdr:rowOff>6169</xdr:rowOff>
    </xdr:to>
    <xdr:sp macro="" textlink="">
      <xdr:nvSpPr>
        <xdr:cNvPr id="862" name="楕円 861"/>
        <xdr:cNvSpPr/>
      </xdr:nvSpPr>
      <xdr:spPr>
        <a:xfrm>
          <a:off x="1543050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126819</xdr:rowOff>
    </xdr:from>
    <xdr:to>
      <xdr:col>85</xdr:col>
      <xdr:colOff>127000</xdr:colOff>
      <xdr:row>101</xdr:row>
      <xdr:rowOff>169273</xdr:rowOff>
    </xdr:to>
    <xdr:cxnSp macro="">
      <xdr:nvCxnSpPr>
        <xdr:cNvPr id="863" name="直線コネクタ 862"/>
        <xdr:cNvCxnSpPr/>
      </xdr:nvCxnSpPr>
      <xdr:spPr>
        <a:xfrm>
          <a:off x="15481300" y="1744326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33564</xdr:rowOff>
    </xdr:from>
    <xdr:to>
      <xdr:col>76</xdr:col>
      <xdr:colOff>165100</xdr:colOff>
      <xdr:row>101</xdr:row>
      <xdr:rowOff>135164</xdr:rowOff>
    </xdr:to>
    <xdr:sp macro="" textlink="">
      <xdr:nvSpPr>
        <xdr:cNvPr id="864" name="楕円 863"/>
        <xdr:cNvSpPr/>
      </xdr:nvSpPr>
      <xdr:spPr>
        <a:xfrm>
          <a:off x="145415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84364</xdr:rowOff>
    </xdr:from>
    <xdr:to>
      <xdr:col>81</xdr:col>
      <xdr:colOff>50800</xdr:colOff>
      <xdr:row>101</xdr:row>
      <xdr:rowOff>126819</xdr:rowOff>
    </xdr:to>
    <xdr:cxnSp macro="">
      <xdr:nvCxnSpPr>
        <xdr:cNvPr id="865" name="直線コネクタ 864"/>
        <xdr:cNvCxnSpPr/>
      </xdr:nvCxnSpPr>
      <xdr:spPr>
        <a:xfrm>
          <a:off x="14592300" y="174008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4173</xdr:rowOff>
    </xdr:from>
    <xdr:to>
      <xdr:col>72</xdr:col>
      <xdr:colOff>38100</xdr:colOff>
      <xdr:row>101</xdr:row>
      <xdr:rowOff>105773</xdr:rowOff>
    </xdr:to>
    <xdr:sp macro="" textlink="">
      <xdr:nvSpPr>
        <xdr:cNvPr id="866" name="楕円 865"/>
        <xdr:cNvSpPr/>
      </xdr:nvSpPr>
      <xdr:spPr>
        <a:xfrm>
          <a:off x="1365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54973</xdr:rowOff>
    </xdr:from>
    <xdr:to>
      <xdr:col>76</xdr:col>
      <xdr:colOff>114300</xdr:colOff>
      <xdr:row>101</xdr:row>
      <xdr:rowOff>84364</xdr:rowOff>
    </xdr:to>
    <xdr:cxnSp macro="">
      <xdr:nvCxnSpPr>
        <xdr:cNvPr id="867" name="直線コネクタ 866"/>
        <xdr:cNvCxnSpPr/>
      </xdr:nvCxnSpPr>
      <xdr:spPr>
        <a:xfrm>
          <a:off x="13703300" y="173714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144599</xdr:rowOff>
    </xdr:from>
    <xdr:to>
      <xdr:col>67</xdr:col>
      <xdr:colOff>101600</xdr:colOff>
      <xdr:row>101</xdr:row>
      <xdr:rowOff>74749</xdr:rowOff>
    </xdr:to>
    <xdr:sp macro="" textlink="">
      <xdr:nvSpPr>
        <xdr:cNvPr id="868" name="楕円 867"/>
        <xdr:cNvSpPr/>
      </xdr:nvSpPr>
      <xdr:spPr>
        <a:xfrm>
          <a:off x="12763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23949</xdr:rowOff>
    </xdr:from>
    <xdr:to>
      <xdr:col>71</xdr:col>
      <xdr:colOff>177800</xdr:colOff>
      <xdr:row>101</xdr:row>
      <xdr:rowOff>54973</xdr:rowOff>
    </xdr:to>
    <xdr:cxnSp macro="">
      <xdr:nvCxnSpPr>
        <xdr:cNvPr id="869" name="直線コネクタ 868"/>
        <xdr:cNvCxnSpPr/>
      </xdr:nvCxnSpPr>
      <xdr:spPr>
        <a:xfrm>
          <a:off x="12814300" y="173403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70" name="n_1aveValue【庁舎】&#10;有形固定資産減価償却率"/>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71"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72"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3"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22696</xdr:rowOff>
    </xdr:from>
    <xdr:ext cx="405111" cy="259045"/>
    <xdr:sp macro="" textlink="">
      <xdr:nvSpPr>
        <xdr:cNvPr id="874" name="n_1mainValue【庁舎】&#10;有形固定資産減価償却率"/>
        <xdr:cNvSpPr txBox="1"/>
      </xdr:nvSpPr>
      <xdr:spPr>
        <a:xfrm>
          <a:off x="152660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151691</xdr:rowOff>
    </xdr:from>
    <xdr:ext cx="405111" cy="259045"/>
    <xdr:sp macro="" textlink="">
      <xdr:nvSpPr>
        <xdr:cNvPr id="875" name="n_2mainValue【庁舎】&#10;有形固定資産減価償却率"/>
        <xdr:cNvSpPr txBox="1"/>
      </xdr:nvSpPr>
      <xdr:spPr>
        <a:xfrm>
          <a:off x="143897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122300</xdr:rowOff>
    </xdr:from>
    <xdr:ext cx="405111" cy="259045"/>
    <xdr:sp macro="" textlink="">
      <xdr:nvSpPr>
        <xdr:cNvPr id="876" name="n_3mainValue【庁舎】&#10;有形固定資産減価償却率"/>
        <xdr:cNvSpPr txBox="1"/>
      </xdr:nvSpPr>
      <xdr:spPr>
        <a:xfrm>
          <a:off x="13500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91276</xdr:rowOff>
    </xdr:from>
    <xdr:ext cx="405111" cy="259045"/>
    <xdr:sp macro="" textlink="">
      <xdr:nvSpPr>
        <xdr:cNvPr id="877" name="n_4mainValue【庁舎】&#10;有形固定資産減価償却率"/>
        <xdr:cNvSpPr txBox="1"/>
      </xdr:nvSpPr>
      <xdr:spPr>
        <a:xfrm>
          <a:off x="12611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88" name="直線コネクタ 88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89" name="テキスト ボックス 88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0" name="直線コネクタ 88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1" name="テキスト ボックス 89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92" name="直線コネクタ 89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93" name="テキスト ボックス 89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4" name="直線コネクタ 89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5" name="テキスト ボックス 89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96" name="直線コネクタ 89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97" name="テキスト ボックス 89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98" name="直線コネクタ 89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99" name="テキスト ボックス 89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0" name="直線コネクタ 89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1" name="テキスト ボックス 90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05" name="直線コネクタ 904"/>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6"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07" name="直線コネクタ 906"/>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08" name="【庁舎】&#10;一人当たり面積最大値テキスト"/>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09" name="直線コネクタ 908"/>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10" name="【庁舎】&#10;一人当たり面積平均値テキスト"/>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11" name="フローチャート: 判断 910"/>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12" name="フローチャート: 判断 911"/>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13" name="フローチャート: 判断 912"/>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14" name="フローチャート: 判断 913"/>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15" name="フローチャート: 判断 914"/>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81121</xdr:rowOff>
    </xdr:from>
    <xdr:to>
      <xdr:col>116</xdr:col>
      <xdr:colOff>114300</xdr:colOff>
      <xdr:row>107</xdr:row>
      <xdr:rowOff>11271</xdr:rowOff>
    </xdr:to>
    <xdr:sp macro="" textlink="">
      <xdr:nvSpPr>
        <xdr:cNvPr id="921" name="楕円 920"/>
        <xdr:cNvSpPr/>
      </xdr:nvSpPr>
      <xdr:spPr>
        <a:xfrm>
          <a:off x="22110700" y="182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59548</xdr:rowOff>
    </xdr:from>
    <xdr:ext cx="469744" cy="259045"/>
    <xdr:sp macro="" textlink="">
      <xdr:nvSpPr>
        <xdr:cNvPr id="922" name="【庁舎】&#10;一人当たり面積該当値テキスト"/>
        <xdr:cNvSpPr txBox="1"/>
      </xdr:nvSpPr>
      <xdr:spPr>
        <a:xfrm>
          <a:off x="22199600" y="1823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91123</xdr:rowOff>
    </xdr:from>
    <xdr:to>
      <xdr:col>112</xdr:col>
      <xdr:colOff>38100</xdr:colOff>
      <xdr:row>107</xdr:row>
      <xdr:rowOff>21273</xdr:rowOff>
    </xdr:to>
    <xdr:sp macro="" textlink="">
      <xdr:nvSpPr>
        <xdr:cNvPr id="923" name="楕円 922"/>
        <xdr:cNvSpPr/>
      </xdr:nvSpPr>
      <xdr:spPr>
        <a:xfrm>
          <a:off x="21272500" y="182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131921</xdr:rowOff>
    </xdr:from>
    <xdr:to>
      <xdr:col>116</xdr:col>
      <xdr:colOff>63500</xdr:colOff>
      <xdr:row>106</xdr:row>
      <xdr:rowOff>141923</xdr:rowOff>
    </xdr:to>
    <xdr:cxnSp macro="">
      <xdr:nvCxnSpPr>
        <xdr:cNvPr id="924" name="直線コネクタ 923"/>
        <xdr:cNvCxnSpPr/>
      </xdr:nvCxnSpPr>
      <xdr:spPr>
        <a:xfrm flipV="1">
          <a:off x="21323300" y="18305621"/>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96838</xdr:rowOff>
    </xdr:from>
    <xdr:to>
      <xdr:col>107</xdr:col>
      <xdr:colOff>101600</xdr:colOff>
      <xdr:row>107</xdr:row>
      <xdr:rowOff>26988</xdr:rowOff>
    </xdr:to>
    <xdr:sp macro="" textlink="">
      <xdr:nvSpPr>
        <xdr:cNvPr id="925" name="楕円 924"/>
        <xdr:cNvSpPr/>
      </xdr:nvSpPr>
      <xdr:spPr>
        <a:xfrm>
          <a:off x="20383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141923</xdr:rowOff>
    </xdr:from>
    <xdr:to>
      <xdr:col>111</xdr:col>
      <xdr:colOff>177800</xdr:colOff>
      <xdr:row>106</xdr:row>
      <xdr:rowOff>147638</xdr:rowOff>
    </xdr:to>
    <xdr:cxnSp macro="">
      <xdr:nvCxnSpPr>
        <xdr:cNvPr id="926" name="直線コネクタ 925"/>
        <xdr:cNvCxnSpPr/>
      </xdr:nvCxnSpPr>
      <xdr:spPr>
        <a:xfrm flipV="1">
          <a:off x="20434300" y="1831562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103981</xdr:rowOff>
    </xdr:from>
    <xdr:to>
      <xdr:col>102</xdr:col>
      <xdr:colOff>165100</xdr:colOff>
      <xdr:row>107</xdr:row>
      <xdr:rowOff>34131</xdr:rowOff>
    </xdr:to>
    <xdr:sp macro="" textlink="">
      <xdr:nvSpPr>
        <xdr:cNvPr id="927" name="楕円 926"/>
        <xdr:cNvSpPr/>
      </xdr:nvSpPr>
      <xdr:spPr>
        <a:xfrm>
          <a:off x="19494500" y="182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147638</xdr:rowOff>
    </xdr:from>
    <xdr:to>
      <xdr:col>107</xdr:col>
      <xdr:colOff>50800</xdr:colOff>
      <xdr:row>106</xdr:row>
      <xdr:rowOff>154781</xdr:rowOff>
    </xdr:to>
    <xdr:cxnSp macro="">
      <xdr:nvCxnSpPr>
        <xdr:cNvPr id="928" name="直線コネクタ 927"/>
        <xdr:cNvCxnSpPr/>
      </xdr:nvCxnSpPr>
      <xdr:spPr>
        <a:xfrm flipV="1">
          <a:off x="19545300" y="18321338"/>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49688</xdr:rowOff>
    </xdr:from>
    <xdr:to>
      <xdr:col>98</xdr:col>
      <xdr:colOff>38100</xdr:colOff>
      <xdr:row>106</xdr:row>
      <xdr:rowOff>151288</xdr:rowOff>
    </xdr:to>
    <xdr:sp macro="" textlink="">
      <xdr:nvSpPr>
        <xdr:cNvPr id="929" name="楕円 928"/>
        <xdr:cNvSpPr/>
      </xdr:nvSpPr>
      <xdr:spPr>
        <a:xfrm>
          <a:off x="18605500" y="182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100488</xdr:rowOff>
    </xdr:from>
    <xdr:to>
      <xdr:col>102</xdr:col>
      <xdr:colOff>114300</xdr:colOff>
      <xdr:row>106</xdr:row>
      <xdr:rowOff>154781</xdr:rowOff>
    </xdr:to>
    <xdr:cxnSp macro="">
      <xdr:nvCxnSpPr>
        <xdr:cNvPr id="930" name="直線コネクタ 929"/>
        <xdr:cNvCxnSpPr/>
      </xdr:nvCxnSpPr>
      <xdr:spPr>
        <a:xfrm>
          <a:off x="18656300" y="1827418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31" name="n_1aveValue【庁舎】&#10;一人当たり面積"/>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32" name="n_2aveValue【庁舎】&#10;一人当たり面積"/>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33" name="n_3aveValue【庁舎】&#10;一人当たり面積"/>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34" name="n_4aveValue【庁舎】&#10;一人当たり面積"/>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12400</xdr:rowOff>
    </xdr:from>
    <xdr:ext cx="469744" cy="259045"/>
    <xdr:sp macro="" textlink="">
      <xdr:nvSpPr>
        <xdr:cNvPr id="935" name="n_1mainValue【庁舎】&#10;一人当たり面積"/>
        <xdr:cNvSpPr txBox="1"/>
      </xdr:nvSpPr>
      <xdr:spPr>
        <a:xfrm>
          <a:off x="21075727" y="1835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18115</xdr:rowOff>
    </xdr:from>
    <xdr:ext cx="469744" cy="259045"/>
    <xdr:sp macro="" textlink="">
      <xdr:nvSpPr>
        <xdr:cNvPr id="936" name="n_2mainValue【庁舎】&#10;一人当たり面積"/>
        <xdr:cNvSpPr txBox="1"/>
      </xdr:nvSpPr>
      <xdr:spPr>
        <a:xfrm>
          <a:off x="201994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25258</xdr:rowOff>
    </xdr:from>
    <xdr:ext cx="469744" cy="259045"/>
    <xdr:sp macro="" textlink="">
      <xdr:nvSpPr>
        <xdr:cNvPr id="937" name="n_3mainValue【庁舎】&#10;一人当たり面積"/>
        <xdr:cNvSpPr txBox="1"/>
      </xdr:nvSpPr>
      <xdr:spPr>
        <a:xfrm>
          <a:off x="19310427" y="1837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142415</xdr:rowOff>
    </xdr:from>
    <xdr:ext cx="469744" cy="259045"/>
    <xdr:sp macro="" textlink="">
      <xdr:nvSpPr>
        <xdr:cNvPr id="938" name="n_4mainValue【庁舎】&#10;一人当たり面積"/>
        <xdr:cNvSpPr txBox="1"/>
      </xdr:nvSpPr>
      <xdr:spPr>
        <a:xfrm>
          <a:off x="18421427" y="1831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一般廃棄物処理施設、体育館・プール、市民会館の有形固定資産減価償却率が、類似団体と比較してかなり高い水準にあり、特に、図書館、一般廃棄物処理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％を超えており、著しく老朽化が進んでいる状況である。</a:t>
          </a:r>
        </a:p>
        <a:p>
          <a:r>
            <a:rPr kumimoji="1" lang="ja-JP" altLang="en-US" sz="1300">
              <a:latin typeface="ＭＳ Ｐゴシック" panose="020B0600070205080204" pitchFamily="50" charset="-128"/>
              <a:ea typeface="ＭＳ Ｐゴシック" panose="020B0600070205080204" pitchFamily="50" charset="-128"/>
            </a:rPr>
            <a:t>　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年度に旧福島県立喜多方病院跡地および旧福島県立喜多方商業高等学校跡地整備計画基本構想を策定し、ひとづくり・交流拠点複合施設整備事業（第２期施設）として今後整備を進めることとしている。</a:t>
          </a:r>
        </a:p>
        <a:p>
          <a:r>
            <a:rPr kumimoji="1" lang="ja-JP" altLang="en-US" sz="1300">
              <a:latin typeface="ＭＳ Ｐゴシック" panose="020B0600070205080204" pitchFamily="50" charset="-128"/>
              <a:ea typeface="ＭＳ Ｐゴシック" panose="020B0600070205080204" pitchFamily="50" charset="-128"/>
            </a:rPr>
            <a:t>　また、消防施設、庁舎の有形固定資産減価償却率は、類似団体平均、福島県平均を下回っている状況である。これは、消防施設については、令和元年度にＶ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Ｌｏｗ災害情報連携システム事業、令和３年度に消防庁舎を整備したことにより低くなっており、庁舎については、平成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年度に総合支所を２か所整備したため、低くなっている。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ポイントそれぞれ下回っている状況である。</a:t>
          </a:r>
        </a:p>
        <a:p>
          <a:r>
            <a:rPr kumimoji="1" lang="ja-JP" altLang="en-US" sz="1300">
              <a:latin typeface="ＭＳ Ｐゴシック" panose="020B0600070205080204" pitchFamily="50" charset="-128"/>
              <a:ea typeface="ＭＳ Ｐゴシック" panose="020B0600070205080204" pitchFamily="50" charset="-128"/>
            </a:rPr>
            <a:t>　地方税については、経済状況が新型コロナウイルス感染症の影響から徐々に回復傾向にあり、法人市民税において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％の増、入湯税において</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％の増となっている。また、地方税全体では、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今後も、徴収業務の強化に取り組むとともに、事務事業の効率化を図り、財政基盤の強化に努める。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97790</xdr:rowOff>
    </xdr:from>
    <xdr:to>
      <xdr:col>23</xdr:col>
      <xdr:colOff>133350</xdr:colOff>
      <xdr:row>42</xdr:row>
      <xdr:rowOff>97790</xdr:rowOff>
    </xdr:to>
    <xdr:cxnSp macro="">
      <xdr:nvCxnSpPr>
        <xdr:cNvPr id="67" name="直線コネクタ 66"/>
        <xdr:cNvCxnSpPr/>
      </xdr:nvCxnSpPr>
      <xdr:spPr>
        <a:xfrm>
          <a:off x="4114800" y="729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97790</xdr:rowOff>
    </xdr:to>
    <xdr:cxnSp macro="">
      <xdr:nvCxnSpPr>
        <xdr:cNvPr id="70" name="直線コネクタ 69"/>
        <xdr:cNvCxnSpPr/>
      </xdr:nvCxnSpPr>
      <xdr:spPr>
        <a:xfrm>
          <a:off x="3225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97790</xdr:rowOff>
    </xdr:to>
    <xdr:cxnSp macro="">
      <xdr:nvCxnSpPr>
        <xdr:cNvPr id="73" name="直線コネクタ 72"/>
        <xdr:cNvCxnSpPr/>
      </xdr:nvCxnSpPr>
      <xdr:spPr>
        <a:xfrm>
          <a:off x="2336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46990</xdr:rowOff>
    </xdr:from>
    <xdr:to>
      <xdr:col>19</xdr:col>
      <xdr:colOff>184150</xdr:colOff>
      <xdr:row>42</xdr:row>
      <xdr:rowOff>148590</xdr:rowOff>
    </xdr:to>
    <xdr:sp macro="" textlink="">
      <xdr:nvSpPr>
        <xdr:cNvPr id="88" name="楕円 87"/>
        <xdr:cNvSpPr/>
      </xdr:nvSpPr>
      <xdr:spPr>
        <a:xfrm>
          <a:off x="4064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89" name="テキスト ボックス 88"/>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ポイントそれぞれ上回っており、前年度との比較でも</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主な要因としては、歳入において臨時財政対策債等が大幅な減になるとともに、物価高騰の影響から光熱水費や業務委託料等の施設管理にかかる費用等の増により経常的な経費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今後は、社会保障経費の増に伴う扶助費の増加等により、数値の上昇が見込まれるため、公共施設使用料の適正化による歳入の確保、所要経費の精査による行政コストの削減を図る。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70213</xdr:rowOff>
    </xdr:from>
    <xdr:to>
      <xdr:col>23</xdr:col>
      <xdr:colOff>133350</xdr:colOff>
      <xdr:row>61</xdr:row>
      <xdr:rowOff>102144</xdr:rowOff>
    </xdr:to>
    <xdr:cxnSp macro="">
      <xdr:nvCxnSpPr>
        <xdr:cNvPr id="132" name="直線コネクタ 131"/>
        <xdr:cNvCxnSpPr/>
      </xdr:nvCxnSpPr>
      <xdr:spPr>
        <a:xfrm>
          <a:off x="4114800" y="10357213"/>
          <a:ext cx="8382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61</xdr:row>
      <xdr:rowOff>9072</xdr:rowOff>
    </xdr:to>
    <xdr:cxnSp macro="">
      <xdr:nvCxnSpPr>
        <xdr:cNvPr id="135" name="直線コネクタ 134"/>
        <xdr:cNvCxnSpPr/>
      </xdr:nvCxnSpPr>
      <xdr:spPr>
        <a:xfrm flipV="1">
          <a:off x="3225800" y="1035721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9072</xdr:rowOff>
    </xdr:from>
    <xdr:to>
      <xdr:col>15</xdr:col>
      <xdr:colOff>82550</xdr:colOff>
      <xdr:row>61</xdr:row>
      <xdr:rowOff>84909</xdr:rowOff>
    </xdr:to>
    <xdr:cxnSp macro="">
      <xdr:nvCxnSpPr>
        <xdr:cNvPr id="138" name="直線コネクタ 137"/>
        <xdr:cNvCxnSpPr/>
      </xdr:nvCxnSpPr>
      <xdr:spPr>
        <a:xfrm flipV="1">
          <a:off x="2336800" y="1046752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159838</xdr:rowOff>
    </xdr:from>
    <xdr:to>
      <xdr:col>11</xdr:col>
      <xdr:colOff>31750</xdr:colOff>
      <xdr:row>61</xdr:row>
      <xdr:rowOff>84909</xdr:rowOff>
    </xdr:to>
    <xdr:cxnSp macro="">
      <xdr:nvCxnSpPr>
        <xdr:cNvPr id="141" name="直線コネクタ 140"/>
        <xdr:cNvCxnSpPr/>
      </xdr:nvCxnSpPr>
      <xdr:spPr>
        <a:xfrm>
          <a:off x="1447800" y="1044683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51344</xdr:rowOff>
    </xdr:from>
    <xdr:to>
      <xdr:col>23</xdr:col>
      <xdr:colOff>184150</xdr:colOff>
      <xdr:row>61</xdr:row>
      <xdr:rowOff>152944</xdr:rowOff>
    </xdr:to>
    <xdr:sp macro="" textlink="">
      <xdr:nvSpPr>
        <xdr:cNvPr id="151" name="楕円 150"/>
        <xdr:cNvSpPr/>
      </xdr:nvSpPr>
      <xdr:spPr>
        <a:xfrm>
          <a:off x="4902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23421</xdr:rowOff>
    </xdr:from>
    <xdr:ext cx="762000" cy="259045"/>
    <xdr:sp macro="" textlink="">
      <xdr:nvSpPr>
        <xdr:cNvPr id="152" name="財政構造の弾力性該当値テキスト"/>
        <xdr:cNvSpPr txBox="1"/>
      </xdr:nvSpPr>
      <xdr:spPr>
        <a:xfrm>
          <a:off x="5041900" y="104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19413</xdr:rowOff>
    </xdr:from>
    <xdr:to>
      <xdr:col>19</xdr:col>
      <xdr:colOff>184150</xdr:colOff>
      <xdr:row>60</xdr:row>
      <xdr:rowOff>121013</xdr:rowOff>
    </xdr:to>
    <xdr:sp macro="" textlink="">
      <xdr:nvSpPr>
        <xdr:cNvPr id="153" name="楕円 152"/>
        <xdr:cNvSpPr/>
      </xdr:nvSpPr>
      <xdr:spPr>
        <a:xfrm>
          <a:off x="4064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54" name="テキスト ボックス 153"/>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129722</xdr:rowOff>
    </xdr:from>
    <xdr:to>
      <xdr:col>15</xdr:col>
      <xdr:colOff>133350</xdr:colOff>
      <xdr:row>61</xdr:row>
      <xdr:rowOff>59872</xdr:rowOff>
    </xdr:to>
    <xdr:sp macro="" textlink="">
      <xdr:nvSpPr>
        <xdr:cNvPr id="155" name="楕円 154"/>
        <xdr:cNvSpPr/>
      </xdr:nvSpPr>
      <xdr:spPr>
        <a:xfrm>
          <a:off x="3175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44649</xdr:rowOff>
    </xdr:from>
    <xdr:ext cx="762000" cy="259045"/>
    <xdr:sp macro="" textlink="">
      <xdr:nvSpPr>
        <xdr:cNvPr id="156" name="テキスト ボックス 155"/>
        <xdr:cNvSpPr txBox="1"/>
      </xdr:nvSpPr>
      <xdr:spPr>
        <a:xfrm>
          <a:off x="2844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34109</xdr:rowOff>
    </xdr:from>
    <xdr:to>
      <xdr:col>11</xdr:col>
      <xdr:colOff>82550</xdr:colOff>
      <xdr:row>61</xdr:row>
      <xdr:rowOff>135709</xdr:rowOff>
    </xdr:to>
    <xdr:sp macro="" textlink="">
      <xdr:nvSpPr>
        <xdr:cNvPr id="157" name="楕円 156"/>
        <xdr:cNvSpPr/>
      </xdr:nvSpPr>
      <xdr:spPr>
        <a:xfrm>
          <a:off x="2286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120486</xdr:rowOff>
    </xdr:from>
    <xdr:ext cx="762000" cy="259045"/>
    <xdr:sp macro="" textlink="">
      <xdr:nvSpPr>
        <xdr:cNvPr id="158" name="テキスト ボックス 157"/>
        <xdr:cNvSpPr txBox="1"/>
      </xdr:nvSpPr>
      <xdr:spPr>
        <a:xfrm>
          <a:off x="1955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109038</xdr:rowOff>
    </xdr:from>
    <xdr:to>
      <xdr:col>7</xdr:col>
      <xdr:colOff>31750</xdr:colOff>
      <xdr:row>61</xdr:row>
      <xdr:rowOff>39188</xdr:rowOff>
    </xdr:to>
    <xdr:sp macro="" textlink="">
      <xdr:nvSpPr>
        <xdr:cNvPr id="159" name="楕円 158"/>
        <xdr:cNvSpPr/>
      </xdr:nvSpPr>
      <xdr:spPr>
        <a:xfrm>
          <a:off x="1397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23965</xdr:rowOff>
    </xdr:from>
    <xdr:ext cx="762000" cy="259045"/>
    <xdr:sp macro="" textlink="">
      <xdr:nvSpPr>
        <xdr:cNvPr id="160" name="テキスト ボックス 159"/>
        <xdr:cNvSpPr txBox="1"/>
      </xdr:nvSpPr>
      <xdr:spPr>
        <a:xfrm>
          <a:off x="1066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6,805</a:t>
          </a:r>
          <a:r>
            <a:rPr kumimoji="1" lang="ja-JP" altLang="en-US" sz="1300">
              <a:latin typeface="ＭＳ Ｐゴシック" panose="020B0600070205080204" pitchFamily="50" charset="-128"/>
              <a:ea typeface="ＭＳ Ｐゴシック" panose="020B0600070205080204" pitchFamily="50" charset="-128"/>
            </a:rPr>
            <a:t>円、福島県平均を</a:t>
          </a:r>
          <a:r>
            <a:rPr kumimoji="1" lang="en-US" altLang="ja-JP" sz="1300">
              <a:latin typeface="ＭＳ Ｐゴシック" panose="020B0600070205080204" pitchFamily="50" charset="-128"/>
              <a:ea typeface="ＭＳ Ｐゴシック" panose="020B0600070205080204" pitchFamily="50" charset="-128"/>
            </a:rPr>
            <a:t>28,880</a:t>
          </a:r>
          <a:r>
            <a:rPr kumimoji="1" lang="ja-JP" altLang="en-US" sz="1300">
              <a:latin typeface="ＭＳ Ｐゴシック" panose="020B0600070205080204" pitchFamily="50" charset="-128"/>
              <a:ea typeface="ＭＳ Ｐゴシック" panose="020B0600070205080204" pitchFamily="50" charset="-128"/>
            </a:rPr>
            <a:t>円それぞれ上回っており、前年度と比較して</a:t>
          </a:r>
          <a:r>
            <a:rPr kumimoji="1" lang="en-US" altLang="ja-JP" sz="1300">
              <a:latin typeface="ＭＳ Ｐゴシック" panose="020B0600070205080204" pitchFamily="50" charset="-128"/>
              <a:ea typeface="ＭＳ Ｐゴシック" panose="020B0600070205080204" pitchFamily="50" charset="-128"/>
            </a:rPr>
            <a:t>1,459</a:t>
          </a:r>
          <a:r>
            <a:rPr kumimoji="1" lang="ja-JP" altLang="en-US" sz="1300">
              <a:latin typeface="ＭＳ Ｐゴシック" panose="020B0600070205080204" pitchFamily="50" charset="-128"/>
              <a:ea typeface="ＭＳ Ｐゴシック" panose="020B0600070205080204" pitchFamily="50" charset="-128"/>
            </a:rPr>
            <a:t>円増加している状況である。</a:t>
          </a:r>
        </a:p>
        <a:p>
          <a:r>
            <a:rPr kumimoji="1" lang="ja-JP" altLang="en-US" sz="1300">
              <a:latin typeface="ＭＳ Ｐゴシック" panose="020B0600070205080204" pitchFamily="50" charset="-128"/>
              <a:ea typeface="ＭＳ Ｐゴシック" panose="020B0600070205080204" pitchFamily="50" charset="-128"/>
            </a:rPr>
            <a:t>　人件費については、定年退職者の減により、退職手当に充てる経費が減少したことが要因で減少した。一方で、物件費については、物価高騰によって光熱水費や業務委託料等が増加したことにより、人口１人当たりの人件費・物件費等決算額は増加となっている。</a:t>
          </a:r>
        </a:p>
        <a:p>
          <a:r>
            <a:rPr kumimoji="1" lang="ja-JP" altLang="en-US" sz="1300">
              <a:latin typeface="ＭＳ Ｐゴシック" panose="020B0600070205080204" pitchFamily="50" charset="-128"/>
              <a:ea typeface="ＭＳ Ｐゴシック" panose="020B0600070205080204" pitchFamily="50" charset="-128"/>
            </a:rPr>
            <a:t>　今後は、各施設の老朽化により維持補修費の増加が見込まれるため、公共施設管理に位置づけた施設の適正化を計画的に行っていく必要がある。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61354</xdr:rowOff>
    </xdr:from>
    <xdr:to>
      <xdr:col>23</xdr:col>
      <xdr:colOff>133350</xdr:colOff>
      <xdr:row>82</xdr:row>
      <xdr:rowOff>63869</xdr:rowOff>
    </xdr:to>
    <xdr:cxnSp macro="">
      <xdr:nvCxnSpPr>
        <xdr:cNvPr id="196" name="直線コネクタ 195"/>
        <xdr:cNvCxnSpPr/>
      </xdr:nvCxnSpPr>
      <xdr:spPr>
        <a:xfrm>
          <a:off x="4114800" y="14120254"/>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49640</xdr:rowOff>
    </xdr:from>
    <xdr:to>
      <xdr:col>19</xdr:col>
      <xdr:colOff>133350</xdr:colOff>
      <xdr:row>82</xdr:row>
      <xdr:rowOff>61354</xdr:rowOff>
    </xdr:to>
    <xdr:cxnSp macro="">
      <xdr:nvCxnSpPr>
        <xdr:cNvPr id="199" name="直線コネクタ 198"/>
        <xdr:cNvCxnSpPr/>
      </xdr:nvCxnSpPr>
      <xdr:spPr>
        <a:xfrm>
          <a:off x="3225800" y="14108540"/>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165722</xdr:rowOff>
    </xdr:from>
    <xdr:to>
      <xdr:col>15</xdr:col>
      <xdr:colOff>82550</xdr:colOff>
      <xdr:row>82</xdr:row>
      <xdr:rowOff>49640</xdr:rowOff>
    </xdr:to>
    <xdr:cxnSp macro="">
      <xdr:nvCxnSpPr>
        <xdr:cNvPr id="202" name="直線コネクタ 201"/>
        <xdr:cNvCxnSpPr/>
      </xdr:nvCxnSpPr>
      <xdr:spPr>
        <a:xfrm>
          <a:off x="2336800" y="14053172"/>
          <a:ext cx="889000" cy="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160359</xdr:rowOff>
    </xdr:from>
    <xdr:to>
      <xdr:col>11</xdr:col>
      <xdr:colOff>31750</xdr:colOff>
      <xdr:row>81</xdr:row>
      <xdr:rowOff>165722</xdr:rowOff>
    </xdr:to>
    <xdr:cxnSp macro="">
      <xdr:nvCxnSpPr>
        <xdr:cNvPr id="205" name="直線コネクタ 204"/>
        <xdr:cNvCxnSpPr/>
      </xdr:nvCxnSpPr>
      <xdr:spPr>
        <a:xfrm>
          <a:off x="1447800" y="14047809"/>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13069</xdr:rowOff>
    </xdr:from>
    <xdr:to>
      <xdr:col>23</xdr:col>
      <xdr:colOff>184150</xdr:colOff>
      <xdr:row>82</xdr:row>
      <xdr:rowOff>114669</xdr:rowOff>
    </xdr:to>
    <xdr:sp macro="" textlink="">
      <xdr:nvSpPr>
        <xdr:cNvPr id="215" name="楕円 214"/>
        <xdr:cNvSpPr/>
      </xdr:nvSpPr>
      <xdr:spPr>
        <a:xfrm>
          <a:off x="4902200" y="140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156596</xdr:rowOff>
    </xdr:from>
    <xdr:ext cx="762000" cy="259045"/>
    <xdr:sp macro="" textlink="">
      <xdr:nvSpPr>
        <xdr:cNvPr id="216" name="人件費・物件費等の状況該当値テキスト"/>
        <xdr:cNvSpPr txBox="1"/>
      </xdr:nvSpPr>
      <xdr:spPr>
        <a:xfrm>
          <a:off x="5041900" y="1404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10554</xdr:rowOff>
    </xdr:from>
    <xdr:to>
      <xdr:col>19</xdr:col>
      <xdr:colOff>184150</xdr:colOff>
      <xdr:row>82</xdr:row>
      <xdr:rowOff>112154</xdr:rowOff>
    </xdr:to>
    <xdr:sp macro="" textlink="">
      <xdr:nvSpPr>
        <xdr:cNvPr id="217" name="楕円 216"/>
        <xdr:cNvSpPr/>
      </xdr:nvSpPr>
      <xdr:spPr>
        <a:xfrm>
          <a:off x="4064000" y="140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96931</xdr:rowOff>
    </xdr:from>
    <xdr:ext cx="736600" cy="259045"/>
    <xdr:sp macro="" textlink="">
      <xdr:nvSpPr>
        <xdr:cNvPr id="218" name="テキスト ボックス 217"/>
        <xdr:cNvSpPr txBox="1"/>
      </xdr:nvSpPr>
      <xdr:spPr>
        <a:xfrm>
          <a:off x="3733800" y="1415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170290</xdr:rowOff>
    </xdr:from>
    <xdr:to>
      <xdr:col>15</xdr:col>
      <xdr:colOff>133350</xdr:colOff>
      <xdr:row>82</xdr:row>
      <xdr:rowOff>100440</xdr:rowOff>
    </xdr:to>
    <xdr:sp macro="" textlink="">
      <xdr:nvSpPr>
        <xdr:cNvPr id="219" name="楕円 218"/>
        <xdr:cNvSpPr/>
      </xdr:nvSpPr>
      <xdr:spPr>
        <a:xfrm>
          <a:off x="3175000" y="140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85217</xdr:rowOff>
    </xdr:from>
    <xdr:ext cx="762000" cy="259045"/>
    <xdr:sp macro="" textlink="">
      <xdr:nvSpPr>
        <xdr:cNvPr id="220" name="テキスト ボックス 219"/>
        <xdr:cNvSpPr txBox="1"/>
      </xdr:nvSpPr>
      <xdr:spPr>
        <a:xfrm>
          <a:off x="2844800" y="1414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114922</xdr:rowOff>
    </xdr:from>
    <xdr:to>
      <xdr:col>11</xdr:col>
      <xdr:colOff>82550</xdr:colOff>
      <xdr:row>82</xdr:row>
      <xdr:rowOff>45072</xdr:rowOff>
    </xdr:to>
    <xdr:sp macro="" textlink="">
      <xdr:nvSpPr>
        <xdr:cNvPr id="221" name="楕円 220"/>
        <xdr:cNvSpPr/>
      </xdr:nvSpPr>
      <xdr:spPr>
        <a:xfrm>
          <a:off x="2286000" y="140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29849</xdr:rowOff>
    </xdr:from>
    <xdr:ext cx="762000" cy="259045"/>
    <xdr:sp macro="" textlink="">
      <xdr:nvSpPr>
        <xdr:cNvPr id="222" name="テキスト ボックス 221"/>
        <xdr:cNvSpPr txBox="1"/>
      </xdr:nvSpPr>
      <xdr:spPr>
        <a:xfrm>
          <a:off x="1955800" y="1408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109559</xdr:rowOff>
    </xdr:from>
    <xdr:to>
      <xdr:col>7</xdr:col>
      <xdr:colOff>31750</xdr:colOff>
      <xdr:row>82</xdr:row>
      <xdr:rowOff>39709</xdr:rowOff>
    </xdr:to>
    <xdr:sp macro="" textlink="">
      <xdr:nvSpPr>
        <xdr:cNvPr id="223" name="楕円 222"/>
        <xdr:cNvSpPr/>
      </xdr:nvSpPr>
      <xdr:spPr>
        <a:xfrm>
          <a:off x="1397000" y="1399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24486</xdr:rowOff>
    </xdr:from>
    <xdr:ext cx="762000" cy="259045"/>
    <xdr:sp macro="" textlink="">
      <xdr:nvSpPr>
        <xdr:cNvPr id="224" name="テキスト ボックス 223"/>
        <xdr:cNvSpPr txBox="1"/>
      </xdr:nvSpPr>
      <xdr:spPr>
        <a:xfrm>
          <a:off x="1066800" y="1408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ポイントそれぞれ上回っている状況である。</a:t>
          </a:r>
        </a:p>
        <a:p>
          <a:r>
            <a:rPr kumimoji="1" lang="ja-JP" altLang="en-US" sz="1300">
              <a:latin typeface="ＭＳ Ｐゴシック" panose="020B0600070205080204" pitchFamily="50" charset="-128"/>
              <a:ea typeface="ＭＳ Ｐゴシック" panose="020B0600070205080204" pitchFamily="50" charset="-128"/>
            </a:rPr>
            <a:t>　前年度と同ポイントとなったが、依然として全国的には高水準である。今後も国の制度に沿って、給与制度の適正化に努める。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29634</xdr:rowOff>
    </xdr:to>
    <xdr:cxnSp macro="">
      <xdr:nvCxnSpPr>
        <xdr:cNvPr id="258" name="直線コネクタ 257"/>
        <xdr:cNvCxnSpPr/>
      </xdr:nvCxnSpPr>
      <xdr:spPr>
        <a:xfrm>
          <a:off x="16179800" y="15288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43039</xdr:rowOff>
    </xdr:to>
    <xdr:cxnSp macro="">
      <xdr:nvCxnSpPr>
        <xdr:cNvPr id="261" name="直線コネクタ 260"/>
        <xdr:cNvCxnSpPr/>
      </xdr:nvCxnSpPr>
      <xdr:spPr>
        <a:xfrm flipV="1">
          <a:off x="15290800" y="152886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43039</xdr:rowOff>
    </xdr:to>
    <xdr:cxnSp macro="">
      <xdr:nvCxnSpPr>
        <xdr:cNvPr id="264" name="直線コネクタ 263"/>
        <xdr:cNvCxnSpPr/>
      </xdr:nvCxnSpPr>
      <xdr:spPr>
        <a:xfrm>
          <a:off x="14401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160866</xdr:rowOff>
    </xdr:from>
    <xdr:to>
      <xdr:col>68</xdr:col>
      <xdr:colOff>152400</xdr:colOff>
      <xdr:row>89</xdr:row>
      <xdr:rowOff>69850</xdr:rowOff>
    </xdr:to>
    <xdr:cxnSp macro="">
      <xdr:nvCxnSpPr>
        <xdr:cNvPr id="267" name="直線コネクタ 266"/>
        <xdr:cNvCxnSpPr/>
      </xdr:nvCxnSpPr>
      <xdr:spPr>
        <a:xfrm flipV="1">
          <a:off x="13512800" y="152484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7" name="楕円 276"/>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46161</xdr:rowOff>
    </xdr:from>
    <xdr:ext cx="762000" cy="259045"/>
    <xdr:sp macro="" textlink="">
      <xdr:nvSpPr>
        <xdr:cNvPr id="278" name="給与水準   （国との比較）該当値テキスト"/>
        <xdr:cNvSpPr txBox="1"/>
      </xdr:nvSpPr>
      <xdr:spPr>
        <a:xfrm>
          <a:off x="17106900" y="151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9" name="楕円 278"/>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0" name="テキスト ボックス 279"/>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163689</xdr:rowOff>
    </xdr:from>
    <xdr:to>
      <xdr:col>73</xdr:col>
      <xdr:colOff>44450</xdr:colOff>
      <xdr:row>89</xdr:row>
      <xdr:rowOff>93839</xdr:rowOff>
    </xdr:to>
    <xdr:sp macro="" textlink="">
      <xdr:nvSpPr>
        <xdr:cNvPr id="281" name="楕円 280"/>
        <xdr:cNvSpPr/>
      </xdr:nvSpPr>
      <xdr:spPr>
        <a:xfrm>
          <a:off x="15240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78616</xdr:rowOff>
    </xdr:from>
    <xdr:ext cx="762000" cy="259045"/>
    <xdr:sp macro="" textlink="">
      <xdr:nvSpPr>
        <xdr:cNvPr id="282" name="テキスト ボックス 281"/>
        <xdr:cNvSpPr txBox="1"/>
      </xdr:nvSpPr>
      <xdr:spPr>
        <a:xfrm>
          <a:off x="14909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3" name="楕円 282"/>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4" name="テキスト ボックス 283"/>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5" name="楕円 284"/>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6" name="テキスト ボックス 285"/>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増加した要因には、人口減少等の影響が挙げられる。</a:t>
          </a:r>
        </a:p>
        <a:p>
          <a:r>
            <a:rPr kumimoji="1" lang="ja-JP" altLang="en-US" sz="1300">
              <a:latin typeface="ＭＳ Ｐゴシック" panose="020B0600070205080204" pitchFamily="50" charset="-128"/>
              <a:ea typeface="ＭＳ Ｐゴシック" panose="020B0600070205080204" pitchFamily="50" charset="-128"/>
            </a:rPr>
            <a:t>　今後は、定員適正化計画に則り、定員モデルや類似団体の職員数を勘案し、事務事業の効率化と組織機構の簡素合理化を図ることにより定員規模の適正化に努める。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123069</xdr:rowOff>
    </xdr:from>
    <xdr:to>
      <xdr:col>81</xdr:col>
      <xdr:colOff>44450</xdr:colOff>
      <xdr:row>60</xdr:row>
      <xdr:rowOff>157541</xdr:rowOff>
    </xdr:to>
    <xdr:cxnSp macro="">
      <xdr:nvCxnSpPr>
        <xdr:cNvPr id="323" name="直線コネクタ 322"/>
        <xdr:cNvCxnSpPr/>
      </xdr:nvCxnSpPr>
      <xdr:spPr>
        <a:xfrm>
          <a:off x="16179800" y="1041006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123069</xdr:rowOff>
    </xdr:to>
    <xdr:cxnSp macro="">
      <xdr:nvCxnSpPr>
        <xdr:cNvPr id="326" name="直線コネクタ 325"/>
        <xdr:cNvCxnSpPr/>
      </xdr:nvCxnSpPr>
      <xdr:spPr>
        <a:xfrm>
          <a:off x="15290800" y="10395131"/>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108131</xdr:rowOff>
    </xdr:to>
    <xdr:cxnSp macro="">
      <xdr:nvCxnSpPr>
        <xdr:cNvPr id="329" name="直線コネクタ 328"/>
        <xdr:cNvCxnSpPr/>
      </xdr:nvCxnSpPr>
      <xdr:spPr>
        <a:xfrm>
          <a:off x="14401800" y="103813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74809</xdr:rowOff>
    </xdr:from>
    <xdr:to>
      <xdr:col>68</xdr:col>
      <xdr:colOff>152400</xdr:colOff>
      <xdr:row>60</xdr:row>
      <xdr:rowOff>94343</xdr:rowOff>
    </xdr:to>
    <xdr:cxnSp macro="">
      <xdr:nvCxnSpPr>
        <xdr:cNvPr id="332" name="直線コネクタ 331"/>
        <xdr:cNvCxnSpPr/>
      </xdr:nvCxnSpPr>
      <xdr:spPr>
        <a:xfrm>
          <a:off x="13512800" y="1036180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42" name="楕円 341"/>
        <xdr:cNvSpPr/>
      </xdr:nvSpPr>
      <xdr:spPr>
        <a:xfrm>
          <a:off x="16967200" y="10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123268</xdr:rowOff>
    </xdr:from>
    <xdr:ext cx="762000" cy="259045"/>
    <xdr:sp macro="" textlink="">
      <xdr:nvSpPr>
        <xdr:cNvPr id="343" name="定員管理の状況該当値テキスト"/>
        <xdr:cNvSpPr txBox="1"/>
      </xdr:nvSpPr>
      <xdr:spPr>
        <a:xfrm>
          <a:off x="17106900" y="1023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72269</xdr:rowOff>
    </xdr:from>
    <xdr:to>
      <xdr:col>77</xdr:col>
      <xdr:colOff>95250</xdr:colOff>
      <xdr:row>61</xdr:row>
      <xdr:rowOff>2419</xdr:rowOff>
    </xdr:to>
    <xdr:sp macro="" textlink="">
      <xdr:nvSpPr>
        <xdr:cNvPr id="344" name="楕円 343"/>
        <xdr:cNvSpPr/>
      </xdr:nvSpPr>
      <xdr:spPr>
        <a:xfrm>
          <a:off x="16129000" y="103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12596</xdr:rowOff>
    </xdr:from>
    <xdr:ext cx="736600" cy="259045"/>
    <xdr:sp macro="" textlink="">
      <xdr:nvSpPr>
        <xdr:cNvPr id="345" name="テキスト ボックス 344"/>
        <xdr:cNvSpPr txBox="1"/>
      </xdr:nvSpPr>
      <xdr:spPr>
        <a:xfrm>
          <a:off x="15798800" y="10128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6" name="楕円 345"/>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7" name="テキスト ボックス 346"/>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8" name="楕円 347"/>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155320</xdr:rowOff>
    </xdr:from>
    <xdr:ext cx="762000" cy="259045"/>
    <xdr:sp macro="" textlink="">
      <xdr:nvSpPr>
        <xdr:cNvPr id="349" name="テキスト ボックス 348"/>
        <xdr:cNvSpPr txBox="1"/>
      </xdr:nvSpPr>
      <xdr:spPr>
        <a:xfrm>
          <a:off x="14020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24009</xdr:rowOff>
    </xdr:from>
    <xdr:to>
      <xdr:col>64</xdr:col>
      <xdr:colOff>152400</xdr:colOff>
      <xdr:row>60</xdr:row>
      <xdr:rowOff>125609</xdr:rowOff>
    </xdr:to>
    <xdr:sp macro="" textlink="">
      <xdr:nvSpPr>
        <xdr:cNvPr id="350" name="楕円 349"/>
        <xdr:cNvSpPr/>
      </xdr:nvSpPr>
      <xdr:spPr>
        <a:xfrm>
          <a:off x="13462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135786</xdr:rowOff>
    </xdr:from>
    <xdr:ext cx="762000" cy="259045"/>
    <xdr:sp macro="" textlink="">
      <xdr:nvSpPr>
        <xdr:cNvPr id="351" name="テキスト ボックス 350"/>
        <xdr:cNvSpPr txBox="1"/>
      </xdr:nvSpPr>
      <xdr:spPr>
        <a:xfrm>
          <a:off x="13131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ポイント下回り、福島県平均を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ポイント上回っている状況である。また、前年度と比較して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　３ヵ年平均では減少しているものの、単年度では一般会計における元利償還金の増加等により数値は上昇している。</a:t>
          </a:r>
        </a:p>
        <a:p>
          <a:r>
            <a:rPr kumimoji="1" lang="ja-JP" altLang="en-US" sz="1300">
              <a:latin typeface="ＭＳ Ｐゴシック" panose="020B0600070205080204" pitchFamily="50" charset="-128"/>
              <a:ea typeface="ＭＳ Ｐゴシック" panose="020B0600070205080204" pitchFamily="50" charset="-128"/>
            </a:rPr>
            <a:t>　今後も、地方債を活用した大規模事業の実施を予定していることから、新規発行の地方債の抑制、債務負担行為の新規設定などの必要性を十分に検討しながら財政の健全化に努める。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135149</xdr:rowOff>
    </xdr:from>
    <xdr:to>
      <xdr:col>81</xdr:col>
      <xdr:colOff>44450</xdr:colOff>
      <xdr:row>36</xdr:row>
      <xdr:rowOff>145203</xdr:rowOff>
    </xdr:to>
    <xdr:cxnSp macro="">
      <xdr:nvCxnSpPr>
        <xdr:cNvPr id="385" name="直線コネクタ 384"/>
        <xdr:cNvCxnSpPr/>
      </xdr:nvCxnSpPr>
      <xdr:spPr>
        <a:xfrm flipV="1">
          <a:off x="16179800" y="630734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36</xdr:row>
      <xdr:rowOff>159279</xdr:rowOff>
    </xdr:to>
    <xdr:cxnSp macro="">
      <xdr:nvCxnSpPr>
        <xdr:cNvPr id="388" name="直線コネクタ 387"/>
        <xdr:cNvCxnSpPr/>
      </xdr:nvCxnSpPr>
      <xdr:spPr>
        <a:xfrm flipV="1">
          <a:off x="15290800" y="631740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37</xdr:row>
      <xdr:rowOff>9948</xdr:rowOff>
    </xdr:to>
    <xdr:cxnSp macro="">
      <xdr:nvCxnSpPr>
        <xdr:cNvPr id="391" name="直線コネクタ 390"/>
        <xdr:cNvCxnSpPr/>
      </xdr:nvCxnSpPr>
      <xdr:spPr>
        <a:xfrm flipV="1">
          <a:off x="14401800" y="633147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9948</xdr:rowOff>
    </xdr:to>
    <xdr:cxnSp macro="">
      <xdr:nvCxnSpPr>
        <xdr:cNvPr id="394" name="直線コネクタ 393"/>
        <xdr:cNvCxnSpPr/>
      </xdr:nvCxnSpPr>
      <xdr:spPr>
        <a:xfrm>
          <a:off x="13512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84349</xdr:rowOff>
    </xdr:from>
    <xdr:to>
      <xdr:col>81</xdr:col>
      <xdr:colOff>95250</xdr:colOff>
      <xdr:row>37</xdr:row>
      <xdr:rowOff>14499</xdr:rowOff>
    </xdr:to>
    <xdr:sp macro="" textlink="">
      <xdr:nvSpPr>
        <xdr:cNvPr id="404" name="楕円 403"/>
        <xdr:cNvSpPr/>
      </xdr:nvSpPr>
      <xdr:spPr>
        <a:xfrm>
          <a:off x="169672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100876</xdr:rowOff>
    </xdr:from>
    <xdr:ext cx="762000" cy="259045"/>
    <xdr:sp macro="" textlink="">
      <xdr:nvSpPr>
        <xdr:cNvPr id="405" name="公債費負担の状況該当値テキスト"/>
        <xdr:cNvSpPr txBox="1"/>
      </xdr:nvSpPr>
      <xdr:spPr>
        <a:xfrm>
          <a:off x="17106900" y="610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406" name="楕円 405"/>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407" name="テキスト ボックス 406"/>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8" name="楕円 407"/>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9" name="テキスト ボックス 408"/>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10" name="楕円 409"/>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11" name="テキスト ボックス 410"/>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12" name="楕円 411"/>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13" name="テキスト ボックス 412"/>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45.3</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ポイント上回っており、前年度と比較して</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要因には、財政調整基金および減債基金の減に加え、臨時財政対策債、公共下水道事業に係る地方債の減により、基準財政需要額算入見込額が減少したことで、充当可能財源等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今後も、地方債を活用した大規模事業の実施を予定していることから、新規発行の地方債の抑制、債務負担行為の新規設定などの必要性を十分に検討しながら財政の健全化に努める。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148876</xdr:rowOff>
    </xdr:from>
    <xdr:to>
      <xdr:col>81</xdr:col>
      <xdr:colOff>44450</xdr:colOff>
      <xdr:row>17</xdr:row>
      <xdr:rowOff>25083</xdr:rowOff>
    </xdr:to>
    <xdr:cxnSp macro="">
      <xdr:nvCxnSpPr>
        <xdr:cNvPr id="443" name="直線コネクタ 442"/>
        <xdr:cNvCxnSpPr/>
      </xdr:nvCxnSpPr>
      <xdr:spPr>
        <a:xfrm>
          <a:off x="16179800" y="2892076"/>
          <a:ext cx="838200" cy="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134398</xdr:rowOff>
    </xdr:from>
    <xdr:to>
      <xdr:col>77</xdr:col>
      <xdr:colOff>44450</xdr:colOff>
      <xdr:row>16</xdr:row>
      <xdr:rowOff>148876</xdr:rowOff>
    </xdr:to>
    <xdr:cxnSp macro="">
      <xdr:nvCxnSpPr>
        <xdr:cNvPr id="446" name="直線コネクタ 445"/>
        <xdr:cNvCxnSpPr/>
      </xdr:nvCxnSpPr>
      <xdr:spPr>
        <a:xfrm>
          <a:off x="15290800" y="28775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134398</xdr:rowOff>
    </xdr:from>
    <xdr:to>
      <xdr:col>72</xdr:col>
      <xdr:colOff>203200</xdr:colOff>
      <xdr:row>16</xdr:row>
      <xdr:rowOff>147066</xdr:rowOff>
    </xdr:to>
    <xdr:cxnSp macro="">
      <xdr:nvCxnSpPr>
        <xdr:cNvPr id="449" name="直線コネクタ 448"/>
        <xdr:cNvCxnSpPr/>
      </xdr:nvCxnSpPr>
      <xdr:spPr>
        <a:xfrm flipV="1">
          <a:off x="14401800" y="2877598"/>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119920</xdr:rowOff>
    </xdr:from>
    <xdr:to>
      <xdr:col>68</xdr:col>
      <xdr:colOff>152400</xdr:colOff>
      <xdr:row>16</xdr:row>
      <xdr:rowOff>147066</xdr:rowOff>
    </xdr:to>
    <xdr:cxnSp macro="">
      <xdr:nvCxnSpPr>
        <xdr:cNvPr id="452" name="直線コネクタ 451"/>
        <xdr:cNvCxnSpPr/>
      </xdr:nvCxnSpPr>
      <xdr:spPr>
        <a:xfrm>
          <a:off x="13512800" y="2863120"/>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145733</xdr:rowOff>
    </xdr:from>
    <xdr:to>
      <xdr:col>81</xdr:col>
      <xdr:colOff>95250</xdr:colOff>
      <xdr:row>17</xdr:row>
      <xdr:rowOff>75883</xdr:rowOff>
    </xdr:to>
    <xdr:sp macro="" textlink="">
      <xdr:nvSpPr>
        <xdr:cNvPr id="462" name="楕円 461"/>
        <xdr:cNvSpPr/>
      </xdr:nvSpPr>
      <xdr:spPr>
        <a:xfrm>
          <a:off x="16967200" y="28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117810</xdr:rowOff>
    </xdr:from>
    <xdr:ext cx="762000" cy="259045"/>
    <xdr:sp macro="" textlink="">
      <xdr:nvSpPr>
        <xdr:cNvPr id="463" name="将来負担の状況該当値テキスト"/>
        <xdr:cNvSpPr txBox="1"/>
      </xdr:nvSpPr>
      <xdr:spPr>
        <a:xfrm>
          <a:off x="17106900" y="286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98076</xdr:rowOff>
    </xdr:from>
    <xdr:to>
      <xdr:col>77</xdr:col>
      <xdr:colOff>95250</xdr:colOff>
      <xdr:row>17</xdr:row>
      <xdr:rowOff>28226</xdr:rowOff>
    </xdr:to>
    <xdr:sp macro="" textlink="">
      <xdr:nvSpPr>
        <xdr:cNvPr id="464" name="楕円 463"/>
        <xdr:cNvSpPr/>
      </xdr:nvSpPr>
      <xdr:spPr>
        <a:xfrm>
          <a:off x="16129000" y="28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13003</xdr:rowOff>
    </xdr:from>
    <xdr:ext cx="736600" cy="259045"/>
    <xdr:sp macro="" textlink="">
      <xdr:nvSpPr>
        <xdr:cNvPr id="465" name="テキスト ボックス 464"/>
        <xdr:cNvSpPr txBox="1"/>
      </xdr:nvSpPr>
      <xdr:spPr>
        <a:xfrm>
          <a:off x="15798800" y="292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83598</xdr:rowOff>
    </xdr:from>
    <xdr:to>
      <xdr:col>73</xdr:col>
      <xdr:colOff>44450</xdr:colOff>
      <xdr:row>17</xdr:row>
      <xdr:rowOff>13748</xdr:rowOff>
    </xdr:to>
    <xdr:sp macro="" textlink="">
      <xdr:nvSpPr>
        <xdr:cNvPr id="466" name="楕円 465"/>
        <xdr:cNvSpPr/>
      </xdr:nvSpPr>
      <xdr:spPr>
        <a:xfrm>
          <a:off x="15240000" y="28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169975</xdr:rowOff>
    </xdr:from>
    <xdr:ext cx="762000" cy="259045"/>
    <xdr:sp macro="" textlink="">
      <xdr:nvSpPr>
        <xdr:cNvPr id="467" name="テキスト ボックス 466"/>
        <xdr:cNvSpPr txBox="1"/>
      </xdr:nvSpPr>
      <xdr:spPr>
        <a:xfrm>
          <a:off x="14909800" y="29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96266</xdr:rowOff>
    </xdr:from>
    <xdr:to>
      <xdr:col>68</xdr:col>
      <xdr:colOff>203200</xdr:colOff>
      <xdr:row>17</xdr:row>
      <xdr:rowOff>26416</xdr:rowOff>
    </xdr:to>
    <xdr:sp macro="" textlink="">
      <xdr:nvSpPr>
        <xdr:cNvPr id="468" name="楕円 467"/>
        <xdr:cNvSpPr/>
      </xdr:nvSpPr>
      <xdr:spPr>
        <a:xfrm>
          <a:off x="143510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11193</xdr:rowOff>
    </xdr:from>
    <xdr:ext cx="762000" cy="259045"/>
    <xdr:sp macro="" textlink="">
      <xdr:nvSpPr>
        <xdr:cNvPr id="469" name="テキスト ボックス 468"/>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69120</xdr:rowOff>
    </xdr:from>
    <xdr:to>
      <xdr:col>64</xdr:col>
      <xdr:colOff>152400</xdr:colOff>
      <xdr:row>16</xdr:row>
      <xdr:rowOff>170720</xdr:rowOff>
    </xdr:to>
    <xdr:sp macro="" textlink="">
      <xdr:nvSpPr>
        <xdr:cNvPr id="470" name="楕円 469"/>
        <xdr:cNvSpPr/>
      </xdr:nvSpPr>
      <xdr:spPr>
        <a:xfrm>
          <a:off x="13462000" y="28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155497</xdr:rowOff>
    </xdr:from>
    <xdr:ext cx="762000" cy="259045"/>
    <xdr:sp macro="" textlink="">
      <xdr:nvSpPr>
        <xdr:cNvPr id="471" name="テキスト ボックス 470"/>
        <xdr:cNvSpPr txBox="1"/>
      </xdr:nvSpPr>
      <xdr:spPr>
        <a:xfrm>
          <a:off x="13131800" y="28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増加した要因には、普通交付税や臨時財政対策債等の減少が挙げられる。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今後も、多数の退職者が見込まれることから、退職手当基金への積立てなど計画的な対応を図るとともに、定年延長の状況を踏まえ、定員規模の適正化、事務事業の効率化により人件費の適正化を図る。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43180</xdr:rowOff>
    </xdr:to>
    <xdr:cxnSp macro="">
      <xdr:nvCxnSpPr>
        <xdr:cNvPr id="66" name="直線コネクタ 65"/>
        <xdr:cNvCxnSpPr/>
      </xdr:nvCxnSpPr>
      <xdr:spPr>
        <a:xfrm>
          <a:off x="3987800" y="6489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104140</xdr:rowOff>
    </xdr:to>
    <xdr:cxnSp macro="">
      <xdr:nvCxnSpPr>
        <xdr:cNvPr id="69" name="直線コネクタ 68"/>
        <xdr:cNvCxnSpPr/>
      </xdr:nvCxnSpPr>
      <xdr:spPr>
        <a:xfrm flipV="1">
          <a:off x="3098800" y="6489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104140</xdr:rowOff>
    </xdr:to>
    <xdr:cxnSp macro="">
      <xdr:nvCxnSpPr>
        <xdr:cNvPr id="72" name="直線コネクタ 71"/>
        <xdr:cNvCxnSpPr/>
      </xdr:nvCxnSpPr>
      <xdr:spPr>
        <a:xfrm>
          <a:off x="2209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37</xdr:row>
      <xdr:rowOff>161290</xdr:rowOff>
    </xdr:to>
    <xdr:cxnSp macro="">
      <xdr:nvCxnSpPr>
        <xdr:cNvPr id="75" name="直線コネクタ 74"/>
        <xdr:cNvCxnSpPr/>
      </xdr:nvCxnSpPr>
      <xdr:spPr>
        <a:xfrm>
          <a:off x="1320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ポイント、福島県平均を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ポイントそれぞれ上回っており、前年度と比較すると</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大幅に増加した要因には　物価高騰によって光熱水費や業務委託料等が増加したことが挙げられる。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物件費は依然として全国的に高水準であり、今後も、各種事業費の増加が考えられるため、引き続き予算編成時における必要性の総点検等、徹底した経費削減に努める。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21</xdr:row>
      <xdr:rowOff>26307</xdr:rowOff>
    </xdr:to>
    <xdr:cxnSp macro="">
      <xdr:nvCxnSpPr>
        <xdr:cNvPr id="129" name="直線コネクタ 128"/>
        <xdr:cNvCxnSpPr/>
      </xdr:nvCxnSpPr>
      <xdr:spPr>
        <a:xfrm>
          <a:off x="15671800" y="34417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20</xdr:row>
      <xdr:rowOff>23586</xdr:rowOff>
    </xdr:to>
    <xdr:cxnSp macro="">
      <xdr:nvCxnSpPr>
        <xdr:cNvPr id="132" name="直線コネクタ 131"/>
        <xdr:cNvCxnSpPr/>
      </xdr:nvCxnSpPr>
      <xdr:spPr>
        <a:xfrm flipV="1">
          <a:off x="14782800" y="3441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23586</xdr:rowOff>
    </xdr:from>
    <xdr:to>
      <xdr:col>73</xdr:col>
      <xdr:colOff>180975</xdr:colOff>
      <xdr:row>20</xdr:row>
      <xdr:rowOff>23586</xdr:rowOff>
    </xdr:to>
    <xdr:cxnSp macro="">
      <xdr:nvCxnSpPr>
        <xdr:cNvPr id="135" name="直線コネクタ 134"/>
        <xdr:cNvCxnSpPr/>
      </xdr:nvCxnSpPr>
      <xdr:spPr>
        <a:xfrm>
          <a:off x="13893800" y="3452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151493</xdr:rowOff>
    </xdr:from>
    <xdr:to>
      <xdr:col>69</xdr:col>
      <xdr:colOff>92075</xdr:colOff>
      <xdr:row>20</xdr:row>
      <xdr:rowOff>23586</xdr:rowOff>
    </xdr:to>
    <xdr:cxnSp macro="">
      <xdr:nvCxnSpPr>
        <xdr:cNvPr id="138" name="直線コネクタ 137"/>
        <xdr:cNvCxnSpPr/>
      </xdr:nvCxnSpPr>
      <xdr:spPr>
        <a:xfrm>
          <a:off x="13004800" y="34090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146957</xdr:rowOff>
    </xdr:from>
    <xdr:to>
      <xdr:col>82</xdr:col>
      <xdr:colOff>158750</xdr:colOff>
      <xdr:row>21</xdr:row>
      <xdr:rowOff>77107</xdr:rowOff>
    </xdr:to>
    <xdr:sp macro="" textlink="">
      <xdr:nvSpPr>
        <xdr:cNvPr id="148" name="楕円 147"/>
        <xdr:cNvSpPr/>
      </xdr:nvSpPr>
      <xdr:spPr>
        <a:xfrm>
          <a:off x="164592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55534</xdr:rowOff>
    </xdr:from>
    <xdr:ext cx="762000" cy="259045"/>
    <xdr:sp macro="" textlink="">
      <xdr:nvSpPr>
        <xdr:cNvPr id="149" name="物件費該当値テキスト"/>
        <xdr:cNvSpPr txBox="1"/>
      </xdr:nvSpPr>
      <xdr:spPr>
        <a:xfrm>
          <a:off x="16598900" y="348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50" name="楕円 149"/>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51" name="テキスト ボックス 150"/>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144236</xdr:rowOff>
    </xdr:from>
    <xdr:to>
      <xdr:col>74</xdr:col>
      <xdr:colOff>31750</xdr:colOff>
      <xdr:row>20</xdr:row>
      <xdr:rowOff>74386</xdr:rowOff>
    </xdr:to>
    <xdr:sp macro="" textlink="">
      <xdr:nvSpPr>
        <xdr:cNvPr id="152" name="楕円 151"/>
        <xdr:cNvSpPr/>
      </xdr:nvSpPr>
      <xdr:spPr>
        <a:xfrm>
          <a:off x="14732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59163</xdr:rowOff>
    </xdr:from>
    <xdr:ext cx="762000" cy="259045"/>
    <xdr:sp macro="" textlink="">
      <xdr:nvSpPr>
        <xdr:cNvPr id="153" name="テキスト ボックス 152"/>
        <xdr:cNvSpPr txBox="1"/>
      </xdr:nvSpPr>
      <xdr:spPr>
        <a:xfrm>
          <a:off x="14401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144236</xdr:rowOff>
    </xdr:from>
    <xdr:to>
      <xdr:col>69</xdr:col>
      <xdr:colOff>142875</xdr:colOff>
      <xdr:row>20</xdr:row>
      <xdr:rowOff>74386</xdr:rowOff>
    </xdr:to>
    <xdr:sp macro="" textlink="">
      <xdr:nvSpPr>
        <xdr:cNvPr id="154" name="楕円 153"/>
        <xdr:cNvSpPr/>
      </xdr:nvSpPr>
      <xdr:spPr>
        <a:xfrm>
          <a:off x="13843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59163</xdr:rowOff>
    </xdr:from>
    <xdr:ext cx="762000" cy="259045"/>
    <xdr:sp macro="" textlink="">
      <xdr:nvSpPr>
        <xdr:cNvPr id="155" name="テキスト ボックス 154"/>
        <xdr:cNvSpPr txBox="1"/>
      </xdr:nvSpPr>
      <xdr:spPr>
        <a:xfrm>
          <a:off x="13512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100693</xdr:rowOff>
    </xdr:from>
    <xdr:to>
      <xdr:col>65</xdr:col>
      <xdr:colOff>53975</xdr:colOff>
      <xdr:row>20</xdr:row>
      <xdr:rowOff>30843</xdr:rowOff>
    </xdr:to>
    <xdr:sp macro="" textlink="">
      <xdr:nvSpPr>
        <xdr:cNvPr id="156" name="楕円 155"/>
        <xdr:cNvSpPr/>
      </xdr:nvSpPr>
      <xdr:spPr>
        <a:xfrm>
          <a:off x="12954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15620</xdr:rowOff>
    </xdr:from>
    <xdr:ext cx="762000" cy="259045"/>
    <xdr:sp macro="" textlink="">
      <xdr:nvSpPr>
        <xdr:cNvPr id="157" name="テキスト ボックス 156"/>
        <xdr:cNvSpPr txBox="1"/>
      </xdr:nvSpPr>
      <xdr:spPr>
        <a:xfrm>
          <a:off x="12623800" y="34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ポイント下回っており、福島県平均を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ポイント下回っている状況である。また、前年度と比較して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増加した要因には、普通交付税や臨時財政対策債等の減少が挙げられる。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今後、扶助費の伸長が見込まれることに加えて、地方交付税の減少も考えられるため、市独自の施策による扶助費については、妥当性を検討しながら経費の抑制に努める。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63500</xdr:rowOff>
    </xdr:to>
    <xdr:cxnSp macro="">
      <xdr:nvCxnSpPr>
        <xdr:cNvPr id="190" name="直線コネクタ 189"/>
        <xdr:cNvCxnSpPr/>
      </xdr:nvCxnSpPr>
      <xdr:spPr>
        <a:xfrm>
          <a:off x="3987800" y="9613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93" name="直線コネクタ 192"/>
        <xdr:cNvCxnSpPr/>
      </xdr:nvCxnSpPr>
      <xdr:spPr>
        <a:xfrm flipV="1">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152400</xdr:rowOff>
    </xdr:to>
    <xdr:cxnSp macro="">
      <xdr:nvCxnSpPr>
        <xdr:cNvPr id="196" name="直線コネクタ 195"/>
        <xdr:cNvCxnSpPr/>
      </xdr:nvCxnSpPr>
      <xdr:spPr>
        <a:xfrm flipV="1">
          <a:off x="2209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152400</xdr:rowOff>
    </xdr:to>
    <xdr:cxnSp macro="">
      <xdr:nvCxnSpPr>
        <xdr:cNvPr id="199" name="直線コネクタ 198"/>
        <xdr:cNvCxnSpPr/>
      </xdr:nvCxnSpPr>
      <xdr:spPr>
        <a:xfrm>
          <a:off x="1320800" y="960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9" name="楕円 208"/>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0"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5" name="楕円 214"/>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6" name="テキスト ボックス 21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7" name="楕円 216"/>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8" name="テキスト ボックス 217"/>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ポイント下回っており、福島県平均とは同ポイントとなっている。また、前年度と比較して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ポイント増加となっている。</a:t>
          </a:r>
        </a:p>
        <a:p>
          <a:r>
            <a:rPr kumimoji="1" lang="ja-JP" altLang="en-US" sz="1200">
              <a:latin typeface="ＭＳ Ｐゴシック" panose="020B0600070205080204" pitchFamily="50" charset="-128"/>
              <a:ea typeface="ＭＳ Ｐゴシック" panose="020B0600070205080204" pitchFamily="50" charset="-128"/>
            </a:rPr>
            <a:t>　増加した要因としては、降雪量の減により、維持補修費が減少したものの、国民健康保険事業繰出金が増加したことが挙げられる。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今後は、施設の老朽化に伴い、維持補修費の増大なども見込まれることから、公共施設の適正な管理を図る必要がある。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96520</xdr:rowOff>
    </xdr:to>
    <xdr:cxnSp macro="">
      <xdr:nvCxnSpPr>
        <xdr:cNvPr id="251" name="直線コネクタ 250"/>
        <xdr:cNvCxnSpPr/>
      </xdr:nvCxnSpPr>
      <xdr:spPr>
        <a:xfrm>
          <a:off x="15671800" y="96291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27940</xdr:rowOff>
    </xdr:to>
    <xdr:cxnSp macro="">
      <xdr:nvCxnSpPr>
        <xdr:cNvPr id="254" name="直線コネクタ 253"/>
        <xdr:cNvCxnSpPr/>
      </xdr:nvCxnSpPr>
      <xdr:spPr>
        <a:xfrm>
          <a:off x="14782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59</xdr:row>
      <xdr:rowOff>16510</xdr:rowOff>
    </xdr:to>
    <xdr:cxnSp macro="">
      <xdr:nvCxnSpPr>
        <xdr:cNvPr id="257" name="直線コネクタ 256"/>
        <xdr:cNvCxnSpPr/>
      </xdr:nvCxnSpPr>
      <xdr:spPr>
        <a:xfrm flipV="1">
          <a:off x="13893800" y="962914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16510</xdr:rowOff>
    </xdr:to>
    <xdr:cxnSp macro="">
      <xdr:nvCxnSpPr>
        <xdr:cNvPr id="260" name="直線コネクタ 259"/>
        <xdr:cNvCxnSpPr/>
      </xdr:nvCxnSpPr>
      <xdr:spPr>
        <a:xfrm>
          <a:off x="13004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70" name="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71"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2" name="楕円 271"/>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3" name="テキスト ボックス 272"/>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4" name="楕円 273"/>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5" name="テキスト ボックス 27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137160</xdr:rowOff>
    </xdr:from>
    <xdr:to>
      <xdr:col>69</xdr:col>
      <xdr:colOff>142875</xdr:colOff>
      <xdr:row>59</xdr:row>
      <xdr:rowOff>67310</xdr:rowOff>
    </xdr:to>
    <xdr:sp macro="" textlink="">
      <xdr:nvSpPr>
        <xdr:cNvPr id="276" name="楕円 275"/>
        <xdr:cNvSpPr/>
      </xdr:nvSpPr>
      <xdr:spPr>
        <a:xfrm>
          <a:off x="13843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52087</xdr:rowOff>
    </xdr:from>
    <xdr:ext cx="762000" cy="259045"/>
    <xdr:sp macro="" textlink="">
      <xdr:nvSpPr>
        <xdr:cNvPr id="277" name="テキスト ボックス 276"/>
        <xdr:cNvSpPr txBox="1"/>
      </xdr:nvSpPr>
      <xdr:spPr>
        <a:xfrm>
          <a:off x="13512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8" name="楕円 277"/>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9" name="テキスト ボックス 278"/>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ポイントそれぞれ上回っており、前年度と比較して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300">
              <a:latin typeface="ＭＳ Ｐゴシック" panose="020B0600070205080204" pitchFamily="50" charset="-128"/>
              <a:ea typeface="ＭＳ Ｐゴシック" panose="020B0600070205080204" pitchFamily="50" charset="-128"/>
            </a:rPr>
            <a:t>　増加した要因には、広域負担金の増加に加え、普通交付税や臨時財政対策債等の減少が挙げられる。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今後、市独自の補助金等についての見直しを図るなど、経費の縮減に努めていく。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120142</xdr:rowOff>
    </xdr:to>
    <xdr:cxnSp macro="">
      <xdr:nvCxnSpPr>
        <xdr:cNvPr id="309" name="直線コネクタ 308"/>
        <xdr:cNvCxnSpPr/>
      </xdr:nvCxnSpPr>
      <xdr:spPr>
        <a:xfrm>
          <a:off x="15671800" y="64089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97282</xdr:rowOff>
    </xdr:to>
    <xdr:cxnSp macro="">
      <xdr:nvCxnSpPr>
        <xdr:cNvPr id="312" name="直線コネクタ 311"/>
        <xdr:cNvCxnSpPr/>
      </xdr:nvCxnSpPr>
      <xdr:spPr>
        <a:xfrm flipV="1">
          <a:off x="14782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97282</xdr:rowOff>
    </xdr:to>
    <xdr:cxnSp macro="">
      <xdr:nvCxnSpPr>
        <xdr:cNvPr id="315" name="直線コネクタ 314"/>
        <xdr:cNvCxnSpPr/>
      </xdr:nvCxnSpPr>
      <xdr:spPr>
        <a:xfrm>
          <a:off x="13893800" y="62992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127000</xdr:rowOff>
    </xdr:to>
    <xdr:cxnSp macro="">
      <xdr:nvCxnSpPr>
        <xdr:cNvPr id="318" name="直線コネクタ 317"/>
        <xdr:cNvCxnSpPr/>
      </xdr:nvCxnSpPr>
      <xdr:spPr>
        <a:xfrm>
          <a:off x="13004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8" name="楕円 327"/>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9"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2" name="楕円 331"/>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3" name="テキスト ボックス 332"/>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5" name="テキスト ボックス 334"/>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7" name="テキスト ボックス 336"/>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ポイント下回っており、福島県平均を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ポイント上回っている。また、前年度と比較して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前年度から増加した要因は、長期債に係る償還元金・利子の増加に加え、普通交付税の減少等が挙げられる。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今後も、一般会計等において地方債を財源として大規模事業を進める予定であるため、市債バランスを考慮しつつ当該年度の市債発行額を設定し、後年度の公債費負担の抑制を図る。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94615</xdr:rowOff>
    </xdr:from>
    <xdr:to>
      <xdr:col>24</xdr:col>
      <xdr:colOff>25400</xdr:colOff>
      <xdr:row>74</xdr:row>
      <xdr:rowOff>109855</xdr:rowOff>
    </xdr:to>
    <xdr:cxnSp macro="">
      <xdr:nvCxnSpPr>
        <xdr:cNvPr id="369" name="直線コネクタ 368"/>
        <xdr:cNvCxnSpPr/>
      </xdr:nvCxnSpPr>
      <xdr:spPr>
        <a:xfrm>
          <a:off x="3987800" y="127819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94615</xdr:rowOff>
    </xdr:from>
    <xdr:to>
      <xdr:col>19</xdr:col>
      <xdr:colOff>187325</xdr:colOff>
      <xdr:row>74</xdr:row>
      <xdr:rowOff>96520</xdr:rowOff>
    </xdr:to>
    <xdr:cxnSp macro="">
      <xdr:nvCxnSpPr>
        <xdr:cNvPr id="372" name="直線コネクタ 371"/>
        <xdr:cNvCxnSpPr/>
      </xdr:nvCxnSpPr>
      <xdr:spPr>
        <a:xfrm flipV="1">
          <a:off x="3098800" y="1278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90805</xdr:rowOff>
    </xdr:from>
    <xdr:to>
      <xdr:col>15</xdr:col>
      <xdr:colOff>98425</xdr:colOff>
      <xdr:row>74</xdr:row>
      <xdr:rowOff>96520</xdr:rowOff>
    </xdr:to>
    <xdr:cxnSp macro="">
      <xdr:nvCxnSpPr>
        <xdr:cNvPr id="375" name="直線コネクタ 374"/>
        <xdr:cNvCxnSpPr/>
      </xdr:nvCxnSpPr>
      <xdr:spPr>
        <a:xfrm>
          <a:off x="2209800" y="12778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90805</xdr:rowOff>
    </xdr:from>
    <xdr:to>
      <xdr:col>11</xdr:col>
      <xdr:colOff>9525</xdr:colOff>
      <xdr:row>74</xdr:row>
      <xdr:rowOff>92710</xdr:rowOff>
    </xdr:to>
    <xdr:cxnSp macro="">
      <xdr:nvCxnSpPr>
        <xdr:cNvPr id="378" name="直線コネクタ 377"/>
        <xdr:cNvCxnSpPr/>
      </xdr:nvCxnSpPr>
      <xdr:spPr>
        <a:xfrm flipV="1">
          <a:off x="1320800" y="12778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88" name="楕円 387"/>
        <xdr:cNvSpPr/>
      </xdr:nvSpPr>
      <xdr:spPr>
        <a:xfrm>
          <a:off x="4775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139082</xdr:rowOff>
    </xdr:from>
    <xdr:ext cx="762000" cy="259045"/>
    <xdr:sp macro="" textlink="">
      <xdr:nvSpPr>
        <xdr:cNvPr id="389" name="公債費該当値テキスト"/>
        <xdr:cNvSpPr txBox="1"/>
      </xdr:nvSpPr>
      <xdr:spPr>
        <a:xfrm>
          <a:off x="4914900" y="12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43815</xdr:rowOff>
    </xdr:from>
    <xdr:to>
      <xdr:col>20</xdr:col>
      <xdr:colOff>38100</xdr:colOff>
      <xdr:row>74</xdr:row>
      <xdr:rowOff>145415</xdr:rowOff>
    </xdr:to>
    <xdr:sp macro="" textlink="">
      <xdr:nvSpPr>
        <xdr:cNvPr id="390" name="楕円 389"/>
        <xdr:cNvSpPr/>
      </xdr:nvSpPr>
      <xdr:spPr>
        <a:xfrm>
          <a:off x="3937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155592</xdr:rowOff>
    </xdr:from>
    <xdr:ext cx="736600" cy="259045"/>
    <xdr:sp macro="" textlink="">
      <xdr:nvSpPr>
        <xdr:cNvPr id="391" name="テキスト ボックス 390"/>
        <xdr:cNvSpPr txBox="1"/>
      </xdr:nvSpPr>
      <xdr:spPr>
        <a:xfrm>
          <a:off x="3606800" y="1249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2" name="楕円 391"/>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3" name="テキスト ボックス 392"/>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40005</xdr:rowOff>
    </xdr:from>
    <xdr:to>
      <xdr:col>11</xdr:col>
      <xdr:colOff>60325</xdr:colOff>
      <xdr:row>74</xdr:row>
      <xdr:rowOff>141605</xdr:rowOff>
    </xdr:to>
    <xdr:sp macro="" textlink="">
      <xdr:nvSpPr>
        <xdr:cNvPr id="394" name="楕円 393"/>
        <xdr:cNvSpPr/>
      </xdr:nvSpPr>
      <xdr:spPr>
        <a:xfrm>
          <a:off x="2159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151782</xdr:rowOff>
    </xdr:from>
    <xdr:ext cx="762000" cy="259045"/>
    <xdr:sp macro="" textlink="">
      <xdr:nvSpPr>
        <xdr:cNvPr id="395" name="テキスト ボックス 394"/>
        <xdr:cNvSpPr txBox="1"/>
      </xdr:nvSpPr>
      <xdr:spPr>
        <a:xfrm>
          <a:off x="1828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41910</xdr:rowOff>
    </xdr:from>
    <xdr:to>
      <xdr:col>6</xdr:col>
      <xdr:colOff>171450</xdr:colOff>
      <xdr:row>74</xdr:row>
      <xdr:rowOff>143510</xdr:rowOff>
    </xdr:to>
    <xdr:sp macro="" textlink="">
      <xdr:nvSpPr>
        <xdr:cNvPr id="396" name="楕円 395"/>
        <xdr:cNvSpPr/>
      </xdr:nvSpPr>
      <xdr:spPr>
        <a:xfrm>
          <a:off x="1270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153687</xdr:rowOff>
    </xdr:from>
    <xdr:ext cx="762000" cy="259045"/>
    <xdr:sp macro="" textlink="">
      <xdr:nvSpPr>
        <xdr:cNvPr id="397" name="テキスト ボックス 396"/>
        <xdr:cNvSpPr txBox="1"/>
      </xdr:nvSpPr>
      <xdr:spPr>
        <a:xfrm>
          <a:off x="939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ポイント、福島県平均をそれぞれ</a:t>
          </a:r>
          <a:r>
            <a:rPr kumimoji="1" lang="en-US" altLang="ja-JP" sz="1200">
              <a:latin typeface="ＭＳ Ｐゴシック" panose="020B0600070205080204" pitchFamily="50" charset="-128"/>
              <a:ea typeface="ＭＳ Ｐゴシック" panose="020B0600070205080204" pitchFamily="50" charset="-128"/>
            </a:rPr>
            <a:t>8.7</a:t>
          </a:r>
          <a:r>
            <a:rPr kumimoji="1" lang="ja-JP" altLang="en-US" sz="1200">
              <a:latin typeface="ＭＳ Ｐゴシック" panose="020B0600070205080204" pitchFamily="50" charset="-128"/>
              <a:ea typeface="ＭＳ Ｐゴシック" panose="020B0600070205080204" pitchFamily="50" charset="-128"/>
            </a:rPr>
            <a:t>ポイント上回っている。また、前年度と比較して</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ポイント増加している状況である。</a:t>
          </a:r>
        </a:p>
        <a:p>
          <a:r>
            <a:rPr kumimoji="1" lang="ja-JP" altLang="en-US" sz="1200">
              <a:latin typeface="ＭＳ Ｐゴシック" panose="020B0600070205080204" pitchFamily="50" charset="-128"/>
              <a:ea typeface="ＭＳ Ｐゴシック" panose="020B0600070205080204" pitchFamily="50" charset="-128"/>
            </a:rPr>
            <a:t>　増加した要因には、物件費、補助費等が増加したことが挙げられる。</a:t>
          </a:r>
        </a:p>
        <a:p>
          <a:r>
            <a:rPr kumimoji="1" lang="ja-JP" altLang="en-US" sz="1200">
              <a:latin typeface="ＭＳ Ｐゴシック" panose="020B0600070205080204" pitchFamily="50" charset="-128"/>
              <a:ea typeface="ＭＳ Ｐゴシック" panose="020B0600070205080204" pitchFamily="50" charset="-128"/>
            </a:rPr>
            <a:t>　今後は、事務事業の効率化、組織機構の簡素合理化を図るとともに、事業について必要性の総点検を行い、経費の抑制を図っていく。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97282</xdr:rowOff>
    </xdr:to>
    <xdr:cxnSp macro="">
      <xdr:nvCxnSpPr>
        <xdr:cNvPr id="428" name="直線コネクタ 427"/>
        <xdr:cNvCxnSpPr/>
      </xdr:nvCxnSpPr>
      <xdr:spPr>
        <a:xfrm>
          <a:off x="15671800" y="13408661"/>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79</xdr:row>
      <xdr:rowOff>5842</xdr:rowOff>
    </xdr:to>
    <xdr:cxnSp macro="">
      <xdr:nvCxnSpPr>
        <xdr:cNvPr id="431" name="直線コネクタ 430"/>
        <xdr:cNvCxnSpPr/>
      </xdr:nvCxnSpPr>
      <xdr:spPr>
        <a:xfrm flipV="1">
          <a:off x="14782800" y="13408661"/>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120142</xdr:rowOff>
    </xdr:to>
    <xdr:cxnSp macro="">
      <xdr:nvCxnSpPr>
        <xdr:cNvPr id="434" name="直線コネクタ 433"/>
        <xdr:cNvCxnSpPr/>
      </xdr:nvCxnSpPr>
      <xdr:spPr>
        <a:xfrm flipV="1">
          <a:off x="13893800" y="13550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120142</xdr:rowOff>
    </xdr:to>
    <xdr:cxnSp macro="">
      <xdr:nvCxnSpPr>
        <xdr:cNvPr id="437" name="直線コネクタ 436"/>
        <xdr:cNvCxnSpPr/>
      </xdr:nvCxnSpPr>
      <xdr:spPr>
        <a:xfrm>
          <a:off x="13004800" y="135321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47" name="楕円 446"/>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126509</xdr:rowOff>
    </xdr:from>
    <xdr:ext cx="762000" cy="259045"/>
    <xdr:sp macro="" textlink="">
      <xdr:nvSpPr>
        <xdr:cNvPr id="448" name="公債費以外該当値テキスト"/>
        <xdr:cNvSpPr txBox="1"/>
      </xdr:nvSpPr>
      <xdr:spPr>
        <a:xfrm>
          <a:off x="16598900" y="1349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9" name="楕円 448"/>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0" name="テキスト ボックス 449"/>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1" name="楕円 450"/>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2" name="テキスト ボックス 451"/>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69342</xdr:rowOff>
    </xdr:from>
    <xdr:to>
      <xdr:col>69</xdr:col>
      <xdr:colOff>142875</xdr:colOff>
      <xdr:row>79</xdr:row>
      <xdr:rowOff>170942</xdr:rowOff>
    </xdr:to>
    <xdr:sp macro="" textlink="">
      <xdr:nvSpPr>
        <xdr:cNvPr id="453" name="楕円 452"/>
        <xdr:cNvSpPr/>
      </xdr:nvSpPr>
      <xdr:spPr>
        <a:xfrm>
          <a:off x="13843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155719</xdr:rowOff>
    </xdr:from>
    <xdr:ext cx="762000" cy="259045"/>
    <xdr:sp macro="" textlink="">
      <xdr:nvSpPr>
        <xdr:cNvPr id="454" name="テキスト ボックス 453"/>
        <xdr:cNvSpPr txBox="1"/>
      </xdr:nvSpPr>
      <xdr:spPr>
        <a:xfrm>
          <a:off x="13512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5" name="楕円 454"/>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6" name="テキスト ボックス 455"/>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49331</xdr:rowOff>
    </xdr:from>
    <xdr:to>
      <xdr:col>29</xdr:col>
      <xdr:colOff>127000</xdr:colOff>
      <xdr:row>16</xdr:row>
      <xdr:rowOff>107906</xdr:rowOff>
    </xdr:to>
    <xdr:cxnSp macro="">
      <xdr:nvCxnSpPr>
        <xdr:cNvPr id="52" name="直線コネクタ 51"/>
        <xdr:cNvCxnSpPr/>
      </xdr:nvCxnSpPr>
      <xdr:spPr bwMode="auto">
        <a:xfrm flipV="1">
          <a:off x="5003800" y="2840156"/>
          <a:ext cx="647700" cy="5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107906</xdr:rowOff>
    </xdr:from>
    <xdr:to>
      <xdr:col>26</xdr:col>
      <xdr:colOff>50800</xdr:colOff>
      <xdr:row>16</xdr:row>
      <xdr:rowOff>144950</xdr:rowOff>
    </xdr:to>
    <xdr:cxnSp macro="">
      <xdr:nvCxnSpPr>
        <xdr:cNvPr id="55" name="直線コネクタ 54"/>
        <xdr:cNvCxnSpPr/>
      </xdr:nvCxnSpPr>
      <xdr:spPr bwMode="auto">
        <a:xfrm flipV="1">
          <a:off x="4305300" y="2898731"/>
          <a:ext cx="698500" cy="3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144950</xdr:rowOff>
    </xdr:from>
    <xdr:to>
      <xdr:col>22</xdr:col>
      <xdr:colOff>114300</xdr:colOff>
      <xdr:row>17</xdr:row>
      <xdr:rowOff>31325</xdr:rowOff>
    </xdr:to>
    <xdr:cxnSp macro="">
      <xdr:nvCxnSpPr>
        <xdr:cNvPr id="58" name="直線コネクタ 57"/>
        <xdr:cNvCxnSpPr/>
      </xdr:nvCxnSpPr>
      <xdr:spPr bwMode="auto">
        <a:xfrm flipV="1">
          <a:off x="3606800" y="2935775"/>
          <a:ext cx="698500" cy="5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31325</xdr:rowOff>
    </xdr:from>
    <xdr:to>
      <xdr:col>18</xdr:col>
      <xdr:colOff>177800</xdr:colOff>
      <xdr:row>17</xdr:row>
      <xdr:rowOff>64091</xdr:rowOff>
    </xdr:to>
    <xdr:cxnSp macro="">
      <xdr:nvCxnSpPr>
        <xdr:cNvPr id="61" name="直線コネクタ 60"/>
        <xdr:cNvCxnSpPr/>
      </xdr:nvCxnSpPr>
      <xdr:spPr bwMode="auto">
        <a:xfrm flipV="1">
          <a:off x="2908300" y="2993600"/>
          <a:ext cx="69850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169981</xdr:rowOff>
    </xdr:from>
    <xdr:to>
      <xdr:col>29</xdr:col>
      <xdr:colOff>177800</xdr:colOff>
      <xdr:row>16</xdr:row>
      <xdr:rowOff>100131</xdr:rowOff>
    </xdr:to>
    <xdr:sp macro="" textlink="">
      <xdr:nvSpPr>
        <xdr:cNvPr id="71" name="楕円 70"/>
        <xdr:cNvSpPr/>
      </xdr:nvSpPr>
      <xdr:spPr bwMode="auto">
        <a:xfrm>
          <a:off x="5600700" y="278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15058</xdr:rowOff>
    </xdr:from>
    <xdr:ext cx="762000" cy="259045"/>
    <xdr:sp macro="" textlink="">
      <xdr:nvSpPr>
        <xdr:cNvPr id="72" name="人口1人当たり決算額の推移該当値テキスト130"/>
        <xdr:cNvSpPr txBox="1"/>
      </xdr:nvSpPr>
      <xdr:spPr>
        <a:xfrm>
          <a:off x="5740400" y="263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57106</xdr:rowOff>
    </xdr:from>
    <xdr:to>
      <xdr:col>26</xdr:col>
      <xdr:colOff>101600</xdr:colOff>
      <xdr:row>16</xdr:row>
      <xdr:rowOff>158706</xdr:rowOff>
    </xdr:to>
    <xdr:sp macro="" textlink="">
      <xdr:nvSpPr>
        <xdr:cNvPr id="73" name="楕円 72"/>
        <xdr:cNvSpPr/>
      </xdr:nvSpPr>
      <xdr:spPr bwMode="auto">
        <a:xfrm>
          <a:off x="4953000" y="284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168883</xdr:rowOff>
    </xdr:from>
    <xdr:ext cx="736600" cy="259045"/>
    <xdr:sp macro="" textlink="">
      <xdr:nvSpPr>
        <xdr:cNvPr id="74" name="テキスト ボックス 73"/>
        <xdr:cNvSpPr txBox="1"/>
      </xdr:nvSpPr>
      <xdr:spPr>
        <a:xfrm>
          <a:off x="4622800" y="261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94150</xdr:rowOff>
    </xdr:from>
    <xdr:to>
      <xdr:col>22</xdr:col>
      <xdr:colOff>165100</xdr:colOff>
      <xdr:row>17</xdr:row>
      <xdr:rowOff>24300</xdr:rowOff>
    </xdr:to>
    <xdr:sp macro="" textlink="">
      <xdr:nvSpPr>
        <xdr:cNvPr id="75" name="楕円 74"/>
        <xdr:cNvSpPr/>
      </xdr:nvSpPr>
      <xdr:spPr bwMode="auto">
        <a:xfrm>
          <a:off x="4254500" y="288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34477</xdr:rowOff>
    </xdr:from>
    <xdr:ext cx="762000" cy="259045"/>
    <xdr:sp macro="" textlink="">
      <xdr:nvSpPr>
        <xdr:cNvPr id="76" name="テキスト ボックス 75"/>
        <xdr:cNvSpPr txBox="1"/>
      </xdr:nvSpPr>
      <xdr:spPr>
        <a:xfrm>
          <a:off x="3924300" y="26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151975</xdr:rowOff>
    </xdr:from>
    <xdr:to>
      <xdr:col>19</xdr:col>
      <xdr:colOff>38100</xdr:colOff>
      <xdr:row>17</xdr:row>
      <xdr:rowOff>82125</xdr:rowOff>
    </xdr:to>
    <xdr:sp macro="" textlink="">
      <xdr:nvSpPr>
        <xdr:cNvPr id="77" name="楕円 76"/>
        <xdr:cNvSpPr/>
      </xdr:nvSpPr>
      <xdr:spPr bwMode="auto">
        <a:xfrm>
          <a:off x="3556000" y="294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92302</xdr:rowOff>
    </xdr:from>
    <xdr:ext cx="762000" cy="259045"/>
    <xdr:sp macro="" textlink="">
      <xdr:nvSpPr>
        <xdr:cNvPr id="78" name="テキスト ボックス 77"/>
        <xdr:cNvSpPr txBox="1"/>
      </xdr:nvSpPr>
      <xdr:spPr>
        <a:xfrm>
          <a:off x="3225800" y="271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13291</xdr:rowOff>
    </xdr:from>
    <xdr:to>
      <xdr:col>15</xdr:col>
      <xdr:colOff>101600</xdr:colOff>
      <xdr:row>17</xdr:row>
      <xdr:rowOff>114891</xdr:rowOff>
    </xdr:to>
    <xdr:sp macro="" textlink="">
      <xdr:nvSpPr>
        <xdr:cNvPr id="79" name="楕円 78"/>
        <xdr:cNvSpPr/>
      </xdr:nvSpPr>
      <xdr:spPr bwMode="auto">
        <a:xfrm>
          <a:off x="2857500" y="297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125068</xdr:rowOff>
    </xdr:from>
    <xdr:ext cx="762000" cy="259045"/>
    <xdr:sp macro="" textlink="">
      <xdr:nvSpPr>
        <xdr:cNvPr id="80" name="テキスト ボックス 79"/>
        <xdr:cNvSpPr txBox="1"/>
      </xdr:nvSpPr>
      <xdr:spPr>
        <a:xfrm>
          <a:off x="2527300" y="2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13211</xdr:rowOff>
    </xdr:from>
    <xdr:to>
      <xdr:col>29</xdr:col>
      <xdr:colOff>127000</xdr:colOff>
      <xdr:row>38</xdr:row>
      <xdr:rowOff>17893</xdr:rowOff>
    </xdr:to>
    <xdr:cxnSp macro="">
      <xdr:nvCxnSpPr>
        <xdr:cNvPr id="114" name="直線コネクタ 113"/>
        <xdr:cNvCxnSpPr/>
      </xdr:nvCxnSpPr>
      <xdr:spPr bwMode="auto">
        <a:xfrm flipV="1">
          <a:off x="5003800" y="7480811"/>
          <a:ext cx="647700" cy="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17893</xdr:rowOff>
    </xdr:from>
    <xdr:to>
      <xdr:col>26</xdr:col>
      <xdr:colOff>50800</xdr:colOff>
      <xdr:row>38</xdr:row>
      <xdr:rowOff>22838</xdr:rowOff>
    </xdr:to>
    <xdr:cxnSp macro="">
      <xdr:nvCxnSpPr>
        <xdr:cNvPr id="117" name="直線コネクタ 116"/>
        <xdr:cNvCxnSpPr/>
      </xdr:nvCxnSpPr>
      <xdr:spPr bwMode="auto">
        <a:xfrm flipV="1">
          <a:off x="4305300" y="7485493"/>
          <a:ext cx="698500" cy="4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2562</xdr:rowOff>
    </xdr:from>
    <xdr:to>
      <xdr:col>22</xdr:col>
      <xdr:colOff>114300</xdr:colOff>
      <xdr:row>38</xdr:row>
      <xdr:rowOff>22838</xdr:rowOff>
    </xdr:to>
    <xdr:cxnSp macro="">
      <xdr:nvCxnSpPr>
        <xdr:cNvPr id="120" name="直線コネクタ 119"/>
        <xdr:cNvCxnSpPr/>
      </xdr:nvCxnSpPr>
      <xdr:spPr bwMode="auto">
        <a:xfrm>
          <a:off x="3606800" y="7470162"/>
          <a:ext cx="698500" cy="2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1529</xdr:rowOff>
    </xdr:from>
    <xdr:to>
      <xdr:col>18</xdr:col>
      <xdr:colOff>177800</xdr:colOff>
      <xdr:row>38</xdr:row>
      <xdr:rowOff>2562</xdr:rowOff>
    </xdr:to>
    <xdr:cxnSp macro="">
      <xdr:nvCxnSpPr>
        <xdr:cNvPr id="123" name="直線コネクタ 122"/>
        <xdr:cNvCxnSpPr/>
      </xdr:nvCxnSpPr>
      <xdr:spPr bwMode="auto">
        <a:xfrm>
          <a:off x="2908300" y="7469129"/>
          <a:ext cx="698500" cy="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305311</xdr:rowOff>
    </xdr:from>
    <xdr:to>
      <xdr:col>29</xdr:col>
      <xdr:colOff>177800</xdr:colOff>
      <xdr:row>38</xdr:row>
      <xdr:rowOff>64011</xdr:rowOff>
    </xdr:to>
    <xdr:sp macro="" textlink="">
      <xdr:nvSpPr>
        <xdr:cNvPr id="133" name="楕円 132"/>
        <xdr:cNvSpPr/>
      </xdr:nvSpPr>
      <xdr:spPr bwMode="auto">
        <a:xfrm>
          <a:off x="5600700" y="7430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277388</xdr:rowOff>
    </xdr:from>
    <xdr:ext cx="762000" cy="259045"/>
    <xdr:sp macro="" textlink="">
      <xdr:nvSpPr>
        <xdr:cNvPr id="134" name="人口1人当たり決算額の推移該当値テキスト445"/>
        <xdr:cNvSpPr txBox="1"/>
      </xdr:nvSpPr>
      <xdr:spPr>
        <a:xfrm>
          <a:off x="5740400" y="740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309993</xdr:rowOff>
    </xdr:from>
    <xdr:to>
      <xdr:col>26</xdr:col>
      <xdr:colOff>101600</xdr:colOff>
      <xdr:row>38</xdr:row>
      <xdr:rowOff>68693</xdr:rowOff>
    </xdr:to>
    <xdr:sp macro="" textlink="">
      <xdr:nvSpPr>
        <xdr:cNvPr id="135" name="楕円 134"/>
        <xdr:cNvSpPr/>
      </xdr:nvSpPr>
      <xdr:spPr bwMode="auto">
        <a:xfrm>
          <a:off x="4953000" y="743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53470</xdr:rowOff>
    </xdr:from>
    <xdr:ext cx="736600" cy="259045"/>
    <xdr:sp macro="" textlink="">
      <xdr:nvSpPr>
        <xdr:cNvPr id="136" name="テキスト ボックス 135"/>
        <xdr:cNvSpPr txBox="1"/>
      </xdr:nvSpPr>
      <xdr:spPr>
        <a:xfrm>
          <a:off x="4622800" y="752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314938</xdr:rowOff>
    </xdr:from>
    <xdr:to>
      <xdr:col>22</xdr:col>
      <xdr:colOff>165100</xdr:colOff>
      <xdr:row>38</xdr:row>
      <xdr:rowOff>73638</xdr:rowOff>
    </xdr:to>
    <xdr:sp macro="" textlink="">
      <xdr:nvSpPr>
        <xdr:cNvPr id="137" name="楕円 136"/>
        <xdr:cNvSpPr/>
      </xdr:nvSpPr>
      <xdr:spPr bwMode="auto">
        <a:xfrm>
          <a:off x="4254500" y="743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58415</xdr:rowOff>
    </xdr:from>
    <xdr:ext cx="762000" cy="259045"/>
    <xdr:sp macro="" textlink="">
      <xdr:nvSpPr>
        <xdr:cNvPr id="138" name="テキスト ボックス 137"/>
        <xdr:cNvSpPr txBox="1"/>
      </xdr:nvSpPr>
      <xdr:spPr>
        <a:xfrm>
          <a:off x="3924300" y="752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294662</xdr:rowOff>
    </xdr:from>
    <xdr:to>
      <xdr:col>19</xdr:col>
      <xdr:colOff>38100</xdr:colOff>
      <xdr:row>38</xdr:row>
      <xdr:rowOff>53362</xdr:rowOff>
    </xdr:to>
    <xdr:sp macro="" textlink="">
      <xdr:nvSpPr>
        <xdr:cNvPr id="139" name="楕円 138"/>
        <xdr:cNvSpPr/>
      </xdr:nvSpPr>
      <xdr:spPr bwMode="auto">
        <a:xfrm>
          <a:off x="3556000" y="741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38139</xdr:rowOff>
    </xdr:from>
    <xdr:ext cx="762000" cy="259045"/>
    <xdr:sp macro="" textlink="">
      <xdr:nvSpPr>
        <xdr:cNvPr id="140" name="テキスト ボックス 139"/>
        <xdr:cNvSpPr txBox="1"/>
      </xdr:nvSpPr>
      <xdr:spPr>
        <a:xfrm>
          <a:off x="3225800" y="750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293629</xdr:rowOff>
    </xdr:from>
    <xdr:to>
      <xdr:col>15</xdr:col>
      <xdr:colOff>101600</xdr:colOff>
      <xdr:row>38</xdr:row>
      <xdr:rowOff>52329</xdr:rowOff>
    </xdr:to>
    <xdr:sp macro="" textlink="">
      <xdr:nvSpPr>
        <xdr:cNvPr id="141" name="楕円 140"/>
        <xdr:cNvSpPr/>
      </xdr:nvSpPr>
      <xdr:spPr bwMode="auto">
        <a:xfrm>
          <a:off x="2857500" y="741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37106</xdr:rowOff>
    </xdr:from>
    <xdr:ext cx="762000" cy="259045"/>
    <xdr:sp macro="" textlink="">
      <xdr:nvSpPr>
        <xdr:cNvPr id="142" name="テキスト ボックス 141"/>
        <xdr:cNvSpPr txBox="1"/>
      </xdr:nvSpPr>
      <xdr:spPr>
        <a:xfrm>
          <a:off x="2527300" y="750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45898</xdr:rowOff>
    </xdr:from>
    <xdr:to>
      <xdr:col>24</xdr:col>
      <xdr:colOff>63500</xdr:colOff>
      <xdr:row>35</xdr:row>
      <xdr:rowOff>67589</xdr:rowOff>
    </xdr:to>
    <xdr:cxnSp macro="">
      <xdr:nvCxnSpPr>
        <xdr:cNvPr id="61" name="直線コネクタ 60"/>
        <xdr:cNvCxnSpPr/>
      </xdr:nvCxnSpPr>
      <xdr:spPr>
        <a:xfrm flipV="1">
          <a:off x="3797300" y="6046648"/>
          <a:ext cx="8382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67589</xdr:rowOff>
    </xdr:from>
    <xdr:to>
      <xdr:col>19</xdr:col>
      <xdr:colOff>177800</xdr:colOff>
      <xdr:row>35</xdr:row>
      <xdr:rowOff>115278</xdr:rowOff>
    </xdr:to>
    <xdr:cxnSp macro="">
      <xdr:nvCxnSpPr>
        <xdr:cNvPr id="64" name="直線コネクタ 63"/>
        <xdr:cNvCxnSpPr/>
      </xdr:nvCxnSpPr>
      <xdr:spPr>
        <a:xfrm flipV="1">
          <a:off x="2908300" y="6068339"/>
          <a:ext cx="889000" cy="4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115278</xdr:rowOff>
    </xdr:from>
    <xdr:to>
      <xdr:col>15</xdr:col>
      <xdr:colOff>50800</xdr:colOff>
      <xdr:row>37</xdr:row>
      <xdr:rowOff>17551</xdr:rowOff>
    </xdr:to>
    <xdr:cxnSp macro="">
      <xdr:nvCxnSpPr>
        <xdr:cNvPr id="67" name="直線コネクタ 66"/>
        <xdr:cNvCxnSpPr/>
      </xdr:nvCxnSpPr>
      <xdr:spPr>
        <a:xfrm flipV="1">
          <a:off x="2019300" y="6116028"/>
          <a:ext cx="889000" cy="24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17551</xdr:rowOff>
    </xdr:from>
    <xdr:to>
      <xdr:col>10</xdr:col>
      <xdr:colOff>114300</xdr:colOff>
      <xdr:row>37</xdr:row>
      <xdr:rowOff>29350</xdr:rowOff>
    </xdr:to>
    <xdr:cxnSp macro="">
      <xdr:nvCxnSpPr>
        <xdr:cNvPr id="70" name="直線コネクタ 69"/>
        <xdr:cNvCxnSpPr/>
      </xdr:nvCxnSpPr>
      <xdr:spPr>
        <a:xfrm flipV="1">
          <a:off x="1130300" y="6361201"/>
          <a:ext cx="8890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166548</xdr:rowOff>
    </xdr:from>
    <xdr:to>
      <xdr:col>24</xdr:col>
      <xdr:colOff>114300</xdr:colOff>
      <xdr:row>35</xdr:row>
      <xdr:rowOff>96698</xdr:rowOff>
    </xdr:to>
    <xdr:sp macro="" textlink="">
      <xdr:nvSpPr>
        <xdr:cNvPr id="80" name="楕円 79"/>
        <xdr:cNvSpPr/>
      </xdr:nvSpPr>
      <xdr:spPr>
        <a:xfrm>
          <a:off x="4584700" y="59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17975</xdr:rowOff>
    </xdr:from>
    <xdr:ext cx="599010" cy="259045"/>
    <xdr:sp macro="" textlink="">
      <xdr:nvSpPr>
        <xdr:cNvPr id="81" name="人件費該当値テキスト"/>
        <xdr:cNvSpPr txBox="1"/>
      </xdr:nvSpPr>
      <xdr:spPr>
        <a:xfrm>
          <a:off x="4686300" y="58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16789</xdr:rowOff>
    </xdr:from>
    <xdr:to>
      <xdr:col>20</xdr:col>
      <xdr:colOff>38100</xdr:colOff>
      <xdr:row>35</xdr:row>
      <xdr:rowOff>118389</xdr:rowOff>
    </xdr:to>
    <xdr:sp macro="" textlink="">
      <xdr:nvSpPr>
        <xdr:cNvPr id="82" name="楕円 81"/>
        <xdr:cNvSpPr/>
      </xdr:nvSpPr>
      <xdr:spPr>
        <a:xfrm>
          <a:off x="3746500" y="60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134916</xdr:rowOff>
    </xdr:from>
    <xdr:ext cx="599010" cy="259045"/>
    <xdr:sp macro="" textlink="">
      <xdr:nvSpPr>
        <xdr:cNvPr id="83" name="テキスト ボックス 82"/>
        <xdr:cNvSpPr txBox="1"/>
      </xdr:nvSpPr>
      <xdr:spPr>
        <a:xfrm>
          <a:off x="3497795" y="579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64478</xdr:rowOff>
    </xdr:from>
    <xdr:to>
      <xdr:col>15</xdr:col>
      <xdr:colOff>101600</xdr:colOff>
      <xdr:row>35</xdr:row>
      <xdr:rowOff>166078</xdr:rowOff>
    </xdr:to>
    <xdr:sp macro="" textlink="">
      <xdr:nvSpPr>
        <xdr:cNvPr id="84" name="楕円 83"/>
        <xdr:cNvSpPr/>
      </xdr:nvSpPr>
      <xdr:spPr>
        <a:xfrm>
          <a:off x="2857500" y="60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11155</xdr:rowOff>
    </xdr:from>
    <xdr:ext cx="599010" cy="259045"/>
    <xdr:sp macro="" textlink="">
      <xdr:nvSpPr>
        <xdr:cNvPr id="85" name="テキスト ボックス 84"/>
        <xdr:cNvSpPr txBox="1"/>
      </xdr:nvSpPr>
      <xdr:spPr>
        <a:xfrm>
          <a:off x="2608795" y="584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138201</xdr:rowOff>
    </xdr:from>
    <xdr:to>
      <xdr:col>10</xdr:col>
      <xdr:colOff>165100</xdr:colOff>
      <xdr:row>37</xdr:row>
      <xdr:rowOff>68351</xdr:rowOff>
    </xdr:to>
    <xdr:sp macro="" textlink="">
      <xdr:nvSpPr>
        <xdr:cNvPr id="86" name="楕円 85"/>
        <xdr:cNvSpPr/>
      </xdr:nvSpPr>
      <xdr:spPr>
        <a:xfrm>
          <a:off x="1968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59478</xdr:rowOff>
    </xdr:from>
    <xdr:ext cx="534377" cy="259045"/>
    <xdr:sp macro="" textlink="">
      <xdr:nvSpPr>
        <xdr:cNvPr id="87" name="テキスト ボックス 86"/>
        <xdr:cNvSpPr txBox="1"/>
      </xdr:nvSpPr>
      <xdr:spPr>
        <a:xfrm>
          <a:off x="1752111" y="64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150000</xdr:rowOff>
    </xdr:from>
    <xdr:to>
      <xdr:col>6</xdr:col>
      <xdr:colOff>38100</xdr:colOff>
      <xdr:row>37</xdr:row>
      <xdr:rowOff>80150</xdr:rowOff>
    </xdr:to>
    <xdr:sp macro="" textlink="">
      <xdr:nvSpPr>
        <xdr:cNvPr id="88" name="楕円 87"/>
        <xdr:cNvSpPr/>
      </xdr:nvSpPr>
      <xdr:spPr>
        <a:xfrm>
          <a:off x="1079500" y="632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71277</xdr:rowOff>
    </xdr:from>
    <xdr:ext cx="534377" cy="259045"/>
    <xdr:sp macro="" textlink="">
      <xdr:nvSpPr>
        <xdr:cNvPr id="89" name="テキスト ボックス 88"/>
        <xdr:cNvSpPr txBox="1"/>
      </xdr:nvSpPr>
      <xdr:spPr>
        <a:xfrm>
          <a:off x="863111" y="64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37588</xdr:rowOff>
    </xdr:from>
    <xdr:to>
      <xdr:col>24</xdr:col>
      <xdr:colOff>63500</xdr:colOff>
      <xdr:row>58</xdr:row>
      <xdr:rowOff>47511</xdr:rowOff>
    </xdr:to>
    <xdr:cxnSp macro="">
      <xdr:nvCxnSpPr>
        <xdr:cNvPr id="118" name="直線コネクタ 117"/>
        <xdr:cNvCxnSpPr/>
      </xdr:nvCxnSpPr>
      <xdr:spPr>
        <a:xfrm flipV="1">
          <a:off x="3797300" y="9981688"/>
          <a:ext cx="838200" cy="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34182</xdr:rowOff>
    </xdr:from>
    <xdr:to>
      <xdr:col>19</xdr:col>
      <xdr:colOff>177800</xdr:colOff>
      <xdr:row>58</xdr:row>
      <xdr:rowOff>47511</xdr:rowOff>
    </xdr:to>
    <xdr:cxnSp macro="">
      <xdr:nvCxnSpPr>
        <xdr:cNvPr id="121" name="直線コネクタ 120"/>
        <xdr:cNvCxnSpPr/>
      </xdr:nvCxnSpPr>
      <xdr:spPr>
        <a:xfrm>
          <a:off x="2908300" y="9978282"/>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34182</xdr:rowOff>
    </xdr:from>
    <xdr:to>
      <xdr:col>15</xdr:col>
      <xdr:colOff>50800</xdr:colOff>
      <xdr:row>58</xdr:row>
      <xdr:rowOff>52165</xdr:rowOff>
    </xdr:to>
    <xdr:cxnSp macro="">
      <xdr:nvCxnSpPr>
        <xdr:cNvPr id="124" name="直線コネクタ 123"/>
        <xdr:cNvCxnSpPr/>
      </xdr:nvCxnSpPr>
      <xdr:spPr>
        <a:xfrm flipV="1">
          <a:off x="2019300" y="9978282"/>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52165</xdr:rowOff>
    </xdr:from>
    <xdr:to>
      <xdr:col>10</xdr:col>
      <xdr:colOff>114300</xdr:colOff>
      <xdr:row>58</xdr:row>
      <xdr:rowOff>59748</xdr:rowOff>
    </xdr:to>
    <xdr:cxnSp macro="">
      <xdr:nvCxnSpPr>
        <xdr:cNvPr id="127" name="直線コネクタ 126"/>
        <xdr:cNvCxnSpPr/>
      </xdr:nvCxnSpPr>
      <xdr:spPr>
        <a:xfrm flipV="1">
          <a:off x="1130300" y="9996265"/>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158238</xdr:rowOff>
    </xdr:from>
    <xdr:to>
      <xdr:col>24</xdr:col>
      <xdr:colOff>114300</xdr:colOff>
      <xdr:row>58</xdr:row>
      <xdr:rowOff>88388</xdr:rowOff>
    </xdr:to>
    <xdr:sp macro="" textlink="">
      <xdr:nvSpPr>
        <xdr:cNvPr id="137" name="楕円 136"/>
        <xdr:cNvSpPr/>
      </xdr:nvSpPr>
      <xdr:spPr>
        <a:xfrm>
          <a:off x="4584700" y="99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119310</xdr:rowOff>
    </xdr:from>
    <xdr:ext cx="534377" cy="259045"/>
    <xdr:sp macro="" textlink="">
      <xdr:nvSpPr>
        <xdr:cNvPr id="138" name="物件費該当値テキスト"/>
        <xdr:cNvSpPr txBox="1"/>
      </xdr:nvSpPr>
      <xdr:spPr>
        <a:xfrm>
          <a:off x="4686300" y="989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168161</xdr:rowOff>
    </xdr:from>
    <xdr:to>
      <xdr:col>20</xdr:col>
      <xdr:colOff>38100</xdr:colOff>
      <xdr:row>58</xdr:row>
      <xdr:rowOff>98311</xdr:rowOff>
    </xdr:to>
    <xdr:sp macro="" textlink="">
      <xdr:nvSpPr>
        <xdr:cNvPr id="139" name="楕円 138"/>
        <xdr:cNvSpPr/>
      </xdr:nvSpPr>
      <xdr:spPr>
        <a:xfrm>
          <a:off x="3746500" y="994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89438</xdr:rowOff>
    </xdr:from>
    <xdr:ext cx="534377" cy="259045"/>
    <xdr:sp macro="" textlink="">
      <xdr:nvSpPr>
        <xdr:cNvPr id="140" name="テキスト ボックス 139"/>
        <xdr:cNvSpPr txBox="1"/>
      </xdr:nvSpPr>
      <xdr:spPr>
        <a:xfrm>
          <a:off x="3530111" y="100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154832</xdr:rowOff>
    </xdr:from>
    <xdr:to>
      <xdr:col>15</xdr:col>
      <xdr:colOff>101600</xdr:colOff>
      <xdr:row>58</xdr:row>
      <xdr:rowOff>84982</xdr:rowOff>
    </xdr:to>
    <xdr:sp macro="" textlink="">
      <xdr:nvSpPr>
        <xdr:cNvPr id="141" name="楕円 140"/>
        <xdr:cNvSpPr/>
      </xdr:nvSpPr>
      <xdr:spPr>
        <a:xfrm>
          <a:off x="2857500" y="99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101509</xdr:rowOff>
    </xdr:from>
    <xdr:ext cx="534377" cy="259045"/>
    <xdr:sp macro="" textlink="">
      <xdr:nvSpPr>
        <xdr:cNvPr id="142" name="テキスト ボックス 141"/>
        <xdr:cNvSpPr txBox="1"/>
      </xdr:nvSpPr>
      <xdr:spPr>
        <a:xfrm>
          <a:off x="2641111" y="970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1365</xdr:rowOff>
    </xdr:from>
    <xdr:to>
      <xdr:col>10</xdr:col>
      <xdr:colOff>165100</xdr:colOff>
      <xdr:row>58</xdr:row>
      <xdr:rowOff>102965</xdr:rowOff>
    </xdr:to>
    <xdr:sp macro="" textlink="">
      <xdr:nvSpPr>
        <xdr:cNvPr id="143" name="楕円 142"/>
        <xdr:cNvSpPr/>
      </xdr:nvSpPr>
      <xdr:spPr>
        <a:xfrm>
          <a:off x="1968500" y="99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94092</xdr:rowOff>
    </xdr:from>
    <xdr:ext cx="534377" cy="259045"/>
    <xdr:sp macro="" textlink="">
      <xdr:nvSpPr>
        <xdr:cNvPr id="144" name="テキスト ボックス 143"/>
        <xdr:cNvSpPr txBox="1"/>
      </xdr:nvSpPr>
      <xdr:spPr>
        <a:xfrm>
          <a:off x="1752111" y="100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8948</xdr:rowOff>
    </xdr:from>
    <xdr:to>
      <xdr:col>6</xdr:col>
      <xdr:colOff>38100</xdr:colOff>
      <xdr:row>58</xdr:row>
      <xdr:rowOff>110548</xdr:rowOff>
    </xdr:to>
    <xdr:sp macro="" textlink="">
      <xdr:nvSpPr>
        <xdr:cNvPr id="145" name="楕円 144"/>
        <xdr:cNvSpPr/>
      </xdr:nvSpPr>
      <xdr:spPr>
        <a:xfrm>
          <a:off x="1079500" y="99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127075</xdr:rowOff>
    </xdr:from>
    <xdr:ext cx="534377" cy="259045"/>
    <xdr:sp macro="" textlink="">
      <xdr:nvSpPr>
        <xdr:cNvPr id="146" name="テキスト ボックス 145"/>
        <xdr:cNvSpPr txBox="1"/>
      </xdr:nvSpPr>
      <xdr:spPr>
        <a:xfrm>
          <a:off x="863111" y="97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168830</xdr:rowOff>
    </xdr:from>
    <xdr:to>
      <xdr:col>24</xdr:col>
      <xdr:colOff>63500</xdr:colOff>
      <xdr:row>77</xdr:row>
      <xdr:rowOff>116007</xdr:rowOff>
    </xdr:to>
    <xdr:cxnSp macro="">
      <xdr:nvCxnSpPr>
        <xdr:cNvPr id="177" name="直線コネクタ 176"/>
        <xdr:cNvCxnSpPr/>
      </xdr:nvCxnSpPr>
      <xdr:spPr>
        <a:xfrm>
          <a:off x="3797300" y="13199030"/>
          <a:ext cx="838200" cy="1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168830</xdr:rowOff>
    </xdr:from>
    <xdr:to>
      <xdr:col>19</xdr:col>
      <xdr:colOff>177800</xdr:colOff>
      <xdr:row>77</xdr:row>
      <xdr:rowOff>148746</xdr:rowOff>
    </xdr:to>
    <xdr:cxnSp macro="">
      <xdr:nvCxnSpPr>
        <xdr:cNvPr id="180" name="直線コネクタ 179"/>
        <xdr:cNvCxnSpPr/>
      </xdr:nvCxnSpPr>
      <xdr:spPr>
        <a:xfrm flipV="1">
          <a:off x="2908300" y="13199030"/>
          <a:ext cx="8890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148746</xdr:rowOff>
    </xdr:from>
    <xdr:to>
      <xdr:col>15</xdr:col>
      <xdr:colOff>50800</xdr:colOff>
      <xdr:row>78</xdr:row>
      <xdr:rowOff>102814</xdr:rowOff>
    </xdr:to>
    <xdr:cxnSp macro="">
      <xdr:nvCxnSpPr>
        <xdr:cNvPr id="183" name="直線コネクタ 182"/>
        <xdr:cNvCxnSpPr/>
      </xdr:nvCxnSpPr>
      <xdr:spPr>
        <a:xfrm flipV="1">
          <a:off x="2019300" y="13350396"/>
          <a:ext cx="8890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59396</xdr:rowOff>
    </xdr:from>
    <xdr:to>
      <xdr:col>10</xdr:col>
      <xdr:colOff>114300</xdr:colOff>
      <xdr:row>78</xdr:row>
      <xdr:rowOff>102814</xdr:rowOff>
    </xdr:to>
    <xdr:cxnSp macro="">
      <xdr:nvCxnSpPr>
        <xdr:cNvPr id="186" name="直線コネクタ 185"/>
        <xdr:cNvCxnSpPr/>
      </xdr:nvCxnSpPr>
      <xdr:spPr>
        <a:xfrm>
          <a:off x="1130300" y="13432496"/>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65207</xdr:rowOff>
    </xdr:from>
    <xdr:to>
      <xdr:col>24</xdr:col>
      <xdr:colOff>114300</xdr:colOff>
      <xdr:row>77</xdr:row>
      <xdr:rowOff>166807</xdr:rowOff>
    </xdr:to>
    <xdr:sp macro="" textlink="">
      <xdr:nvSpPr>
        <xdr:cNvPr id="196" name="楕円 195"/>
        <xdr:cNvSpPr/>
      </xdr:nvSpPr>
      <xdr:spPr>
        <a:xfrm>
          <a:off x="4584700" y="132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88084</xdr:rowOff>
    </xdr:from>
    <xdr:ext cx="534377" cy="259045"/>
    <xdr:sp macro="" textlink="">
      <xdr:nvSpPr>
        <xdr:cNvPr id="197" name="維持補修費該当値テキスト"/>
        <xdr:cNvSpPr txBox="1"/>
      </xdr:nvSpPr>
      <xdr:spPr>
        <a:xfrm>
          <a:off x="4686300" y="131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118030</xdr:rowOff>
    </xdr:from>
    <xdr:to>
      <xdr:col>20</xdr:col>
      <xdr:colOff>38100</xdr:colOff>
      <xdr:row>77</xdr:row>
      <xdr:rowOff>48180</xdr:rowOff>
    </xdr:to>
    <xdr:sp macro="" textlink="">
      <xdr:nvSpPr>
        <xdr:cNvPr id="198" name="楕円 197"/>
        <xdr:cNvSpPr/>
      </xdr:nvSpPr>
      <xdr:spPr>
        <a:xfrm>
          <a:off x="3746500" y="131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64707</xdr:rowOff>
    </xdr:from>
    <xdr:ext cx="534377" cy="259045"/>
    <xdr:sp macro="" textlink="">
      <xdr:nvSpPr>
        <xdr:cNvPr id="199" name="テキスト ボックス 198"/>
        <xdr:cNvSpPr txBox="1"/>
      </xdr:nvSpPr>
      <xdr:spPr>
        <a:xfrm>
          <a:off x="3530111" y="1292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97946</xdr:rowOff>
    </xdr:from>
    <xdr:to>
      <xdr:col>15</xdr:col>
      <xdr:colOff>101600</xdr:colOff>
      <xdr:row>78</xdr:row>
      <xdr:rowOff>28096</xdr:rowOff>
    </xdr:to>
    <xdr:sp macro="" textlink="">
      <xdr:nvSpPr>
        <xdr:cNvPr id="200" name="楕円 199"/>
        <xdr:cNvSpPr/>
      </xdr:nvSpPr>
      <xdr:spPr>
        <a:xfrm>
          <a:off x="2857500" y="13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44623</xdr:rowOff>
    </xdr:from>
    <xdr:ext cx="534377" cy="259045"/>
    <xdr:sp macro="" textlink="">
      <xdr:nvSpPr>
        <xdr:cNvPr id="201" name="テキスト ボックス 200"/>
        <xdr:cNvSpPr txBox="1"/>
      </xdr:nvSpPr>
      <xdr:spPr>
        <a:xfrm>
          <a:off x="2641111" y="1307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52014</xdr:rowOff>
    </xdr:from>
    <xdr:to>
      <xdr:col>10</xdr:col>
      <xdr:colOff>165100</xdr:colOff>
      <xdr:row>78</xdr:row>
      <xdr:rowOff>153614</xdr:rowOff>
    </xdr:to>
    <xdr:sp macro="" textlink="">
      <xdr:nvSpPr>
        <xdr:cNvPr id="202" name="楕円 201"/>
        <xdr:cNvSpPr/>
      </xdr:nvSpPr>
      <xdr:spPr>
        <a:xfrm>
          <a:off x="1968500" y="134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170141</xdr:rowOff>
    </xdr:from>
    <xdr:ext cx="534377" cy="259045"/>
    <xdr:sp macro="" textlink="">
      <xdr:nvSpPr>
        <xdr:cNvPr id="203" name="テキスト ボックス 202"/>
        <xdr:cNvSpPr txBox="1"/>
      </xdr:nvSpPr>
      <xdr:spPr>
        <a:xfrm>
          <a:off x="1752111" y="132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8596</xdr:rowOff>
    </xdr:from>
    <xdr:to>
      <xdr:col>6</xdr:col>
      <xdr:colOff>38100</xdr:colOff>
      <xdr:row>78</xdr:row>
      <xdr:rowOff>110196</xdr:rowOff>
    </xdr:to>
    <xdr:sp macro="" textlink="">
      <xdr:nvSpPr>
        <xdr:cNvPr id="204" name="楕円 203"/>
        <xdr:cNvSpPr/>
      </xdr:nvSpPr>
      <xdr:spPr>
        <a:xfrm>
          <a:off x="1079500" y="1338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126723</xdr:rowOff>
    </xdr:from>
    <xdr:ext cx="534377" cy="259045"/>
    <xdr:sp macro="" textlink="">
      <xdr:nvSpPr>
        <xdr:cNvPr id="205" name="テキスト ボックス 204"/>
        <xdr:cNvSpPr txBox="1"/>
      </xdr:nvSpPr>
      <xdr:spPr>
        <a:xfrm>
          <a:off x="863111" y="1315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29558</xdr:rowOff>
    </xdr:from>
    <xdr:to>
      <xdr:col>24</xdr:col>
      <xdr:colOff>63500</xdr:colOff>
      <xdr:row>96</xdr:row>
      <xdr:rowOff>152403</xdr:rowOff>
    </xdr:to>
    <xdr:cxnSp macro="">
      <xdr:nvCxnSpPr>
        <xdr:cNvPr id="237" name="直線コネクタ 236"/>
        <xdr:cNvCxnSpPr/>
      </xdr:nvCxnSpPr>
      <xdr:spPr>
        <a:xfrm>
          <a:off x="3797300" y="16488758"/>
          <a:ext cx="838200" cy="12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29558</xdr:rowOff>
    </xdr:from>
    <xdr:to>
      <xdr:col>19</xdr:col>
      <xdr:colOff>177800</xdr:colOff>
      <xdr:row>97</xdr:row>
      <xdr:rowOff>96560</xdr:rowOff>
    </xdr:to>
    <xdr:cxnSp macro="">
      <xdr:nvCxnSpPr>
        <xdr:cNvPr id="240" name="直線コネクタ 239"/>
        <xdr:cNvCxnSpPr/>
      </xdr:nvCxnSpPr>
      <xdr:spPr>
        <a:xfrm flipV="1">
          <a:off x="2908300" y="16488758"/>
          <a:ext cx="889000" cy="23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96560</xdr:rowOff>
    </xdr:from>
    <xdr:to>
      <xdr:col>15</xdr:col>
      <xdr:colOff>50800</xdr:colOff>
      <xdr:row>97</xdr:row>
      <xdr:rowOff>153459</xdr:rowOff>
    </xdr:to>
    <xdr:cxnSp macro="">
      <xdr:nvCxnSpPr>
        <xdr:cNvPr id="243" name="直線コネクタ 242"/>
        <xdr:cNvCxnSpPr/>
      </xdr:nvCxnSpPr>
      <xdr:spPr>
        <a:xfrm flipV="1">
          <a:off x="2019300" y="16727210"/>
          <a:ext cx="889000" cy="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153459</xdr:rowOff>
    </xdr:from>
    <xdr:to>
      <xdr:col>10</xdr:col>
      <xdr:colOff>114300</xdr:colOff>
      <xdr:row>98</xdr:row>
      <xdr:rowOff>43982</xdr:rowOff>
    </xdr:to>
    <xdr:cxnSp macro="">
      <xdr:nvCxnSpPr>
        <xdr:cNvPr id="246" name="直線コネクタ 245"/>
        <xdr:cNvCxnSpPr/>
      </xdr:nvCxnSpPr>
      <xdr:spPr>
        <a:xfrm flipV="1">
          <a:off x="1130300" y="16784109"/>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101603</xdr:rowOff>
    </xdr:from>
    <xdr:to>
      <xdr:col>24</xdr:col>
      <xdr:colOff>114300</xdr:colOff>
      <xdr:row>97</xdr:row>
      <xdr:rowOff>31753</xdr:rowOff>
    </xdr:to>
    <xdr:sp macro="" textlink="">
      <xdr:nvSpPr>
        <xdr:cNvPr id="256" name="楕円 255"/>
        <xdr:cNvSpPr/>
      </xdr:nvSpPr>
      <xdr:spPr>
        <a:xfrm>
          <a:off x="4584700" y="165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80030</xdr:rowOff>
    </xdr:from>
    <xdr:ext cx="599010" cy="259045"/>
    <xdr:sp macro="" textlink="">
      <xdr:nvSpPr>
        <xdr:cNvPr id="257" name="扶助費該当値テキスト"/>
        <xdr:cNvSpPr txBox="1"/>
      </xdr:nvSpPr>
      <xdr:spPr>
        <a:xfrm>
          <a:off x="4686300" y="1653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150208</xdr:rowOff>
    </xdr:from>
    <xdr:to>
      <xdr:col>20</xdr:col>
      <xdr:colOff>38100</xdr:colOff>
      <xdr:row>96</xdr:row>
      <xdr:rowOff>80358</xdr:rowOff>
    </xdr:to>
    <xdr:sp macro="" textlink="">
      <xdr:nvSpPr>
        <xdr:cNvPr id="258" name="楕円 257"/>
        <xdr:cNvSpPr/>
      </xdr:nvSpPr>
      <xdr:spPr>
        <a:xfrm>
          <a:off x="3746500" y="164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71485</xdr:rowOff>
    </xdr:from>
    <xdr:ext cx="599010" cy="259045"/>
    <xdr:sp macro="" textlink="">
      <xdr:nvSpPr>
        <xdr:cNvPr id="259" name="テキスト ボックス 258"/>
        <xdr:cNvSpPr txBox="1"/>
      </xdr:nvSpPr>
      <xdr:spPr>
        <a:xfrm>
          <a:off x="3497795" y="1653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45760</xdr:rowOff>
    </xdr:from>
    <xdr:to>
      <xdr:col>15</xdr:col>
      <xdr:colOff>101600</xdr:colOff>
      <xdr:row>97</xdr:row>
      <xdr:rowOff>147360</xdr:rowOff>
    </xdr:to>
    <xdr:sp macro="" textlink="">
      <xdr:nvSpPr>
        <xdr:cNvPr id="260" name="楕円 259"/>
        <xdr:cNvSpPr/>
      </xdr:nvSpPr>
      <xdr:spPr>
        <a:xfrm>
          <a:off x="2857500" y="166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138487</xdr:rowOff>
    </xdr:from>
    <xdr:ext cx="534377" cy="259045"/>
    <xdr:sp macro="" textlink="">
      <xdr:nvSpPr>
        <xdr:cNvPr id="261" name="テキスト ボックス 260"/>
        <xdr:cNvSpPr txBox="1"/>
      </xdr:nvSpPr>
      <xdr:spPr>
        <a:xfrm>
          <a:off x="2641111" y="167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102659</xdr:rowOff>
    </xdr:from>
    <xdr:to>
      <xdr:col>10</xdr:col>
      <xdr:colOff>165100</xdr:colOff>
      <xdr:row>98</xdr:row>
      <xdr:rowOff>32809</xdr:rowOff>
    </xdr:to>
    <xdr:sp macro="" textlink="">
      <xdr:nvSpPr>
        <xdr:cNvPr id="262" name="楕円 261"/>
        <xdr:cNvSpPr/>
      </xdr:nvSpPr>
      <xdr:spPr>
        <a:xfrm>
          <a:off x="1968500" y="167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23936</xdr:rowOff>
    </xdr:from>
    <xdr:ext cx="534377" cy="259045"/>
    <xdr:sp macro="" textlink="">
      <xdr:nvSpPr>
        <xdr:cNvPr id="263" name="テキスト ボックス 262"/>
        <xdr:cNvSpPr txBox="1"/>
      </xdr:nvSpPr>
      <xdr:spPr>
        <a:xfrm>
          <a:off x="1752111" y="1682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164632</xdr:rowOff>
    </xdr:from>
    <xdr:to>
      <xdr:col>6</xdr:col>
      <xdr:colOff>38100</xdr:colOff>
      <xdr:row>98</xdr:row>
      <xdr:rowOff>94782</xdr:rowOff>
    </xdr:to>
    <xdr:sp macro="" textlink="">
      <xdr:nvSpPr>
        <xdr:cNvPr id="264" name="楕円 263"/>
        <xdr:cNvSpPr/>
      </xdr:nvSpPr>
      <xdr:spPr>
        <a:xfrm>
          <a:off x="1079500" y="167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85909</xdr:rowOff>
    </xdr:from>
    <xdr:ext cx="534377" cy="259045"/>
    <xdr:sp macro="" textlink="">
      <xdr:nvSpPr>
        <xdr:cNvPr id="265" name="テキスト ボックス 264"/>
        <xdr:cNvSpPr txBox="1"/>
      </xdr:nvSpPr>
      <xdr:spPr>
        <a:xfrm>
          <a:off x="863111" y="1688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96302</xdr:rowOff>
    </xdr:from>
    <xdr:to>
      <xdr:col>55</xdr:col>
      <xdr:colOff>0</xdr:colOff>
      <xdr:row>37</xdr:row>
      <xdr:rowOff>134041</xdr:rowOff>
    </xdr:to>
    <xdr:cxnSp macro="">
      <xdr:nvCxnSpPr>
        <xdr:cNvPr id="296" name="直線コネクタ 295"/>
        <xdr:cNvCxnSpPr/>
      </xdr:nvCxnSpPr>
      <xdr:spPr>
        <a:xfrm flipV="1">
          <a:off x="9639300" y="6439952"/>
          <a:ext cx="838200" cy="3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147861</xdr:rowOff>
    </xdr:from>
    <xdr:to>
      <xdr:col>50</xdr:col>
      <xdr:colOff>114300</xdr:colOff>
      <xdr:row>37</xdr:row>
      <xdr:rowOff>134041</xdr:rowOff>
    </xdr:to>
    <xdr:cxnSp macro="">
      <xdr:nvCxnSpPr>
        <xdr:cNvPr id="299" name="直線コネクタ 298"/>
        <xdr:cNvCxnSpPr/>
      </xdr:nvCxnSpPr>
      <xdr:spPr>
        <a:xfrm>
          <a:off x="8750300" y="6148611"/>
          <a:ext cx="889000" cy="3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147861</xdr:rowOff>
    </xdr:from>
    <xdr:to>
      <xdr:col>45</xdr:col>
      <xdr:colOff>177800</xdr:colOff>
      <xdr:row>38</xdr:row>
      <xdr:rowOff>50216</xdr:rowOff>
    </xdr:to>
    <xdr:cxnSp macro="">
      <xdr:nvCxnSpPr>
        <xdr:cNvPr id="302" name="直線コネクタ 301"/>
        <xdr:cNvCxnSpPr/>
      </xdr:nvCxnSpPr>
      <xdr:spPr>
        <a:xfrm flipV="1">
          <a:off x="7861300" y="6148611"/>
          <a:ext cx="889000" cy="4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45902</xdr:rowOff>
    </xdr:from>
    <xdr:to>
      <xdr:col>41</xdr:col>
      <xdr:colOff>50800</xdr:colOff>
      <xdr:row>38</xdr:row>
      <xdr:rowOff>50216</xdr:rowOff>
    </xdr:to>
    <xdr:cxnSp macro="">
      <xdr:nvCxnSpPr>
        <xdr:cNvPr id="305" name="直線コネクタ 304"/>
        <xdr:cNvCxnSpPr/>
      </xdr:nvCxnSpPr>
      <xdr:spPr>
        <a:xfrm>
          <a:off x="6972300" y="6561002"/>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45502</xdr:rowOff>
    </xdr:from>
    <xdr:to>
      <xdr:col>55</xdr:col>
      <xdr:colOff>50800</xdr:colOff>
      <xdr:row>37</xdr:row>
      <xdr:rowOff>147102</xdr:rowOff>
    </xdr:to>
    <xdr:sp macro="" textlink="">
      <xdr:nvSpPr>
        <xdr:cNvPr id="315" name="楕円 314"/>
        <xdr:cNvSpPr/>
      </xdr:nvSpPr>
      <xdr:spPr>
        <a:xfrm>
          <a:off x="10426700" y="63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68379</xdr:rowOff>
    </xdr:from>
    <xdr:ext cx="599010" cy="259045"/>
    <xdr:sp macro="" textlink="">
      <xdr:nvSpPr>
        <xdr:cNvPr id="316" name="補助費等該当値テキスト"/>
        <xdr:cNvSpPr txBox="1"/>
      </xdr:nvSpPr>
      <xdr:spPr>
        <a:xfrm>
          <a:off x="10528300" y="624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83241</xdr:rowOff>
    </xdr:from>
    <xdr:to>
      <xdr:col>50</xdr:col>
      <xdr:colOff>165100</xdr:colOff>
      <xdr:row>38</xdr:row>
      <xdr:rowOff>13391</xdr:rowOff>
    </xdr:to>
    <xdr:sp macro="" textlink="">
      <xdr:nvSpPr>
        <xdr:cNvPr id="317" name="楕円 316"/>
        <xdr:cNvSpPr/>
      </xdr:nvSpPr>
      <xdr:spPr>
        <a:xfrm>
          <a:off x="9588500" y="64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4518</xdr:rowOff>
    </xdr:from>
    <xdr:ext cx="534377" cy="259045"/>
    <xdr:sp macro="" textlink="">
      <xdr:nvSpPr>
        <xdr:cNvPr id="318" name="テキスト ボックス 317"/>
        <xdr:cNvSpPr txBox="1"/>
      </xdr:nvSpPr>
      <xdr:spPr>
        <a:xfrm>
          <a:off x="9372111" y="651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97061</xdr:rowOff>
    </xdr:from>
    <xdr:to>
      <xdr:col>46</xdr:col>
      <xdr:colOff>38100</xdr:colOff>
      <xdr:row>36</xdr:row>
      <xdr:rowOff>27211</xdr:rowOff>
    </xdr:to>
    <xdr:sp macro="" textlink="">
      <xdr:nvSpPr>
        <xdr:cNvPr id="319" name="楕円 318"/>
        <xdr:cNvSpPr/>
      </xdr:nvSpPr>
      <xdr:spPr>
        <a:xfrm>
          <a:off x="8699500" y="60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18338</xdr:rowOff>
    </xdr:from>
    <xdr:ext cx="599010" cy="259045"/>
    <xdr:sp macro="" textlink="">
      <xdr:nvSpPr>
        <xdr:cNvPr id="320" name="テキスト ボックス 319"/>
        <xdr:cNvSpPr txBox="1"/>
      </xdr:nvSpPr>
      <xdr:spPr>
        <a:xfrm>
          <a:off x="8450795" y="61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170866</xdr:rowOff>
    </xdr:from>
    <xdr:to>
      <xdr:col>41</xdr:col>
      <xdr:colOff>101600</xdr:colOff>
      <xdr:row>38</xdr:row>
      <xdr:rowOff>101016</xdr:rowOff>
    </xdr:to>
    <xdr:sp macro="" textlink="">
      <xdr:nvSpPr>
        <xdr:cNvPr id="321" name="楕円 320"/>
        <xdr:cNvSpPr/>
      </xdr:nvSpPr>
      <xdr:spPr>
        <a:xfrm>
          <a:off x="7810500" y="65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92143</xdr:rowOff>
    </xdr:from>
    <xdr:ext cx="534377" cy="259045"/>
    <xdr:sp macro="" textlink="">
      <xdr:nvSpPr>
        <xdr:cNvPr id="322" name="テキスト ボックス 321"/>
        <xdr:cNvSpPr txBox="1"/>
      </xdr:nvSpPr>
      <xdr:spPr>
        <a:xfrm>
          <a:off x="7594111" y="66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166552</xdr:rowOff>
    </xdr:from>
    <xdr:to>
      <xdr:col>36</xdr:col>
      <xdr:colOff>165100</xdr:colOff>
      <xdr:row>38</xdr:row>
      <xdr:rowOff>96702</xdr:rowOff>
    </xdr:to>
    <xdr:sp macro="" textlink="">
      <xdr:nvSpPr>
        <xdr:cNvPr id="323" name="楕円 322"/>
        <xdr:cNvSpPr/>
      </xdr:nvSpPr>
      <xdr:spPr>
        <a:xfrm>
          <a:off x="6921500" y="65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87829</xdr:rowOff>
    </xdr:from>
    <xdr:ext cx="534377" cy="259045"/>
    <xdr:sp macro="" textlink="">
      <xdr:nvSpPr>
        <xdr:cNvPr id="324" name="テキスト ボックス 323"/>
        <xdr:cNvSpPr txBox="1"/>
      </xdr:nvSpPr>
      <xdr:spPr>
        <a:xfrm>
          <a:off x="6705111" y="66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171414</xdr:rowOff>
    </xdr:from>
    <xdr:to>
      <xdr:col>55</xdr:col>
      <xdr:colOff>0</xdr:colOff>
      <xdr:row>58</xdr:row>
      <xdr:rowOff>55944</xdr:rowOff>
    </xdr:to>
    <xdr:cxnSp macro="">
      <xdr:nvCxnSpPr>
        <xdr:cNvPr id="355" name="直線コネクタ 354"/>
        <xdr:cNvCxnSpPr/>
      </xdr:nvCxnSpPr>
      <xdr:spPr>
        <a:xfrm>
          <a:off x="9639300" y="9944064"/>
          <a:ext cx="8382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171414</xdr:rowOff>
    </xdr:from>
    <xdr:to>
      <xdr:col>50</xdr:col>
      <xdr:colOff>114300</xdr:colOff>
      <xdr:row>58</xdr:row>
      <xdr:rowOff>45429</xdr:rowOff>
    </xdr:to>
    <xdr:cxnSp macro="">
      <xdr:nvCxnSpPr>
        <xdr:cNvPr id="358" name="直線コネクタ 357"/>
        <xdr:cNvCxnSpPr/>
      </xdr:nvCxnSpPr>
      <xdr:spPr>
        <a:xfrm flipV="1">
          <a:off x="8750300" y="9944064"/>
          <a:ext cx="889000" cy="4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45429</xdr:rowOff>
    </xdr:from>
    <xdr:to>
      <xdr:col>45</xdr:col>
      <xdr:colOff>177800</xdr:colOff>
      <xdr:row>58</xdr:row>
      <xdr:rowOff>79529</xdr:rowOff>
    </xdr:to>
    <xdr:cxnSp macro="">
      <xdr:nvCxnSpPr>
        <xdr:cNvPr id="361" name="直線コネクタ 360"/>
        <xdr:cNvCxnSpPr/>
      </xdr:nvCxnSpPr>
      <xdr:spPr>
        <a:xfrm flipV="1">
          <a:off x="7861300" y="9989529"/>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35146</xdr:rowOff>
    </xdr:from>
    <xdr:ext cx="534377" cy="259045"/>
    <xdr:sp macro="" textlink="">
      <xdr:nvSpPr>
        <xdr:cNvPr id="363" name="テキスト ボックス 362"/>
        <xdr:cNvSpPr txBox="1"/>
      </xdr:nvSpPr>
      <xdr:spPr>
        <a:xfrm>
          <a:off x="8483111" y="96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79529</xdr:rowOff>
    </xdr:from>
    <xdr:to>
      <xdr:col>41</xdr:col>
      <xdr:colOff>50800</xdr:colOff>
      <xdr:row>58</xdr:row>
      <xdr:rowOff>88490</xdr:rowOff>
    </xdr:to>
    <xdr:cxnSp macro="">
      <xdr:nvCxnSpPr>
        <xdr:cNvPr id="364" name="直線コネクタ 363"/>
        <xdr:cNvCxnSpPr/>
      </xdr:nvCxnSpPr>
      <xdr:spPr>
        <a:xfrm flipV="1">
          <a:off x="6972300" y="10023629"/>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30414</xdr:rowOff>
    </xdr:from>
    <xdr:ext cx="534377" cy="259045"/>
    <xdr:sp macro="" textlink="">
      <xdr:nvSpPr>
        <xdr:cNvPr id="366" name="テキスト ボックス 365"/>
        <xdr:cNvSpPr txBox="1"/>
      </xdr:nvSpPr>
      <xdr:spPr>
        <a:xfrm>
          <a:off x="7594111" y="96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59505</xdr:rowOff>
    </xdr:from>
    <xdr:ext cx="534377" cy="259045"/>
    <xdr:sp macro="" textlink="">
      <xdr:nvSpPr>
        <xdr:cNvPr id="368" name="テキスト ボックス 367"/>
        <xdr:cNvSpPr txBox="1"/>
      </xdr:nvSpPr>
      <xdr:spPr>
        <a:xfrm>
          <a:off x="6705111" y="96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5144</xdr:rowOff>
    </xdr:from>
    <xdr:to>
      <xdr:col>55</xdr:col>
      <xdr:colOff>50800</xdr:colOff>
      <xdr:row>58</xdr:row>
      <xdr:rowOff>106744</xdr:rowOff>
    </xdr:to>
    <xdr:sp macro="" textlink="">
      <xdr:nvSpPr>
        <xdr:cNvPr id="374" name="楕円 373"/>
        <xdr:cNvSpPr/>
      </xdr:nvSpPr>
      <xdr:spPr>
        <a:xfrm>
          <a:off x="10426700" y="9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155021</xdr:rowOff>
    </xdr:from>
    <xdr:ext cx="534377" cy="259045"/>
    <xdr:sp macro="" textlink="">
      <xdr:nvSpPr>
        <xdr:cNvPr id="375" name="普通建設事業費該当値テキスト"/>
        <xdr:cNvSpPr txBox="1"/>
      </xdr:nvSpPr>
      <xdr:spPr>
        <a:xfrm>
          <a:off x="10528300" y="99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120614</xdr:rowOff>
    </xdr:from>
    <xdr:to>
      <xdr:col>50</xdr:col>
      <xdr:colOff>165100</xdr:colOff>
      <xdr:row>58</xdr:row>
      <xdr:rowOff>50764</xdr:rowOff>
    </xdr:to>
    <xdr:sp macro="" textlink="">
      <xdr:nvSpPr>
        <xdr:cNvPr id="376" name="楕円 375"/>
        <xdr:cNvSpPr/>
      </xdr:nvSpPr>
      <xdr:spPr>
        <a:xfrm>
          <a:off x="9588500" y="989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41891</xdr:rowOff>
    </xdr:from>
    <xdr:ext cx="534377" cy="259045"/>
    <xdr:sp macro="" textlink="">
      <xdr:nvSpPr>
        <xdr:cNvPr id="377" name="テキスト ボックス 376"/>
        <xdr:cNvSpPr txBox="1"/>
      </xdr:nvSpPr>
      <xdr:spPr>
        <a:xfrm>
          <a:off x="9372111" y="99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166079</xdr:rowOff>
    </xdr:from>
    <xdr:to>
      <xdr:col>46</xdr:col>
      <xdr:colOff>38100</xdr:colOff>
      <xdr:row>58</xdr:row>
      <xdr:rowOff>96229</xdr:rowOff>
    </xdr:to>
    <xdr:sp macro="" textlink="">
      <xdr:nvSpPr>
        <xdr:cNvPr id="378" name="楕円 377"/>
        <xdr:cNvSpPr/>
      </xdr:nvSpPr>
      <xdr:spPr>
        <a:xfrm>
          <a:off x="8699500" y="99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87356</xdr:rowOff>
    </xdr:from>
    <xdr:ext cx="534377" cy="259045"/>
    <xdr:sp macro="" textlink="">
      <xdr:nvSpPr>
        <xdr:cNvPr id="379" name="テキスト ボックス 378"/>
        <xdr:cNvSpPr txBox="1"/>
      </xdr:nvSpPr>
      <xdr:spPr>
        <a:xfrm>
          <a:off x="8483111" y="100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28729</xdr:rowOff>
    </xdr:from>
    <xdr:to>
      <xdr:col>41</xdr:col>
      <xdr:colOff>101600</xdr:colOff>
      <xdr:row>58</xdr:row>
      <xdr:rowOff>130329</xdr:rowOff>
    </xdr:to>
    <xdr:sp macro="" textlink="">
      <xdr:nvSpPr>
        <xdr:cNvPr id="380" name="楕円 379"/>
        <xdr:cNvSpPr/>
      </xdr:nvSpPr>
      <xdr:spPr>
        <a:xfrm>
          <a:off x="7810500" y="99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121456</xdr:rowOff>
    </xdr:from>
    <xdr:ext cx="534377" cy="259045"/>
    <xdr:sp macro="" textlink="">
      <xdr:nvSpPr>
        <xdr:cNvPr id="381" name="テキスト ボックス 380"/>
        <xdr:cNvSpPr txBox="1"/>
      </xdr:nvSpPr>
      <xdr:spPr>
        <a:xfrm>
          <a:off x="7594111" y="100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37690</xdr:rowOff>
    </xdr:from>
    <xdr:to>
      <xdr:col>36</xdr:col>
      <xdr:colOff>165100</xdr:colOff>
      <xdr:row>58</xdr:row>
      <xdr:rowOff>139290</xdr:rowOff>
    </xdr:to>
    <xdr:sp macro="" textlink="">
      <xdr:nvSpPr>
        <xdr:cNvPr id="382" name="楕円 381"/>
        <xdr:cNvSpPr/>
      </xdr:nvSpPr>
      <xdr:spPr>
        <a:xfrm>
          <a:off x="6921500" y="99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130417</xdr:rowOff>
    </xdr:from>
    <xdr:ext cx="534377" cy="259045"/>
    <xdr:sp macro="" textlink="">
      <xdr:nvSpPr>
        <xdr:cNvPr id="383" name="テキスト ボックス 382"/>
        <xdr:cNvSpPr txBox="1"/>
      </xdr:nvSpPr>
      <xdr:spPr>
        <a:xfrm>
          <a:off x="6705111" y="100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166992</xdr:rowOff>
    </xdr:from>
    <xdr:to>
      <xdr:col>55</xdr:col>
      <xdr:colOff>0</xdr:colOff>
      <xdr:row>76</xdr:row>
      <xdr:rowOff>3111</xdr:rowOff>
    </xdr:to>
    <xdr:cxnSp macro="">
      <xdr:nvCxnSpPr>
        <xdr:cNvPr id="412" name="直線コネクタ 411"/>
        <xdr:cNvCxnSpPr/>
      </xdr:nvCxnSpPr>
      <xdr:spPr>
        <a:xfrm>
          <a:off x="9639300" y="12854292"/>
          <a:ext cx="838200" cy="1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166992</xdr:rowOff>
    </xdr:from>
    <xdr:to>
      <xdr:col>50</xdr:col>
      <xdr:colOff>114300</xdr:colOff>
      <xdr:row>75</xdr:row>
      <xdr:rowOff>155663</xdr:rowOff>
    </xdr:to>
    <xdr:cxnSp macro="">
      <xdr:nvCxnSpPr>
        <xdr:cNvPr id="415" name="直線コネクタ 414"/>
        <xdr:cNvCxnSpPr/>
      </xdr:nvCxnSpPr>
      <xdr:spPr>
        <a:xfrm flipV="1">
          <a:off x="8750300" y="12854292"/>
          <a:ext cx="889000" cy="16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155663</xdr:rowOff>
    </xdr:from>
    <xdr:to>
      <xdr:col>45</xdr:col>
      <xdr:colOff>177800</xdr:colOff>
      <xdr:row>76</xdr:row>
      <xdr:rowOff>113081</xdr:rowOff>
    </xdr:to>
    <xdr:cxnSp macro="">
      <xdr:nvCxnSpPr>
        <xdr:cNvPr id="418" name="直線コネクタ 417"/>
        <xdr:cNvCxnSpPr/>
      </xdr:nvCxnSpPr>
      <xdr:spPr>
        <a:xfrm flipV="1">
          <a:off x="7861300" y="13014413"/>
          <a:ext cx="889000" cy="1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113081</xdr:rowOff>
    </xdr:from>
    <xdr:to>
      <xdr:col>41</xdr:col>
      <xdr:colOff>50800</xdr:colOff>
      <xdr:row>77</xdr:row>
      <xdr:rowOff>4699</xdr:rowOff>
    </xdr:to>
    <xdr:cxnSp macro="">
      <xdr:nvCxnSpPr>
        <xdr:cNvPr id="421" name="直線コネクタ 420"/>
        <xdr:cNvCxnSpPr/>
      </xdr:nvCxnSpPr>
      <xdr:spPr>
        <a:xfrm flipV="1">
          <a:off x="6972300" y="13143281"/>
          <a:ext cx="889000" cy="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123761</xdr:rowOff>
    </xdr:from>
    <xdr:to>
      <xdr:col>55</xdr:col>
      <xdr:colOff>50800</xdr:colOff>
      <xdr:row>76</xdr:row>
      <xdr:rowOff>53911</xdr:rowOff>
    </xdr:to>
    <xdr:sp macro="" textlink="">
      <xdr:nvSpPr>
        <xdr:cNvPr id="431" name="楕円 430"/>
        <xdr:cNvSpPr/>
      </xdr:nvSpPr>
      <xdr:spPr>
        <a:xfrm>
          <a:off x="10426700" y="129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146638</xdr:rowOff>
    </xdr:from>
    <xdr:ext cx="534377" cy="259045"/>
    <xdr:sp macro="" textlink="">
      <xdr:nvSpPr>
        <xdr:cNvPr id="432" name="普通建設事業費 （ うち新規整備　）該当値テキスト"/>
        <xdr:cNvSpPr txBox="1"/>
      </xdr:nvSpPr>
      <xdr:spPr>
        <a:xfrm>
          <a:off x="10528300" y="128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116192</xdr:rowOff>
    </xdr:from>
    <xdr:to>
      <xdr:col>50</xdr:col>
      <xdr:colOff>165100</xdr:colOff>
      <xdr:row>75</xdr:row>
      <xdr:rowOff>46342</xdr:rowOff>
    </xdr:to>
    <xdr:sp macro="" textlink="">
      <xdr:nvSpPr>
        <xdr:cNvPr id="433" name="楕円 432"/>
        <xdr:cNvSpPr/>
      </xdr:nvSpPr>
      <xdr:spPr>
        <a:xfrm>
          <a:off x="9588500" y="128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62869</xdr:rowOff>
    </xdr:from>
    <xdr:ext cx="534377" cy="259045"/>
    <xdr:sp macro="" textlink="">
      <xdr:nvSpPr>
        <xdr:cNvPr id="434" name="テキスト ボックス 433"/>
        <xdr:cNvSpPr txBox="1"/>
      </xdr:nvSpPr>
      <xdr:spPr>
        <a:xfrm>
          <a:off x="9372111" y="125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104864</xdr:rowOff>
    </xdr:from>
    <xdr:to>
      <xdr:col>46</xdr:col>
      <xdr:colOff>38100</xdr:colOff>
      <xdr:row>76</xdr:row>
      <xdr:rowOff>35015</xdr:rowOff>
    </xdr:to>
    <xdr:sp macro="" textlink="">
      <xdr:nvSpPr>
        <xdr:cNvPr id="435" name="楕円 434"/>
        <xdr:cNvSpPr/>
      </xdr:nvSpPr>
      <xdr:spPr>
        <a:xfrm>
          <a:off x="8699500" y="12963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51541</xdr:rowOff>
    </xdr:from>
    <xdr:ext cx="534377" cy="259045"/>
    <xdr:sp macro="" textlink="">
      <xdr:nvSpPr>
        <xdr:cNvPr id="436" name="テキスト ボックス 435"/>
        <xdr:cNvSpPr txBox="1"/>
      </xdr:nvSpPr>
      <xdr:spPr>
        <a:xfrm>
          <a:off x="8483111" y="127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62281</xdr:rowOff>
    </xdr:from>
    <xdr:to>
      <xdr:col>41</xdr:col>
      <xdr:colOff>101600</xdr:colOff>
      <xdr:row>76</xdr:row>
      <xdr:rowOff>163881</xdr:rowOff>
    </xdr:to>
    <xdr:sp macro="" textlink="">
      <xdr:nvSpPr>
        <xdr:cNvPr id="437" name="楕円 436"/>
        <xdr:cNvSpPr/>
      </xdr:nvSpPr>
      <xdr:spPr>
        <a:xfrm>
          <a:off x="7810500" y="130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8958</xdr:rowOff>
    </xdr:from>
    <xdr:ext cx="534377" cy="259045"/>
    <xdr:sp macro="" textlink="">
      <xdr:nvSpPr>
        <xdr:cNvPr id="438" name="テキスト ボックス 437"/>
        <xdr:cNvSpPr txBox="1"/>
      </xdr:nvSpPr>
      <xdr:spPr>
        <a:xfrm>
          <a:off x="7594111" y="128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125349</xdr:rowOff>
    </xdr:from>
    <xdr:to>
      <xdr:col>36</xdr:col>
      <xdr:colOff>165100</xdr:colOff>
      <xdr:row>77</xdr:row>
      <xdr:rowOff>55499</xdr:rowOff>
    </xdr:to>
    <xdr:sp macro="" textlink="">
      <xdr:nvSpPr>
        <xdr:cNvPr id="439" name="楕円 438"/>
        <xdr:cNvSpPr/>
      </xdr:nvSpPr>
      <xdr:spPr>
        <a:xfrm>
          <a:off x="6921500" y="131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72026</xdr:rowOff>
    </xdr:from>
    <xdr:ext cx="534377" cy="259045"/>
    <xdr:sp macro="" textlink="">
      <xdr:nvSpPr>
        <xdr:cNvPr id="440" name="テキスト ボックス 439"/>
        <xdr:cNvSpPr txBox="1"/>
      </xdr:nvSpPr>
      <xdr:spPr>
        <a:xfrm>
          <a:off x="6705111" y="129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42134</xdr:rowOff>
    </xdr:from>
    <xdr:to>
      <xdr:col>55</xdr:col>
      <xdr:colOff>0</xdr:colOff>
      <xdr:row>99</xdr:row>
      <xdr:rowOff>43404</xdr:rowOff>
    </xdr:to>
    <xdr:cxnSp macro="">
      <xdr:nvCxnSpPr>
        <xdr:cNvPr id="471" name="直線コネクタ 470"/>
        <xdr:cNvCxnSpPr/>
      </xdr:nvCxnSpPr>
      <xdr:spPr>
        <a:xfrm>
          <a:off x="9639300" y="17015684"/>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42134</xdr:rowOff>
    </xdr:from>
    <xdr:to>
      <xdr:col>50</xdr:col>
      <xdr:colOff>114300</xdr:colOff>
      <xdr:row>99</xdr:row>
      <xdr:rowOff>53848</xdr:rowOff>
    </xdr:to>
    <xdr:cxnSp macro="">
      <xdr:nvCxnSpPr>
        <xdr:cNvPr id="474" name="直線コネクタ 473"/>
        <xdr:cNvCxnSpPr/>
      </xdr:nvCxnSpPr>
      <xdr:spPr>
        <a:xfrm flipV="1">
          <a:off x="8750300" y="17015684"/>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53169</xdr:rowOff>
    </xdr:from>
    <xdr:to>
      <xdr:col>45</xdr:col>
      <xdr:colOff>177800</xdr:colOff>
      <xdr:row>99</xdr:row>
      <xdr:rowOff>53848</xdr:rowOff>
    </xdr:to>
    <xdr:cxnSp macro="">
      <xdr:nvCxnSpPr>
        <xdr:cNvPr id="477" name="直線コネクタ 476"/>
        <xdr:cNvCxnSpPr/>
      </xdr:nvCxnSpPr>
      <xdr:spPr>
        <a:xfrm>
          <a:off x="7861300" y="17026719"/>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45027</xdr:rowOff>
    </xdr:from>
    <xdr:to>
      <xdr:col>41</xdr:col>
      <xdr:colOff>50800</xdr:colOff>
      <xdr:row>99</xdr:row>
      <xdr:rowOff>53169</xdr:rowOff>
    </xdr:to>
    <xdr:cxnSp macro="">
      <xdr:nvCxnSpPr>
        <xdr:cNvPr id="480" name="直線コネクタ 479"/>
        <xdr:cNvCxnSpPr/>
      </xdr:nvCxnSpPr>
      <xdr:spPr>
        <a:xfrm>
          <a:off x="6972300" y="17018577"/>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164054</xdr:rowOff>
    </xdr:from>
    <xdr:to>
      <xdr:col>55</xdr:col>
      <xdr:colOff>50800</xdr:colOff>
      <xdr:row>99</xdr:row>
      <xdr:rowOff>94204</xdr:rowOff>
    </xdr:to>
    <xdr:sp macro="" textlink="">
      <xdr:nvSpPr>
        <xdr:cNvPr id="490" name="楕円 489"/>
        <xdr:cNvSpPr/>
      </xdr:nvSpPr>
      <xdr:spPr>
        <a:xfrm>
          <a:off x="10426700" y="1696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78981</xdr:rowOff>
    </xdr:from>
    <xdr:ext cx="534377" cy="259045"/>
    <xdr:sp macro="" textlink="">
      <xdr:nvSpPr>
        <xdr:cNvPr id="491" name="普通建設事業費 （ うち更新整備　）該当値テキスト"/>
        <xdr:cNvSpPr txBox="1"/>
      </xdr:nvSpPr>
      <xdr:spPr>
        <a:xfrm>
          <a:off x="10528300" y="168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162784</xdr:rowOff>
    </xdr:from>
    <xdr:to>
      <xdr:col>50</xdr:col>
      <xdr:colOff>165100</xdr:colOff>
      <xdr:row>99</xdr:row>
      <xdr:rowOff>92934</xdr:rowOff>
    </xdr:to>
    <xdr:sp macro="" textlink="">
      <xdr:nvSpPr>
        <xdr:cNvPr id="492" name="楕円 491"/>
        <xdr:cNvSpPr/>
      </xdr:nvSpPr>
      <xdr:spPr>
        <a:xfrm>
          <a:off x="9588500" y="169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84061</xdr:rowOff>
    </xdr:from>
    <xdr:ext cx="534377" cy="259045"/>
    <xdr:sp macro="" textlink="">
      <xdr:nvSpPr>
        <xdr:cNvPr id="493" name="テキスト ボックス 492"/>
        <xdr:cNvSpPr txBox="1"/>
      </xdr:nvSpPr>
      <xdr:spPr>
        <a:xfrm>
          <a:off x="9372111" y="170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3048</xdr:rowOff>
    </xdr:from>
    <xdr:to>
      <xdr:col>46</xdr:col>
      <xdr:colOff>38100</xdr:colOff>
      <xdr:row>99</xdr:row>
      <xdr:rowOff>104648</xdr:rowOff>
    </xdr:to>
    <xdr:sp macro="" textlink="">
      <xdr:nvSpPr>
        <xdr:cNvPr id="494" name="楕円 493"/>
        <xdr:cNvSpPr/>
      </xdr:nvSpPr>
      <xdr:spPr>
        <a:xfrm>
          <a:off x="8699500" y="169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95775</xdr:rowOff>
    </xdr:from>
    <xdr:ext cx="534377" cy="259045"/>
    <xdr:sp macro="" textlink="">
      <xdr:nvSpPr>
        <xdr:cNvPr id="495" name="テキスト ボックス 494"/>
        <xdr:cNvSpPr txBox="1"/>
      </xdr:nvSpPr>
      <xdr:spPr>
        <a:xfrm>
          <a:off x="8483111" y="170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2369</xdr:rowOff>
    </xdr:from>
    <xdr:to>
      <xdr:col>41</xdr:col>
      <xdr:colOff>101600</xdr:colOff>
      <xdr:row>99</xdr:row>
      <xdr:rowOff>103969</xdr:rowOff>
    </xdr:to>
    <xdr:sp macro="" textlink="">
      <xdr:nvSpPr>
        <xdr:cNvPr id="496" name="楕円 495"/>
        <xdr:cNvSpPr/>
      </xdr:nvSpPr>
      <xdr:spPr>
        <a:xfrm>
          <a:off x="7810500" y="169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95096</xdr:rowOff>
    </xdr:from>
    <xdr:ext cx="534377" cy="259045"/>
    <xdr:sp macro="" textlink="">
      <xdr:nvSpPr>
        <xdr:cNvPr id="497" name="テキスト ボックス 496"/>
        <xdr:cNvSpPr txBox="1"/>
      </xdr:nvSpPr>
      <xdr:spPr>
        <a:xfrm>
          <a:off x="7594111" y="170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165677</xdr:rowOff>
    </xdr:from>
    <xdr:to>
      <xdr:col>36</xdr:col>
      <xdr:colOff>165100</xdr:colOff>
      <xdr:row>99</xdr:row>
      <xdr:rowOff>95827</xdr:rowOff>
    </xdr:to>
    <xdr:sp macro="" textlink="">
      <xdr:nvSpPr>
        <xdr:cNvPr id="498" name="楕円 497"/>
        <xdr:cNvSpPr/>
      </xdr:nvSpPr>
      <xdr:spPr>
        <a:xfrm>
          <a:off x="6921500" y="1696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86954</xdr:rowOff>
    </xdr:from>
    <xdr:ext cx="534377" cy="259045"/>
    <xdr:sp macro="" textlink="">
      <xdr:nvSpPr>
        <xdr:cNvPr id="499" name="テキスト ボックス 498"/>
        <xdr:cNvSpPr txBox="1"/>
      </xdr:nvSpPr>
      <xdr:spPr>
        <a:xfrm>
          <a:off x="6705111" y="1706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50416</xdr:rowOff>
    </xdr:from>
    <xdr:to>
      <xdr:col>85</xdr:col>
      <xdr:colOff>127000</xdr:colOff>
      <xdr:row>39</xdr:row>
      <xdr:rowOff>48080</xdr:rowOff>
    </xdr:to>
    <xdr:cxnSp macro="">
      <xdr:nvCxnSpPr>
        <xdr:cNvPr id="530" name="直線コネクタ 529"/>
        <xdr:cNvCxnSpPr/>
      </xdr:nvCxnSpPr>
      <xdr:spPr>
        <a:xfrm flipV="1">
          <a:off x="15481300" y="6565516"/>
          <a:ext cx="838200" cy="1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39361</xdr:rowOff>
    </xdr:from>
    <xdr:to>
      <xdr:col>81</xdr:col>
      <xdr:colOff>50800</xdr:colOff>
      <xdr:row>39</xdr:row>
      <xdr:rowOff>48080</xdr:rowOff>
    </xdr:to>
    <xdr:cxnSp macro="">
      <xdr:nvCxnSpPr>
        <xdr:cNvPr id="533" name="直線コネクタ 532"/>
        <xdr:cNvCxnSpPr/>
      </xdr:nvCxnSpPr>
      <xdr:spPr>
        <a:xfrm>
          <a:off x="14592300" y="6725911"/>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39361</xdr:rowOff>
    </xdr:from>
    <xdr:to>
      <xdr:col>76</xdr:col>
      <xdr:colOff>114300</xdr:colOff>
      <xdr:row>39</xdr:row>
      <xdr:rowOff>96086</xdr:rowOff>
    </xdr:to>
    <xdr:cxnSp macro="">
      <xdr:nvCxnSpPr>
        <xdr:cNvPr id="536" name="直線コネクタ 535"/>
        <xdr:cNvCxnSpPr/>
      </xdr:nvCxnSpPr>
      <xdr:spPr>
        <a:xfrm flipV="1">
          <a:off x="13703300" y="6725911"/>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96086</xdr:rowOff>
    </xdr:from>
    <xdr:to>
      <xdr:col>71</xdr:col>
      <xdr:colOff>177800</xdr:colOff>
      <xdr:row>39</xdr:row>
      <xdr:rowOff>97997</xdr:rowOff>
    </xdr:to>
    <xdr:cxnSp macro="">
      <xdr:nvCxnSpPr>
        <xdr:cNvPr id="539" name="直線コネクタ 538"/>
        <xdr:cNvCxnSpPr/>
      </xdr:nvCxnSpPr>
      <xdr:spPr>
        <a:xfrm flipV="1">
          <a:off x="12814300" y="67826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171066</xdr:rowOff>
    </xdr:from>
    <xdr:to>
      <xdr:col>85</xdr:col>
      <xdr:colOff>177800</xdr:colOff>
      <xdr:row>38</xdr:row>
      <xdr:rowOff>101216</xdr:rowOff>
    </xdr:to>
    <xdr:sp macro="" textlink="">
      <xdr:nvSpPr>
        <xdr:cNvPr id="549" name="楕円 548"/>
        <xdr:cNvSpPr/>
      </xdr:nvSpPr>
      <xdr:spPr>
        <a:xfrm>
          <a:off x="16268700" y="65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22493</xdr:rowOff>
    </xdr:from>
    <xdr:ext cx="534377" cy="259045"/>
    <xdr:sp macro="" textlink="">
      <xdr:nvSpPr>
        <xdr:cNvPr id="550" name="災害復旧事業費該当値テキスト"/>
        <xdr:cNvSpPr txBox="1"/>
      </xdr:nvSpPr>
      <xdr:spPr>
        <a:xfrm>
          <a:off x="16370300" y="63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168730</xdr:rowOff>
    </xdr:from>
    <xdr:to>
      <xdr:col>81</xdr:col>
      <xdr:colOff>101600</xdr:colOff>
      <xdr:row>39</xdr:row>
      <xdr:rowOff>98880</xdr:rowOff>
    </xdr:to>
    <xdr:sp macro="" textlink="">
      <xdr:nvSpPr>
        <xdr:cNvPr id="551" name="楕円 550"/>
        <xdr:cNvSpPr/>
      </xdr:nvSpPr>
      <xdr:spPr>
        <a:xfrm>
          <a:off x="15430500" y="66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90007</xdr:rowOff>
    </xdr:from>
    <xdr:ext cx="469744" cy="259045"/>
    <xdr:sp macro="" textlink="">
      <xdr:nvSpPr>
        <xdr:cNvPr id="552" name="テキスト ボックス 551"/>
        <xdr:cNvSpPr txBox="1"/>
      </xdr:nvSpPr>
      <xdr:spPr>
        <a:xfrm>
          <a:off x="15246428" y="677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160011</xdr:rowOff>
    </xdr:from>
    <xdr:to>
      <xdr:col>76</xdr:col>
      <xdr:colOff>165100</xdr:colOff>
      <xdr:row>39</xdr:row>
      <xdr:rowOff>90161</xdr:rowOff>
    </xdr:to>
    <xdr:sp macro="" textlink="">
      <xdr:nvSpPr>
        <xdr:cNvPr id="553" name="楕円 552"/>
        <xdr:cNvSpPr/>
      </xdr:nvSpPr>
      <xdr:spPr>
        <a:xfrm>
          <a:off x="14541500" y="667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81288</xdr:rowOff>
    </xdr:from>
    <xdr:ext cx="469744" cy="259045"/>
    <xdr:sp macro="" textlink="">
      <xdr:nvSpPr>
        <xdr:cNvPr id="554" name="テキスト ボックス 553"/>
        <xdr:cNvSpPr txBox="1"/>
      </xdr:nvSpPr>
      <xdr:spPr>
        <a:xfrm>
          <a:off x="14357428" y="676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45286</xdr:rowOff>
    </xdr:from>
    <xdr:to>
      <xdr:col>72</xdr:col>
      <xdr:colOff>38100</xdr:colOff>
      <xdr:row>39</xdr:row>
      <xdr:rowOff>146886</xdr:rowOff>
    </xdr:to>
    <xdr:sp macro="" textlink="">
      <xdr:nvSpPr>
        <xdr:cNvPr id="555" name="楕円 554"/>
        <xdr:cNvSpPr/>
      </xdr:nvSpPr>
      <xdr:spPr>
        <a:xfrm>
          <a:off x="13652500" y="67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138013</xdr:rowOff>
    </xdr:from>
    <xdr:ext cx="378565" cy="259045"/>
    <xdr:sp macro="" textlink="">
      <xdr:nvSpPr>
        <xdr:cNvPr id="556" name="テキスト ボックス 555"/>
        <xdr:cNvSpPr txBox="1"/>
      </xdr:nvSpPr>
      <xdr:spPr>
        <a:xfrm>
          <a:off x="13514017" y="6824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47197</xdr:rowOff>
    </xdr:from>
    <xdr:to>
      <xdr:col>67</xdr:col>
      <xdr:colOff>101600</xdr:colOff>
      <xdr:row>39</xdr:row>
      <xdr:rowOff>148797</xdr:rowOff>
    </xdr:to>
    <xdr:sp macro="" textlink="">
      <xdr:nvSpPr>
        <xdr:cNvPr id="557" name="楕円 556"/>
        <xdr:cNvSpPr/>
      </xdr:nvSpPr>
      <xdr:spPr>
        <a:xfrm>
          <a:off x="12763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139924</xdr:rowOff>
    </xdr:from>
    <xdr:ext cx="313932" cy="259045"/>
    <xdr:sp macro="" textlink="">
      <xdr:nvSpPr>
        <xdr:cNvPr id="558" name="テキスト ボックス 557"/>
        <xdr:cNvSpPr txBox="1"/>
      </xdr:nvSpPr>
      <xdr:spPr>
        <a:xfrm>
          <a:off x="12657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97337</xdr:rowOff>
    </xdr:from>
    <xdr:to>
      <xdr:col>85</xdr:col>
      <xdr:colOff>127000</xdr:colOff>
      <xdr:row>78</xdr:row>
      <xdr:rowOff>103522</xdr:rowOff>
    </xdr:to>
    <xdr:cxnSp macro="">
      <xdr:nvCxnSpPr>
        <xdr:cNvPr id="640" name="直線コネクタ 639"/>
        <xdr:cNvCxnSpPr/>
      </xdr:nvCxnSpPr>
      <xdr:spPr>
        <a:xfrm flipV="1">
          <a:off x="15481300" y="13470437"/>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103522</xdr:rowOff>
    </xdr:from>
    <xdr:to>
      <xdr:col>81</xdr:col>
      <xdr:colOff>50800</xdr:colOff>
      <xdr:row>78</xdr:row>
      <xdr:rowOff>110465</xdr:rowOff>
    </xdr:to>
    <xdr:cxnSp macro="">
      <xdr:nvCxnSpPr>
        <xdr:cNvPr id="643" name="直線コネクタ 642"/>
        <xdr:cNvCxnSpPr/>
      </xdr:nvCxnSpPr>
      <xdr:spPr>
        <a:xfrm flipV="1">
          <a:off x="14592300" y="13476622"/>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110465</xdr:rowOff>
    </xdr:from>
    <xdr:to>
      <xdr:col>76</xdr:col>
      <xdr:colOff>114300</xdr:colOff>
      <xdr:row>78</xdr:row>
      <xdr:rowOff>116753</xdr:rowOff>
    </xdr:to>
    <xdr:cxnSp macro="">
      <xdr:nvCxnSpPr>
        <xdr:cNvPr id="646" name="直線コネクタ 645"/>
        <xdr:cNvCxnSpPr/>
      </xdr:nvCxnSpPr>
      <xdr:spPr>
        <a:xfrm flipV="1">
          <a:off x="13703300" y="13483565"/>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114238</xdr:rowOff>
    </xdr:from>
    <xdr:to>
      <xdr:col>71</xdr:col>
      <xdr:colOff>177800</xdr:colOff>
      <xdr:row>78</xdr:row>
      <xdr:rowOff>116753</xdr:rowOff>
    </xdr:to>
    <xdr:cxnSp macro="">
      <xdr:nvCxnSpPr>
        <xdr:cNvPr id="649" name="直線コネクタ 648"/>
        <xdr:cNvCxnSpPr/>
      </xdr:nvCxnSpPr>
      <xdr:spPr>
        <a:xfrm>
          <a:off x="12814300" y="13487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46537</xdr:rowOff>
    </xdr:from>
    <xdr:to>
      <xdr:col>85</xdr:col>
      <xdr:colOff>177800</xdr:colOff>
      <xdr:row>78</xdr:row>
      <xdr:rowOff>148137</xdr:rowOff>
    </xdr:to>
    <xdr:sp macro="" textlink="">
      <xdr:nvSpPr>
        <xdr:cNvPr id="659" name="楕円 658"/>
        <xdr:cNvSpPr/>
      </xdr:nvSpPr>
      <xdr:spPr>
        <a:xfrm>
          <a:off x="16268700" y="134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132914</xdr:rowOff>
    </xdr:from>
    <xdr:ext cx="534377" cy="259045"/>
    <xdr:sp macro="" textlink="">
      <xdr:nvSpPr>
        <xdr:cNvPr id="660" name="公債費該当値テキスト"/>
        <xdr:cNvSpPr txBox="1"/>
      </xdr:nvSpPr>
      <xdr:spPr>
        <a:xfrm>
          <a:off x="16370300" y="1333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52722</xdr:rowOff>
    </xdr:from>
    <xdr:to>
      <xdr:col>81</xdr:col>
      <xdr:colOff>101600</xdr:colOff>
      <xdr:row>78</xdr:row>
      <xdr:rowOff>154322</xdr:rowOff>
    </xdr:to>
    <xdr:sp macro="" textlink="">
      <xdr:nvSpPr>
        <xdr:cNvPr id="661" name="楕円 660"/>
        <xdr:cNvSpPr/>
      </xdr:nvSpPr>
      <xdr:spPr>
        <a:xfrm>
          <a:off x="15430500" y="134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145449</xdr:rowOff>
    </xdr:from>
    <xdr:ext cx="534377" cy="259045"/>
    <xdr:sp macro="" textlink="">
      <xdr:nvSpPr>
        <xdr:cNvPr id="662" name="テキスト ボックス 661"/>
        <xdr:cNvSpPr txBox="1"/>
      </xdr:nvSpPr>
      <xdr:spPr>
        <a:xfrm>
          <a:off x="15214111" y="1351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59665</xdr:rowOff>
    </xdr:from>
    <xdr:to>
      <xdr:col>76</xdr:col>
      <xdr:colOff>165100</xdr:colOff>
      <xdr:row>78</xdr:row>
      <xdr:rowOff>161265</xdr:rowOff>
    </xdr:to>
    <xdr:sp macro="" textlink="">
      <xdr:nvSpPr>
        <xdr:cNvPr id="663" name="楕円 662"/>
        <xdr:cNvSpPr/>
      </xdr:nvSpPr>
      <xdr:spPr>
        <a:xfrm>
          <a:off x="14541500" y="134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152392</xdr:rowOff>
    </xdr:from>
    <xdr:ext cx="534377" cy="259045"/>
    <xdr:sp macro="" textlink="">
      <xdr:nvSpPr>
        <xdr:cNvPr id="664" name="テキスト ボックス 663"/>
        <xdr:cNvSpPr txBox="1"/>
      </xdr:nvSpPr>
      <xdr:spPr>
        <a:xfrm>
          <a:off x="14325111" y="135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65953</xdr:rowOff>
    </xdr:from>
    <xdr:to>
      <xdr:col>72</xdr:col>
      <xdr:colOff>38100</xdr:colOff>
      <xdr:row>78</xdr:row>
      <xdr:rowOff>167553</xdr:rowOff>
    </xdr:to>
    <xdr:sp macro="" textlink="">
      <xdr:nvSpPr>
        <xdr:cNvPr id="665" name="楕円 664"/>
        <xdr:cNvSpPr/>
      </xdr:nvSpPr>
      <xdr:spPr>
        <a:xfrm>
          <a:off x="13652500" y="134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158680</xdr:rowOff>
    </xdr:from>
    <xdr:ext cx="534377" cy="259045"/>
    <xdr:sp macro="" textlink="">
      <xdr:nvSpPr>
        <xdr:cNvPr id="666" name="テキスト ボックス 665"/>
        <xdr:cNvSpPr txBox="1"/>
      </xdr:nvSpPr>
      <xdr:spPr>
        <a:xfrm>
          <a:off x="13436111" y="135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63438</xdr:rowOff>
    </xdr:from>
    <xdr:to>
      <xdr:col>67</xdr:col>
      <xdr:colOff>101600</xdr:colOff>
      <xdr:row>78</xdr:row>
      <xdr:rowOff>165038</xdr:rowOff>
    </xdr:to>
    <xdr:sp macro="" textlink="">
      <xdr:nvSpPr>
        <xdr:cNvPr id="667" name="楕円 666"/>
        <xdr:cNvSpPr/>
      </xdr:nvSpPr>
      <xdr:spPr>
        <a:xfrm>
          <a:off x="12763500" y="134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156165</xdr:rowOff>
    </xdr:from>
    <xdr:ext cx="534377" cy="259045"/>
    <xdr:sp macro="" textlink="">
      <xdr:nvSpPr>
        <xdr:cNvPr id="668" name="テキスト ボックス 667"/>
        <xdr:cNvSpPr txBox="1"/>
      </xdr:nvSpPr>
      <xdr:spPr>
        <a:xfrm>
          <a:off x="12547111" y="135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164148</xdr:rowOff>
    </xdr:from>
    <xdr:to>
      <xdr:col>85</xdr:col>
      <xdr:colOff>127000</xdr:colOff>
      <xdr:row>99</xdr:row>
      <xdr:rowOff>17512</xdr:rowOff>
    </xdr:to>
    <xdr:cxnSp macro="">
      <xdr:nvCxnSpPr>
        <xdr:cNvPr id="697" name="直線コネクタ 696"/>
        <xdr:cNvCxnSpPr/>
      </xdr:nvCxnSpPr>
      <xdr:spPr>
        <a:xfrm>
          <a:off x="15481300" y="16966248"/>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164148</xdr:rowOff>
    </xdr:from>
    <xdr:to>
      <xdr:col>81</xdr:col>
      <xdr:colOff>50800</xdr:colOff>
      <xdr:row>99</xdr:row>
      <xdr:rowOff>22296</xdr:rowOff>
    </xdr:to>
    <xdr:cxnSp macro="">
      <xdr:nvCxnSpPr>
        <xdr:cNvPr id="700" name="直線コネクタ 699"/>
        <xdr:cNvCxnSpPr/>
      </xdr:nvCxnSpPr>
      <xdr:spPr>
        <a:xfrm flipV="1">
          <a:off x="14592300" y="16966248"/>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22296</xdr:rowOff>
    </xdr:from>
    <xdr:to>
      <xdr:col>76</xdr:col>
      <xdr:colOff>114300</xdr:colOff>
      <xdr:row>99</xdr:row>
      <xdr:rowOff>27566</xdr:rowOff>
    </xdr:to>
    <xdr:cxnSp macro="">
      <xdr:nvCxnSpPr>
        <xdr:cNvPr id="703" name="直線コネクタ 702"/>
        <xdr:cNvCxnSpPr/>
      </xdr:nvCxnSpPr>
      <xdr:spPr>
        <a:xfrm flipV="1">
          <a:off x="13703300" y="16995846"/>
          <a:ext cx="889000" cy="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26138</xdr:rowOff>
    </xdr:from>
    <xdr:to>
      <xdr:col>71</xdr:col>
      <xdr:colOff>177800</xdr:colOff>
      <xdr:row>99</xdr:row>
      <xdr:rowOff>27566</xdr:rowOff>
    </xdr:to>
    <xdr:cxnSp macro="">
      <xdr:nvCxnSpPr>
        <xdr:cNvPr id="706" name="直線コネクタ 705"/>
        <xdr:cNvCxnSpPr/>
      </xdr:nvCxnSpPr>
      <xdr:spPr>
        <a:xfrm>
          <a:off x="12814300" y="1699968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138162</xdr:rowOff>
    </xdr:from>
    <xdr:to>
      <xdr:col>85</xdr:col>
      <xdr:colOff>177800</xdr:colOff>
      <xdr:row>99</xdr:row>
      <xdr:rowOff>68312</xdr:rowOff>
    </xdr:to>
    <xdr:sp macro="" textlink="">
      <xdr:nvSpPr>
        <xdr:cNvPr id="716" name="楕円 715"/>
        <xdr:cNvSpPr/>
      </xdr:nvSpPr>
      <xdr:spPr>
        <a:xfrm>
          <a:off x="16268700" y="1694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113348</xdr:rowOff>
    </xdr:from>
    <xdr:to>
      <xdr:col>81</xdr:col>
      <xdr:colOff>101600</xdr:colOff>
      <xdr:row>99</xdr:row>
      <xdr:rowOff>43498</xdr:rowOff>
    </xdr:to>
    <xdr:sp macro="" textlink="">
      <xdr:nvSpPr>
        <xdr:cNvPr id="718" name="楕円 717"/>
        <xdr:cNvSpPr/>
      </xdr:nvSpPr>
      <xdr:spPr>
        <a:xfrm>
          <a:off x="15430500" y="16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34625</xdr:rowOff>
    </xdr:from>
    <xdr:ext cx="534377" cy="259045"/>
    <xdr:sp macro="" textlink="">
      <xdr:nvSpPr>
        <xdr:cNvPr id="719" name="テキスト ボックス 718"/>
        <xdr:cNvSpPr txBox="1"/>
      </xdr:nvSpPr>
      <xdr:spPr>
        <a:xfrm>
          <a:off x="15214111" y="170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142946</xdr:rowOff>
    </xdr:from>
    <xdr:to>
      <xdr:col>76</xdr:col>
      <xdr:colOff>165100</xdr:colOff>
      <xdr:row>99</xdr:row>
      <xdr:rowOff>73096</xdr:rowOff>
    </xdr:to>
    <xdr:sp macro="" textlink="">
      <xdr:nvSpPr>
        <xdr:cNvPr id="720" name="楕円 719"/>
        <xdr:cNvSpPr/>
      </xdr:nvSpPr>
      <xdr:spPr>
        <a:xfrm>
          <a:off x="14541500" y="169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64223</xdr:rowOff>
    </xdr:from>
    <xdr:ext cx="534377" cy="259045"/>
    <xdr:sp macro="" textlink="">
      <xdr:nvSpPr>
        <xdr:cNvPr id="721" name="テキスト ボックス 720"/>
        <xdr:cNvSpPr txBox="1"/>
      </xdr:nvSpPr>
      <xdr:spPr>
        <a:xfrm>
          <a:off x="14325111" y="170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148216</xdr:rowOff>
    </xdr:from>
    <xdr:to>
      <xdr:col>72</xdr:col>
      <xdr:colOff>38100</xdr:colOff>
      <xdr:row>99</xdr:row>
      <xdr:rowOff>78366</xdr:rowOff>
    </xdr:to>
    <xdr:sp macro="" textlink="">
      <xdr:nvSpPr>
        <xdr:cNvPr id="722" name="楕円 721"/>
        <xdr:cNvSpPr/>
      </xdr:nvSpPr>
      <xdr:spPr>
        <a:xfrm>
          <a:off x="13652500" y="169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69493</xdr:rowOff>
    </xdr:from>
    <xdr:ext cx="469744" cy="259045"/>
    <xdr:sp macro="" textlink="">
      <xdr:nvSpPr>
        <xdr:cNvPr id="723" name="テキスト ボックス 722"/>
        <xdr:cNvSpPr txBox="1"/>
      </xdr:nvSpPr>
      <xdr:spPr>
        <a:xfrm>
          <a:off x="13468428" y="1704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146788</xdr:rowOff>
    </xdr:from>
    <xdr:to>
      <xdr:col>67</xdr:col>
      <xdr:colOff>101600</xdr:colOff>
      <xdr:row>99</xdr:row>
      <xdr:rowOff>76938</xdr:rowOff>
    </xdr:to>
    <xdr:sp macro="" textlink="">
      <xdr:nvSpPr>
        <xdr:cNvPr id="724" name="楕円 723"/>
        <xdr:cNvSpPr/>
      </xdr:nvSpPr>
      <xdr:spPr>
        <a:xfrm>
          <a:off x="12763500" y="169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68065</xdr:rowOff>
    </xdr:from>
    <xdr:ext cx="469744" cy="259045"/>
    <xdr:sp macro="" textlink="">
      <xdr:nvSpPr>
        <xdr:cNvPr id="725" name="テキスト ボックス 724"/>
        <xdr:cNvSpPr txBox="1"/>
      </xdr:nvSpPr>
      <xdr:spPr>
        <a:xfrm>
          <a:off x="12579428" y="1704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6393</xdr:rowOff>
    </xdr:from>
    <xdr:to>
      <xdr:col>116</xdr:col>
      <xdr:colOff>63500</xdr:colOff>
      <xdr:row>38</xdr:row>
      <xdr:rowOff>26870</xdr:rowOff>
    </xdr:to>
    <xdr:cxnSp macro="">
      <xdr:nvCxnSpPr>
        <xdr:cNvPr id="756" name="直線コネクタ 755"/>
        <xdr:cNvCxnSpPr/>
      </xdr:nvCxnSpPr>
      <xdr:spPr>
        <a:xfrm flipV="1">
          <a:off x="21323300" y="6521493"/>
          <a:ext cx="838200" cy="2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7" name="投資及び出資金平均値テキスト"/>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7798</xdr:rowOff>
    </xdr:from>
    <xdr:to>
      <xdr:col>111</xdr:col>
      <xdr:colOff>177800</xdr:colOff>
      <xdr:row>38</xdr:row>
      <xdr:rowOff>26870</xdr:rowOff>
    </xdr:to>
    <xdr:cxnSp macro="">
      <xdr:nvCxnSpPr>
        <xdr:cNvPr id="759" name="直線コネクタ 758"/>
        <xdr:cNvCxnSpPr/>
      </xdr:nvCxnSpPr>
      <xdr:spPr>
        <a:xfrm>
          <a:off x="20434300" y="6522898"/>
          <a:ext cx="8890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61" name="テキスト ボックス 760"/>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7798</xdr:rowOff>
    </xdr:from>
    <xdr:to>
      <xdr:col>107</xdr:col>
      <xdr:colOff>50800</xdr:colOff>
      <xdr:row>39</xdr:row>
      <xdr:rowOff>30429</xdr:rowOff>
    </xdr:to>
    <xdr:cxnSp macro="">
      <xdr:nvCxnSpPr>
        <xdr:cNvPr id="762" name="直線コネクタ 761"/>
        <xdr:cNvCxnSpPr/>
      </xdr:nvCxnSpPr>
      <xdr:spPr>
        <a:xfrm flipV="1">
          <a:off x="19545300" y="6522898"/>
          <a:ext cx="889000" cy="19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12985</xdr:rowOff>
    </xdr:from>
    <xdr:ext cx="469744" cy="259045"/>
    <xdr:sp macro="" textlink="">
      <xdr:nvSpPr>
        <xdr:cNvPr id="764" name="テキスト ボックス 763"/>
        <xdr:cNvSpPr txBox="1"/>
      </xdr:nvSpPr>
      <xdr:spPr>
        <a:xfrm>
          <a:off x="20199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23212</xdr:rowOff>
    </xdr:from>
    <xdr:to>
      <xdr:col>102</xdr:col>
      <xdr:colOff>114300</xdr:colOff>
      <xdr:row>39</xdr:row>
      <xdr:rowOff>30429</xdr:rowOff>
    </xdr:to>
    <xdr:cxnSp macro="">
      <xdr:nvCxnSpPr>
        <xdr:cNvPr id="765" name="直線コネクタ 764"/>
        <xdr:cNvCxnSpPr/>
      </xdr:nvCxnSpPr>
      <xdr:spPr>
        <a:xfrm>
          <a:off x="18656300" y="670976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127043</xdr:rowOff>
    </xdr:from>
    <xdr:to>
      <xdr:col>116</xdr:col>
      <xdr:colOff>114300</xdr:colOff>
      <xdr:row>38</xdr:row>
      <xdr:rowOff>57193</xdr:rowOff>
    </xdr:to>
    <xdr:sp macro="" textlink="">
      <xdr:nvSpPr>
        <xdr:cNvPr id="775" name="楕円 774"/>
        <xdr:cNvSpPr/>
      </xdr:nvSpPr>
      <xdr:spPr>
        <a:xfrm>
          <a:off x="22110700" y="64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149920</xdr:rowOff>
    </xdr:from>
    <xdr:ext cx="469744" cy="259045"/>
    <xdr:sp macro="" textlink="">
      <xdr:nvSpPr>
        <xdr:cNvPr id="776" name="投資及び出資金該当値テキスト"/>
        <xdr:cNvSpPr txBox="1"/>
      </xdr:nvSpPr>
      <xdr:spPr>
        <a:xfrm>
          <a:off x="22212300" y="63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147520</xdr:rowOff>
    </xdr:from>
    <xdr:to>
      <xdr:col>112</xdr:col>
      <xdr:colOff>38100</xdr:colOff>
      <xdr:row>38</xdr:row>
      <xdr:rowOff>77670</xdr:rowOff>
    </xdr:to>
    <xdr:sp macro="" textlink="">
      <xdr:nvSpPr>
        <xdr:cNvPr id="777" name="楕円 776"/>
        <xdr:cNvSpPr/>
      </xdr:nvSpPr>
      <xdr:spPr>
        <a:xfrm>
          <a:off x="212725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94197</xdr:rowOff>
    </xdr:from>
    <xdr:ext cx="469744" cy="259045"/>
    <xdr:sp macro="" textlink="">
      <xdr:nvSpPr>
        <xdr:cNvPr id="778" name="テキスト ボックス 777"/>
        <xdr:cNvSpPr txBox="1"/>
      </xdr:nvSpPr>
      <xdr:spPr>
        <a:xfrm>
          <a:off x="21088428" y="62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128448</xdr:rowOff>
    </xdr:from>
    <xdr:to>
      <xdr:col>107</xdr:col>
      <xdr:colOff>101600</xdr:colOff>
      <xdr:row>38</xdr:row>
      <xdr:rowOff>58598</xdr:rowOff>
    </xdr:to>
    <xdr:sp macro="" textlink="">
      <xdr:nvSpPr>
        <xdr:cNvPr id="779" name="楕円 778"/>
        <xdr:cNvSpPr/>
      </xdr:nvSpPr>
      <xdr:spPr>
        <a:xfrm>
          <a:off x="20383500" y="64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75125</xdr:rowOff>
    </xdr:from>
    <xdr:ext cx="469744" cy="259045"/>
    <xdr:sp macro="" textlink="">
      <xdr:nvSpPr>
        <xdr:cNvPr id="780" name="テキスト ボックス 779"/>
        <xdr:cNvSpPr txBox="1"/>
      </xdr:nvSpPr>
      <xdr:spPr>
        <a:xfrm>
          <a:off x="20199428" y="624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151079</xdr:rowOff>
    </xdr:from>
    <xdr:to>
      <xdr:col>102</xdr:col>
      <xdr:colOff>165100</xdr:colOff>
      <xdr:row>39</xdr:row>
      <xdr:rowOff>81229</xdr:rowOff>
    </xdr:to>
    <xdr:sp macro="" textlink="">
      <xdr:nvSpPr>
        <xdr:cNvPr id="781" name="楕円 780"/>
        <xdr:cNvSpPr/>
      </xdr:nvSpPr>
      <xdr:spPr>
        <a:xfrm>
          <a:off x="19494500" y="66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72356</xdr:rowOff>
    </xdr:from>
    <xdr:ext cx="469744" cy="259045"/>
    <xdr:sp macro="" textlink="">
      <xdr:nvSpPr>
        <xdr:cNvPr id="782" name="テキスト ボックス 781"/>
        <xdr:cNvSpPr txBox="1"/>
      </xdr:nvSpPr>
      <xdr:spPr>
        <a:xfrm>
          <a:off x="19310428" y="67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143862</xdr:rowOff>
    </xdr:from>
    <xdr:to>
      <xdr:col>98</xdr:col>
      <xdr:colOff>38100</xdr:colOff>
      <xdr:row>39</xdr:row>
      <xdr:rowOff>74012</xdr:rowOff>
    </xdr:to>
    <xdr:sp macro="" textlink="">
      <xdr:nvSpPr>
        <xdr:cNvPr id="783" name="楕円 782"/>
        <xdr:cNvSpPr/>
      </xdr:nvSpPr>
      <xdr:spPr>
        <a:xfrm>
          <a:off x="18605500" y="66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65139</xdr:rowOff>
    </xdr:from>
    <xdr:ext cx="469744" cy="259045"/>
    <xdr:sp macro="" textlink="">
      <xdr:nvSpPr>
        <xdr:cNvPr id="784" name="テキスト ボックス 783"/>
        <xdr:cNvSpPr txBox="1"/>
      </xdr:nvSpPr>
      <xdr:spPr>
        <a:xfrm>
          <a:off x="18421428" y="675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28326</xdr:rowOff>
    </xdr:from>
    <xdr:to>
      <xdr:col>116</xdr:col>
      <xdr:colOff>63500</xdr:colOff>
      <xdr:row>58</xdr:row>
      <xdr:rowOff>30886</xdr:rowOff>
    </xdr:to>
    <xdr:cxnSp macro="">
      <xdr:nvCxnSpPr>
        <xdr:cNvPr id="811" name="直線コネクタ 810"/>
        <xdr:cNvCxnSpPr/>
      </xdr:nvCxnSpPr>
      <xdr:spPr>
        <a:xfrm flipV="1">
          <a:off x="21323300" y="9972426"/>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30886</xdr:rowOff>
    </xdr:from>
    <xdr:to>
      <xdr:col>111</xdr:col>
      <xdr:colOff>177800</xdr:colOff>
      <xdr:row>58</xdr:row>
      <xdr:rowOff>32281</xdr:rowOff>
    </xdr:to>
    <xdr:cxnSp macro="">
      <xdr:nvCxnSpPr>
        <xdr:cNvPr id="814" name="直線コネクタ 813"/>
        <xdr:cNvCxnSpPr/>
      </xdr:nvCxnSpPr>
      <xdr:spPr>
        <a:xfrm flipV="1">
          <a:off x="20434300" y="997498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32281</xdr:rowOff>
    </xdr:from>
    <xdr:to>
      <xdr:col>107</xdr:col>
      <xdr:colOff>50800</xdr:colOff>
      <xdr:row>58</xdr:row>
      <xdr:rowOff>33972</xdr:rowOff>
    </xdr:to>
    <xdr:cxnSp macro="">
      <xdr:nvCxnSpPr>
        <xdr:cNvPr id="817" name="直線コネクタ 816"/>
        <xdr:cNvCxnSpPr/>
      </xdr:nvCxnSpPr>
      <xdr:spPr>
        <a:xfrm flipV="1">
          <a:off x="19545300" y="997638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33972</xdr:rowOff>
    </xdr:from>
    <xdr:to>
      <xdr:col>102</xdr:col>
      <xdr:colOff>114300</xdr:colOff>
      <xdr:row>58</xdr:row>
      <xdr:rowOff>35390</xdr:rowOff>
    </xdr:to>
    <xdr:cxnSp macro="">
      <xdr:nvCxnSpPr>
        <xdr:cNvPr id="820" name="直線コネクタ 819"/>
        <xdr:cNvCxnSpPr/>
      </xdr:nvCxnSpPr>
      <xdr:spPr>
        <a:xfrm flipV="1">
          <a:off x="18656300" y="997807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148976</xdr:rowOff>
    </xdr:from>
    <xdr:to>
      <xdr:col>116</xdr:col>
      <xdr:colOff>114300</xdr:colOff>
      <xdr:row>58</xdr:row>
      <xdr:rowOff>79126</xdr:rowOff>
    </xdr:to>
    <xdr:sp macro="" textlink="">
      <xdr:nvSpPr>
        <xdr:cNvPr id="830" name="楕円 829"/>
        <xdr:cNvSpPr/>
      </xdr:nvSpPr>
      <xdr:spPr>
        <a:xfrm>
          <a:off x="22110700" y="99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103469</xdr:rowOff>
    </xdr:from>
    <xdr:ext cx="469744" cy="259045"/>
    <xdr:sp macro="" textlink="">
      <xdr:nvSpPr>
        <xdr:cNvPr id="831" name="貸付金該当値テキスト"/>
        <xdr:cNvSpPr txBox="1"/>
      </xdr:nvSpPr>
      <xdr:spPr>
        <a:xfrm>
          <a:off x="22212300" y="987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151536</xdr:rowOff>
    </xdr:from>
    <xdr:to>
      <xdr:col>112</xdr:col>
      <xdr:colOff>38100</xdr:colOff>
      <xdr:row>58</xdr:row>
      <xdr:rowOff>81686</xdr:rowOff>
    </xdr:to>
    <xdr:sp macro="" textlink="">
      <xdr:nvSpPr>
        <xdr:cNvPr id="832" name="楕円 831"/>
        <xdr:cNvSpPr/>
      </xdr:nvSpPr>
      <xdr:spPr>
        <a:xfrm>
          <a:off x="212725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72813</xdr:rowOff>
    </xdr:from>
    <xdr:ext cx="469744" cy="259045"/>
    <xdr:sp macro="" textlink="">
      <xdr:nvSpPr>
        <xdr:cNvPr id="833" name="テキスト ボックス 832"/>
        <xdr:cNvSpPr txBox="1"/>
      </xdr:nvSpPr>
      <xdr:spPr>
        <a:xfrm>
          <a:off x="21088428" y="1001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152931</xdr:rowOff>
    </xdr:from>
    <xdr:to>
      <xdr:col>107</xdr:col>
      <xdr:colOff>101600</xdr:colOff>
      <xdr:row>58</xdr:row>
      <xdr:rowOff>83081</xdr:rowOff>
    </xdr:to>
    <xdr:sp macro="" textlink="">
      <xdr:nvSpPr>
        <xdr:cNvPr id="834" name="楕円 833"/>
        <xdr:cNvSpPr/>
      </xdr:nvSpPr>
      <xdr:spPr>
        <a:xfrm>
          <a:off x="20383500" y="99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74208</xdr:rowOff>
    </xdr:from>
    <xdr:ext cx="469744" cy="259045"/>
    <xdr:sp macro="" textlink="">
      <xdr:nvSpPr>
        <xdr:cNvPr id="835" name="テキスト ボックス 834"/>
        <xdr:cNvSpPr txBox="1"/>
      </xdr:nvSpPr>
      <xdr:spPr>
        <a:xfrm>
          <a:off x="20199428" y="1001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154622</xdr:rowOff>
    </xdr:from>
    <xdr:to>
      <xdr:col>102</xdr:col>
      <xdr:colOff>165100</xdr:colOff>
      <xdr:row>58</xdr:row>
      <xdr:rowOff>84772</xdr:rowOff>
    </xdr:to>
    <xdr:sp macro="" textlink="">
      <xdr:nvSpPr>
        <xdr:cNvPr id="836" name="楕円 835"/>
        <xdr:cNvSpPr/>
      </xdr:nvSpPr>
      <xdr:spPr>
        <a:xfrm>
          <a:off x="19494500" y="9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75899</xdr:rowOff>
    </xdr:from>
    <xdr:ext cx="469744" cy="259045"/>
    <xdr:sp macro="" textlink="">
      <xdr:nvSpPr>
        <xdr:cNvPr id="837" name="テキスト ボックス 836"/>
        <xdr:cNvSpPr txBox="1"/>
      </xdr:nvSpPr>
      <xdr:spPr>
        <a:xfrm>
          <a:off x="19310428" y="10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156040</xdr:rowOff>
    </xdr:from>
    <xdr:to>
      <xdr:col>98</xdr:col>
      <xdr:colOff>38100</xdr:colOff>
      <xdr:row>58</xdr:row>
      <xdr:rowOff>86190</xdr:rowOff>
    </xdr:to>
    <xdr:sp macro="" textlink="">
      <xdr:nvSpPr>
        <xdr:cNvPr id="838" name="楕円 837"/>
        <xdr:cNvSpPr/>
      </xdr:nvSpPr>
      <xdr:spPr>
        <a:xfrm>
          <a:off x="18605500" y="99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77317</xdr:rowOff>
    </xdr:from>
    <xdr:ext cx="469744" cy="259045"/>
    <xdr:sp macro="" textlink="">
      <xdr:nvSpPr>
        <xdr:cNvPr id="839" name="テキスト ボックス 838"/>
        <xdr:cNvSpPr txBox="1"/>
      </xdr:nvSpPr>
      <xdr:spPr>
        <a:xfrm>
          <a:off x="18421428" y="100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113232</xdr:rowOff>
    </xdr:from>
    <xdr:to>
      <xdr:col>116</xdr:col>
      <xdr:colOff>63500</xdr:colOff>
      <xdr:row>77</xdr:row>
      <xdr:rowOff>9185</xdr:rowOff>
    </xdr:to>
    <xdr:cxnSp macro="">
      <xdr:nvCxnSpPr>
        <xdr:cNvPr id="871" name="直線コネクタ 870"/>
        <xdr:cNvCxnSpPr/>
      </xdr:nvCxnSpPr>
      <xdr:spPr>
        <a:xfrm flipV="1">
          <a:off x="21323300" y="13143432"/>
          <a:ext cx="838200" cy="6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2" name="繰出金平均値テキスト"/>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8941</xdr:rowOff>
    </xdr:from>
    <xdr:to>
      <xdr:col>111</xdr:col>
      <xdr:colOff>177800</xdr:colOff>
      <xdr:row>77</xdr:row>
      <xdr:rowOff>9185</xdr:rowOff>
    </xdr:to>
    <xdr:cxnSp macro="">
      <xdr:nvCxnSpPr>
        <xdr:cNvPr id="874" name="直線コネクタ 873"/>
        <xdr:cNvCxnSpPr/>
      </xdr:nvCxnSpPr>
      <xdr:spPr>
        <a:xfrm>
          <a:off x="20434300" y="13210591"/>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6" name="テキスト ボックス 875"/>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34217</xdr:rowOff>
    </xdr:from>
    <xdr:to>
      <xdr:col>107</xdr:col>
      <xdr:colOff>50800</xdr:colOff>
      <xdr:row>77</xdr:row>
      <xdr:rowOff>8941</xdr:rowOff>
    </xdr:to>
    <xdr:cxnSp macro="">
      <xdr:nvCxnSpPr>
        <xdr:cNvPr id="877" name="直線コネクタ 876"/>
        <xdr:cNvCxnSpPr/>
      </xdr:nvCxnSpPr>
      <xdr:spPr>
        <a:xfrm>
          <a:off x="19545300" y="12892967"/>
          <a:ext cx="889000" cy="3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9" name="テキスト ボックス 878"/>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34217</xdr:rowOff>
    </xdr:from>
    <xdr:to>
      <xdr:col>102</xdr:col>
      <xdr:colOff>114300</xdr:colOff>
      <xdr:row>75</xdr:row>
      <xdr:rowOff>48113</xdr:rowOff>
    </xdr:to>
    <xdr:cxnSp macro="">
      <xdr:nvCxnSpPr>
        <xdr:cNvPr id="880" name="直線コネクタ 879"/>
        <xdr:cNvCxnSpPr/>
      </xdr:nvCxnSpPr>
      <xdr:spPr>
        <a:xfrm flipV="1">
          <a:off x="18656300" y="12892967"/>
          <a:ext cx="889000" cy="1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62432</xdr:rowOff>
    </xdr:from>
    <xdr:to>
      <xdr:col>116</xdr:col>
      <xdr:colOff>114300</xdr:colOff>
      <xdr:row>76</xdr:row>
      <xdr:rowOff>164032</xdr:rowOff>
    </xdr:to>
    <xdr:sp macro="" textlink="">
      <xdr:nvSpPr>
        <xdr:cNvPr id="890" name="楕円 889"/>
        <xdr:cNvSpPr/>
      </xdr:nvSpPr>
      <xdr:spPr>
        <a:xfrm>
          <a:off x="22110700" y="130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40859</xdr:rowOff>
    </xdr:from>
    <xdr:ext cx="534377" cy="259045"/>
    <xdr:sp macro="" textlink="">
      <xdr:nvSpPr>
        <xdr:cNvPr id="891" name="繰出金該当値テキスト"/>
        <xdr:cNvSpPr txBox="1"/>
      </xdr:nvSpPr>
      <xdr:spPr>
        <a:xfrm>
          <a:off x="22212300" y="1307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129835</xdr:rowOff>
    </xdr:from>
    <xdr:to>
      <xdr:col>112</xdr:col>
      <xdr:colOff>38100</xdr:colOff>
      <xdr:row>77</xdr:row>
      <xdr:rowOff>59985</xdr:rowOff>
    </xdr:to>
    <xdr:sp macro="" textlink="">
      <xdr:nvSpPr>
        <xdr:cNvPr id="892" name="楕円 891"/>
        <xdr:cNvSpPr/>
      </xdr:nvSpPr>
      <xdr:spPr>
        <a:xfrm>
          <a:off x="21272500" y="131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51112</xdr:rowOff>
    </xdr:from>
    <xdr:ext cx="534377" cy="259045"/>
    <xdr:sp macro="" textlink="">
      <xdr:nvSpPr>
        <xdr:cNvPr id="893" name="テキスト ボックス 892"/>
        <xdr:cNvSpPr txBox="1"/>
      </xdr:nvSpPr>
      <xdr:spPr>
        <a:xfrm>
          <a:off x="21056111" y="1325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129591</xdr:rowOff>
    </xdr:from>
    <xdr:to>
      <xdr:col>107</xdr:col>
      <xdr:colOff>101600</xdr:colOff>
      <xdr:row>77</xdr:row>
      <xdr:rowOff>59741</xdr:rowOff>
    </xdr:to>
    <xdr:sp macro="" textlink="">
      <xdr:nvSpPr>
        <xdr:cNvPr id="894" name="楕円 893"/>
        <xdr:cNvSpPr/>
      </xdr:nvSpPr>
      <xdr:spPr>
        <a:xfrm>
          <a:off x="20383500" y="131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50868</xdr:rowOff>
    </xdr:from>
    <xdr:ext cx="534377" cy="259045"/>
    <xdr:sp macro="" textlink="">
      <xdr:nvSpPr>
        <xdr:cNvPr id="895" name="テキスト ボックス 894"/>
        <xdr:cNvSpPr txBox="1"/>
      </xdr:nvSpPr>
      <xdr:spPr>
        <a:xfrm>
          <a:off x="20167111" y="132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154867</xdr:rowOff>
    </xdr:from>
    <xdr:to>
      <xdr:col>102</xdr:col>
      <xdr:colOff>165100</xdr:colOff>
      <xdr:row>75</xdr:row>
      <xdr:rowOff>85017</xdr:rowOff>
    </xdr:to>
    <xdr:sp macro="" textlink="">
      <xdr:nvSpPr>
        <xdr:cNvPr id="896" name="楕円 895"/>
        <xdr:cNvSpPr/>
      </xdr:nvSpPr>
      <xdr:spPr>
        <a:xfrm>
          <a:off x="19494500" y="128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101544</xdr:rowOff>
    </xdr:from>
    <xdr:ext cx="534377" cy="259045"/>
    <xdr:sp macro="" textlink="">
      <xdr:nvSpPr>
        <xdr:cNvPr id="897" name="テキスト ボックス 896"/>
        <xdr:cNvSpPr txBox="1"/>
      </xdr:nvSpPr>
      <xdr:spPr>
        <a:xfrm>
          <a:off x="19278111" y="1261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168763</xdr:rowOff>
    </xdr:from>
    <xdr:to>
      <xdr:col>98</xdr:col>
      <xdr:colOff>38100</xdr:colOff>
      <xdr:row>75</xdr:row>
      <xdr:rowOff>98913</xdr:rowOff>
    </xdr:to>
    <xdr:sp macro="" textlink="">
      <xdr:nvSpPr>
        <xdr:cNvPr id="898" name="楕円 897"/>
        <xdr:cNvSpPr/>
      </xdr:nvSpPr>
      <xdr:spPr>
        <a:xfrm>
          <a:off x="18605500" y="128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115440</xdr:rowOff>
    </xdr:from>
    <xdr:ext cx="534377" cy="259045"/>
    <xdr:sp macro="" textlink="">
      <xdr:nvSpPr>
        <xdr:cNvPr id="899" name="テキスト ボックス 898"/>
        <xdr:cNvSpPr txBox="1"/>
      </xdr:nvSpPr>
      <xdr:spPr>
        <a:xfrm>
          <a:off x="18389111" y="1263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住民一人当たりの歳出決算額は、</a:t>
          </a:r>
          <a:r>
            <a:rPr kumimoji="1" lang="en-US" altLang="ja-JP" sz="1300" baseline="0">
              <a:latin typeface="ＭＳ Ｐゴシック" panose="020B0600070205080204" pitchFamily="50" charset="-128"/>
              <a:ea typeface="ＭＳ Ｐゴシック" panose="020B0600070205080204" pitchFamily="50" charset="-128"/>
            </a:rPr>
            <a:t>645,365</a:t>
          </a:r>
          <a:r>
            <a:rPr kumimoji="1" lang="ja-JP" altLang="en-US" sz="1300" baseline="0">
              <a:latin typeface="ＭＳ Ｐゴシック" panose="020B0600070205080204" pitchFamily="50" charset="-128"/>
              <a:ea typeface="ＭＳ Ｐゴシック" panose="020B0600070205080204" pitchFamily="50" charset="-128"/>
            </a:rPr>
            <a:t>円となっており、性質別経費は住民一人当たりのコストが大きい順に、人件費、補助費等、扶助費と続いている。維持補修費の住民一人当たりのコストは前年度と比較して減少したが、類似団体平均、福島県平均をそれぞれ上回っているため、公共施設の適正な管理を行っていく必要がある。扶助費は、ウクライナ情勢を起因とする物価高騰等に対応するための、電気・ガス・食料品等価格高騰緊急支援給付金事業による経費の増加があったものの、子育て世帯臨時特別給付金事業や住民税非課税世帯等臨時特別給付金事業の事業完了等により、住民一人当たりのコストは前年度と比較して減少した。なお、福島県平均は上回ってるものの、類似団体平均は下回っている状況である。普通建設事業費は複合施設整備事業の第一期工事完了や、豊川・慶徳線道路整備事業、街なみ環境整備事業等の事業進捗による経費の減少により、住民一人当たりのコストが前年度と比較して減少しており、類似団体平均、福島県平均もそれぞれ下回っている状況である。しかしながら新規整備については、類似団体平均を大きく上回っており、今後も大規模事業の実施等により数値が増加する可能性があることから、公共施設等総合管理計画等による適正な事業の管理が必要である。災害復旧事業費は、８月３日に発生した豪雨災害への対応のため、住民一人当たりのコストが前年度と比較して増加し、類似団体平均、福島県平均をそれぞれ上回る状況となった。また、繰出金は、国民健康保険事業繰出金が増加したことにより、</a:t>
          </a:r>
          <a:r>
            <a:rPr kumimoji="1" lang="ja-JP" altLang="en-US" sz="1300" b="0">
              <a:latin typeface="ＭＳ Ｐゴシック" panose="020B0600070205080204" pitchFamily="50" charset="-128"/>
              <a:ea typeface="ＭＳ Ｐゴシック" panose="020B0600070205080204" pitchFamily="50" charset="-128"/>
            </a:rPr>
            <a:t>住民一人当たりのコストが前年度と比較して増加したが、類似団体平均は下回っている状況である。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45,078
44,760
554.63
29,888,252
29,091,749
699,765
15,432,271
26,384,258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161227</xdr:rowOff>
    </xdr:to>
    <xdr:cxnSp macro="">
      <xdr:nvCxnSpPr>
        <xdr:cNvPr id="61" name="直線コネクタ 60"/>
        <xdr:cNvCxnSpPr/>
      </xdr:nvCxnSpPr>
      <xdr:spPr>
        <a:xfrm flipV="1">
          <a:off x="3797300" y="6101969"/>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125984</xdr:rowOff>
    </xdr:from>
    <xdr:to>
      <xdr:col>19</xdr:col>
      <xdr:colOff>177800</xdr:colOff>
      <xdr:row>35</xdr:row>
      <xdr:rowOff>161227</xdr:rowOff>
    </xdr:to>
    <xdr:cxnSp macro="">
      <xdr:nvCxnSpPr>
        <xdr:cNvPr id="64" name="直線コネクタ 63"/>
        <xdr:cNvCxnSpPr/>
      </xdr:nvCxnSpPr>
      <xdr:spPr>
        <a:xfrm>
          <a:off x="2908300" y="6126734"/>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98361</xdr:rowOff>
    </xdr:from>
    <xdr:to>
      <xdr:col>15</xdr:col>
      <xdr:colOff>50800</xdr:colOff>
      <xdr:row>35</xdr:row>
      <xdr:rowOff>125984</xdr:rowOff>
    </xdr:to>
    <xdr:cxnSp macro="">
      <xdr:nvCxnSpPr>
        <xdr:cNvPr id="67" name="直線コネクタ 66"/>
        <xdr:cNvCxnSpPr/>
      </xdr:nvCxnSpPr>
      <xdr:spPr>
        <a:xfrm>
          <a:off x="2019300" y="6099111"/>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20447</xdr:rowOff>
    </xdr:from>
    <xdr:to>
      <xdr:col>10</xdr:col>
      <xdr:colOff>114300</xdr:colOff>
      <xdr:row>35</xdr:row>
      <xdr:rowOff>98361</xdr:rowOff>
    </xdr:to>
    <xdr:cxnSp macro="">
      <xdr:nvCxnSpPr>
        <xdr:cNvPr id="70" name="直線コネクタ 69"/>
        <xdr:cNvCxnSpPr/>
      </xdr:nvCxnSpPr>
      <xdr:spPr>
        <a:xfrm>
          <a:off x="1130300" y="6021197"/>
          <a:ext cx="8890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73296</xdr:rowOff>
    </xdr:from>
    <xdr:ext cx="469744" cy="259045"/>
    <xdr:sp macro="" textlink="">
      <xdr:nvSpPr>
        <xdr:cNvPr id="81" name="議会費該当値テキスト"/>
        <xdr:cNvSpPr txBox="1"/>
      </xdr:nvSpPr>
      <xdr:spPr>
        <a:xfrm>
          <a:off x="4686300" y="590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110427</xdr:rowOff>
    </xdr:from>
    <xdr:to>
      <xdr:col>20</xdr:col>
      <xdr:colOff>38100</xdr:colOff>
      <xdr:row>36</xdr:row>
      <xdr:rowOff>40577</xdr:rowOff>
    </xdr:to>
    <xdr:sp macro="" textlink="">
      <xdr:nvSpPr>
        <xdr:cNvPr id="82" name="楕円 81"/>
        <xdr:cNvSpPr/>
      </xdr:nvSpPr>
      <xdr:spPr>
        <a:xfrm>
          <a:off x="3746500" y="611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31704</xdr:rowOff>
    </xdr:from>
    <xdr:ext cx="469744" cy="259045"/>
    <xdr:sp macro="" textlink="">
      <xdr:nvSpPr>
        <xdr:cNvPr id="83" name="テキスト ボックス 82"/>
        <xdr:cNvSpPr txBox="1"/>
      </xdr:nvSpPr>
      <xdr:spPr>
        <a:xfrm>
          <a:off x="3562428" y="620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75184</xdr:rowOff>
    </xdr:from>
    <xdr:to>
      <xdr:col>15</xdr:col>
      <xdr:colOff>101600</xdr:colOff>
      <xdr:row>36</xdr:row>
      <xdr:rowOff>5334</xdr:rowOff>
    </xdr:to>
    <xdr:sp macro="" textlink="">
      <xdr:nvSpPr>
        <xdr:cNvPr id="84" name="楕円 83"/>
        <xdr:cNvSpPr/>
      </xdr:nvSpPr>
      <xdr:spPr>
        <a:xfrm>
          <a:off x="2857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21861</xdr:rowOff>
    </xdr:from>
    <xdr:ext cx="469744" cy="259045"/>
    <xdr:sp macro="" textlink="">
      <xdr:nvSpPr>
        <xdr:cNvPr id="85" name="テキスト ボックス 84"/>
        <xdr:cNvSpPr txBox="1"/>
      </xdr:nvSpPr>
      <xdr:spPr>
        <a:xfrm>
          <a:off x="2673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47561</xdr:rowOff>
    </xdr:from>
    <xdr:to>
      <xdr:col>10</xdr:col>
      <xdr:colOff>165100</xdr:colOff>
      <xdr:row>35</xdr:row>
      <xdr:rowOff>149161</xdr:rowOff>
    </xdr:to>
    <xdr:sp macro="" textlink="">
      <xdr:nvSpPr>
        <xdr:cNvPr id="86" name="楕円 85"/>
        <xdr:cNvSpPr/>
      </xdr:nvSpPr>
      <xdr:spPr>
        <a:xfrm>
          <a:off x="19685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165688</xdr:rowOff>
    </xdr:from>
    <xdr:ext cx="469744" cy="259045"/>
    <xdr:sp macro="" textlink="">
      <xdr:nvSpPr>
        <xdr:cNvPr id="87" name="テキスト ボックス 86"/>
        <xdr:cNvSpPr txBox="1"/>
      </xdr:nvSpPr>
      <xdr:spPr>
        <a:xfrm>
          <a:off x="1784428" y="58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141097</xdr:rowOff>
    </xdr:from>
    <xdr:to>
      <xdr:col>6</xdr:col>
      <xdr:colOff>38100</xdr:colOff>
      <xdr:row>35</xdr:row>
      <xdr:rowOff>71247</xdr:rowOff>
    </xdr:to>
    <xdr:sp macro="" textlink="">
      <xdr:nvSpPr>
        <xdr:cNvPr id="88" name="楕円 87"/>
        <xdr:cNvSpPr/>
      </xdr:nvSpPr>
      <xdr:spPr>
        <a:xfrm>
          <a:off x="1079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87774</xdr:rowOff>
    </xdr:from>
    <xdr:ext cx="469744" cy="259045"/>
    <xdr:sp macro="" textlink="">
      <xdr:nvSpPr>
        <xdr:cNvPr id="89" name="テキスト ボックス 88"/>
        <xdr:cNvSpPr txBox="1"/>
      </xdr:nvSpPr>
      <xdr:spPr>
        <a:xfrm>
          <a:off x="895428" y="57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163399</xdr:rowOff>
    </xdr:from>
    <xdr:to>
      <xdr:col>24</xdr:col>
      <xdr:colOff>63500</xdr:colOff>
      <xdr:row>59</xdr:row>
      <xdr:rowOff>2363</xdr:rowOff>
    </xdr:to>
    <xdr:cxnSp macro="">
      <xdr:nvCxnSpPr>
        <xdr:cNvPr id="120" name="直線コネクタ 119"/>
        <xdr:cNvCxnSpPr/>
      </xdr:nvCxnSpPr>
      <xdr:spPr>
        <a:xfrm>
          <a:off x="3797300" y="10107499"/>
          <a:ext cx="8382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80573</xdr:rowOff>
    </xdr:from>
    <xdr:to>
      <xdr:col>19</xdr:col>
      <xdr:colOff>177800</xdr:colOff>
      <xdr:row>58</xdr:row>
      <xdr:rowOff>163399</xdr:rowOff>
    </xdr:to>
    <xdr:cxnSp macro="">
      <xdr:nvCxnSpPr>
        <xdr:cNvPr id="123" name="直線コネクタ 122"/>
        <xdr:cNvCxnSpPr/>
      </xdr:nvCxnSpPr>
      <xdr:spPr>
        <a:xfrm>
          <a:off x="2908300" y="10024673"/>
          <a:ext cx="889000" cy="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80573</xdr:rowOff>
    </xdr:from>
    <xdr:to>
      <xdr:col>15</xdr:col>
      <xdr:colOff>50800</xdr:colOff>
      <xdr:row>59</xdr:row>
      <xdr:rowOff>24726</xdr:rowOff>
    </xdr:to>
    <xdr:cxnSp macro="">
      <xdr:nvCxnSpPr>
        <xdr:cNvPr id="126" name="直線コネクタ 125"/>
        <xdr:cNvCxnSpPr/>
      </xdr:nvCxnSpPr>
      <xdr:spPr>
        <a:xfrm flipV="1">
          <a:off x="2019300" y="10024673"/>
          <a:ext cx="889000" cy="1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22783</xdr:rowOff>
    </xdr:from>
    <xdr:to>
      <xdr:col>10</xdr:col>
      <xdr:colOff>114300</xdr:colOff>
      <xdr:row>59</xdr:row>
      <xdr:rowOff>24726</xdr:rowOff>
    </xdr:to>
    <xdr:cxnSp macro="">
      <xdr:nvCxnSpPr>
        <xdr:cNvPr id="129" name="直線コネクタ 128"/>
        <xdr:cNvCxnSpPr/>
      </xdr:nvCxnSpPr>
      <xdr:spPr>
        <a:xfrm>
          <a:off x="1130300" y="1013833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123013</xdr:rowOff>
    </xdr:from>
    <xdr:to>
      <xdr:col>24</xdr:col>
      <xdr:colOff>114300</xdr:colOff>
      <xdr:row>59</xdr:row>
      <xdr:rowOff>53163</xdr:rowOff>
    </xdr:to>
    <xdr:sp macro="" textlink="">
      <xdr:nvSpPr>
        <xdr:cNvPr id="139" name="楕円 138"/>
        <xdr:cNvSpPr/>
      </xdr:nvSpPr>
      <xdr:spPr>
        <a:xfrm>
          <a:off x="4584700" y="100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xdr:cNvSpPr txBox="1"/>
      </xdr:nvSpPr>
      <xdr:spPr>
        <a:xfrm>
          <a:off x="4686300" y="999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112599</xdr:rowOff>
    </xdr:from>
    <xdr:to>
      <xdr:col>20</xdr:col>
      <xdr:colOff>38100</xdr:colOff>
      <xdr:row>59</xdr:row>
      <xdr:rowOff>42749</xdr:rowOff>
    </xdr:to>
    <xdr:sp macro="" textlink="">
      <xdr:nvSpPr>
        <xdr:cNvPr id="141" name="楕円 140"/>
        <xdr:cNvSpPr/>
      </xdr:nvSpPr>
      <xdr:spPr>
        <a:xfrm>
          <a:off x="3746500" y="100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33876</xdr:rowOff>
    </xdr:from>
    <xdr:ext cx="534377" cy="259045"/>
    <xdr:sp macro="" textlink="">
      <xdr:nvSpPr>
        <xdr:cNvPr id="142" name="テキスト ボックス 141"/>
        <xdr:cNvSpPr txBox="1"/>
      </xdr:nvSpPr>
      <xdr:spPr>
        <a:xfrm>
          <a:off x="3530111" y="1014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29773</xdr:rowOff>
    </xdr:from>
    <xdr:to>
      <xdr:col>15</xdr:col>
      <xdr:colOff>101600</xdr:colOff>
      <xdr:row>58</xdr:row>
      <xdr:rowOff>131373</xdr:rowOff>
    </xdr:to>
    <xdr:sp macro="" textlink="">
      <xdr:nvSpPr>
        <xdr:cNvPr id="143" name="楕円 142"/>
        <xdr:cNvSpPr/>
      </xdr:nvSpPr>
      <xdr:spPr>
        <a:xfrm>
          <a:off x="2857500" y="997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122500</xdr:rowOff>
    </xdr:from>
    <xdr:ext cx="599010" cy="259045"/>
    <xdr:sp macro="" textlink="">
      <xdr:nvSpPr>
        <xdr:cNvPr id="144" name="テキスト ボックス 143"/>
        <xdr:cNvSpPr txBox="1"/>
      </xdr:nvSpPr>
      <xdr:spPr>
        <a:xfrm>
          <a:off x="2608795" y="1006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145376</xdr:rowOff>
    </xdr:from>
    <xdr:to>
      <xdr:col>10</xdr:col>
      <xdr:colOff>165100</xdr:colOff>
      <xdr:row>59</xdr:row>
      <xdr:rowOff>75526</xdr:rowOff>
    </xdr:to>
    <xdr:sp macro="" textlink="">
      <xdr:nvSpPr>
        <xdr:cNvPr id="145" name="楕円 144"/>
        <xdr:cNvSpPr/>
      </xdr:nvSpPr>
      <xdr:spPr>
        <a:xfrm>
          <a:off x="1968500" y="100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66653</xdr:rowOff>
    </xdr:from>
    <xdr:ext cx="534377" cy="259045"/>
    <xdr:sp macro="" textlink="">
      <xdr:nvSpPr>
        <xdr:cNvPr id="146" name="テキスト ボックス 145"/>
        <xdr:cNvSpPr txBox="1"/>
      </xdr:nvSpPr>
      <xdr:spPr>
        <a:xfrm>
          <a:off x="1752111" y="101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143433</xdr:rowOff>
    </xdr:from>
    <xdr:to>
      <xdr:col>6</xdr:col>
      <xdr:colOff>38100</xdr:colOff>
      <xdr:row>59</xdr:row>
      <xdr:rowOff>73583</xdr:rowOff>
    </xdr:to>
    <xdr:sp macro="" textlink="">
      <xdr:nvSpPr>
        <xdr:cNvPr id="147" name="楕円 146"/>
        <xdr:cNvSpPr/>
      </xdr:nvSpPr>
      <xdr:spPr>
        <a:xfrm>
          <a:off x="1079500" y="100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64710</xdr:rowOff>
    </xdr:from>
    <xdr:ext cx="534377" cy="259045"/>
    <xdr:sp macro="" textlink="">
      <xdr:nvSpPr>
        <xdr:cNvPr id="148" name="テキスト ボックス 147"/>
        <xdr:cNvSpPr txBox="1"/>
      </xdr:nvSpPr>
      <xdr:spPr>
        <a:xfrm>
          <a:off x="863111" y="1018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111065</xdr:rowOff>
    </xdr:from>
    <xdr:to>
      <xdr:col>24</xdr:col>
      <xdr:colOff>63500</xdr:colOff>
      <xdr:row>76</xdr:row>
      <xdr:rowOff>27682</xdr:rowOff>
    </xdr:to>
    <xdr:cxnSp macro="">
      <xdr:nvCxnSpPr>
        <xdr:cNvPr id="176" name="直線コネクタ 175"/>
        <xdr:cNvCxnSpPr/>
      </xdr:nvCxnSpPr>
      <xdr:spPr>
        <a:xfrm>
          <a:off x="3797300" y="12969815"/>
          <a:ext cx="838200" cy="8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111065</xdr:rowOff>
    </xdr:from>
    <xdr:to>
      <xdr:col>19</xdr:col>
      <xdr:colOff>177800</xdr:colOff>
      <xdr:row>76</xdr:row>
      <xdr:rowOff>45531</xdr:rowOff>
    </xdr:to>
    <xdr:cxnSp macro="">
      <xdr:nvCxnSpPr>
        <xdr:cNvPr id="179" name="直線コネクタ 178"/>
        <xdr:cNvCxnSpPr/>
      </xdr:nvCxnSpPr>
      <xdr:spPr>
        <a:xfrm flipV="1">
          <a:off x="2908300" y="12969815"/>
          <a:ext cx="889000" cy="10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45531</xdr:rowOff>
    </xdr:from>
    <xdr:to>
      <xdr:col>15</xdr:col>
      <xdr:colOff>50800</xdr:colOff>
      <xdr:row>76</xdr:row>
      <xdr:rowOff>160361</xdr:rowOff>
    </xdr:to>
    <xdr:cxnSp macro="">
      <xdr:nvCxnSpPr>
        <xdr:cNvPr id="182" name="直線コネクタ 181"/>
        <xdr:cNvCxnSpPr/>
      </xdr:nvCxnSpPr>
      <xdr:spPr>
        <a:xfrm flipV="1">
          <a:off x="2019300" y="13075731"/>
          <a:ext cx="8890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160361</xdr:rowOff>
    </xdr:from>
    <xdr:to>
      <xdr:col>10</xdr:col>
      <xdr:colOff>114300</xdr:colOff>
      <xdr:row>77</xdr:row>
      <xdr:rowOff>14129</xdr:rowOff>
    </xdr:to>
    <xdr:cxnSp macro="">
      <xdr:nvCxnSpPr>
        <xdr:cNvPr id="185" name="直線コネクタ 184"/>
        <xdr:cNvCxnSpPr/>
      </xdr:nvCxnSpPr>
      <xdr:spPr>
        <a:xfrm flipV="1">
          <a:off x="1130300" y="13190561"/>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10623</xdr:rowOff>
    </xdr:from>
    <xdr:ext cx="599010" cy="259045"/>
    <xdr:sp macro="" textlink="">
      <xdr:nvSpPr>
        <xdr:cNvPr id="189" name="テキスト ボックス 188"/>
        <xdr:cNvSpPr txBox="1"/>
      </xdr:nvSpPr>
      <xdr:spPr>
        <a:xfrm>
          <a:off x="830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148332</xdr:rowOff>
    </xdr:from>
    <xdr:to>
      <xdr:col>24</xdr:col>
      <xdr:colOff>114300</xdr:colOff>
      <xdr:row>76</xdr:row>
      <xdr:rowOff>78482</xdr:rowOff>
    </xdr:to>
    <xdr:sp macro="" textlink="">
      <xdr:nvSpPr>
        <xdr:cNvPr id="195" name="楕円 194"/>
        <xdr:cNvSpPr/>
      </xdr:nvSpPr>
      <xdr:spPr>
        <a:xfrm>
          <a:off x="4584700" y="1300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126759</xdr:rowOff>
    </xdr:from>
    <xdr:ext cx="599010" cy="259045"/>
    <xdr:sp macro="" textlink="">
      <xdr:nvSpPr>
        <xdr:cNvPr id="196" name="民生費該当値テキスト"/>
        <xdr:cNvSpPr txBox="1"/>
      </xdr:nvSpPr>
      <xdr:spPr>
        <a:xfrm>
          <a:off x="4686300" y="1298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60265</xdr:rowOff>
    </xdr:from>
    <xdr:to>
      <xdr:col>20</xdr:col>
      <xdr:colOff>38100</xdr:colOff>
      <xdr:row>75</xdr:row>
      <xdr:rowOff>161866</xdr:rowOff>
    </xdr:to>
    <xdr:sp macro="" textlink="">
      <xdr:nvSpPr>
        <xdr:cNvPr id="197" name="楕円 196"/>
        <xdr:cNvSpPr/>
      </xdr:nvSpPr>
      <xdr:spPr>
        <a:xfrm>
          <a:off x="3746500" y="12919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6942</xdr:rowOff>
    </xdr:from>
    <xdr:ext cx="599010" cy="259045"/>
    <xdr:sp macro="" textlink="">
      <xdr:nvSpPr>
        <xdr:cNvPr id="198" name="テキスト ボックス 197"/>
        <xdr:cNvSpPr txBox="1"/>
      </xdr:nvSpPr>
      <xdr:spPr>
        <a:xfrm>
          <a:off x="3497795" y="1269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166181</xdr:rowOff>
    </xdr:from>
    <xdr:to>
      <xdr:col>15</xdr:col>
      <xdr:colOff>101600</xdr:colOff>
      <xdr:row>76</xdr:row>
      <xdr:rowOff>96331</xdr:rowOff>
    </xdr:to>
    <xdr:sp macro="" textlink="">
      <xdr:nvSpPr>
        <xdr:cNvPr id="199" name="楕円 198"/>
        <xdr:cNvSpPr/>
      </xdr:nvSpPr>
      <xdr:spPr>
        <a:xfrm>
          <a:off x="2857500" y="130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112858</xdr:rowOff>
    </xdr:from>
    <xdr:ext cx="599010" cy="259045"/>
    <xdr:sp macro="" textlink="">
      <xdr:nvSpPr>
        <xdr:cNvPr id="200" name="テキスト ボックス 199"/>
        <xdr:cNvSpPr txBox="1"/>
      </xdr:nvSpPr>
      <xdr:spPr>
        <a:xfrm>
          <a:off x="2608795" y="1280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109561</xdr:rowOff>
    </xdr:from>
    <xdr:to>
      <xdr:col>10</xdr:col>
      <xdr:colOff>165100</xdr:colOff>
      <xdr:row>77</xdr:row>
      <xdr:rowOff>39711</xdr:rowOff>
    </xdr:to>
    <xdr:sp macro="" textlink="">
      <xdr:nvSpPr>
        <xdr:cNvPr id="201" name="楕円 200"/>
        <xdr:cNvSpPr/>
      </xdr:nvSpPr>
      <xdr:spPr>
        <a:xfrm>
          <a:off x="1968500" y="131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30838</xdr:rowOff>
    </xdr:from>
    <xdr:ext cx="599010" cy="259045"/>
    <xdr:sp macro="" textlink="">
      <xdr:nvSpPr>
        <xdr:cNvPr id="202" name="テキスト ボックス 201"/>
        <xdr:cNvSpPr txBox="1"/>
      </xdr:nvSpPr>
      <xdr:spPr>
        <a:xfrm>
          <a:off x="1719795" y="13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134779</xdr:rowOff>
    </xdr:from>
    <xdr:to>
      <xdr:col>6</xdr:col>
      <xdr:colOff>38100</xdr:colOff>
      <xdr:row>77</xdr:row>
      <xdr:rowOff>64929</xdr:rowOff>
    </xdr:to>
    <xdr:sp macro="" textlink="">
      <xdr:nvSpPr>
        <xdr:cNvPr id="203" name="楕円 202"/>
        <xdr:cNvSpPr/>
      </xdr:nvSpPr>
      <xdr:spPr>
        <a:xfrm>
          <a:off x="10795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56056</xdr:rowOff>
    </xdr:from>
    <xdr:ext cx="599010" cy="259045"/>
    <xdr:sp macro="" textlink="">
      <xdr:nvSpPr>
        <xdr:cNvPr id="204" name="テキスト ボックス 203"/>
        <xdr:cNvSpPr txBox="1"/>
      </xdr:nvSpPr>
      <xdr:spPr>
        <a:xfrm>
          <a:off x="830795" y="1325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113130</xdr:rowOff>
    </xdr:from>
    <xdr:to>
      <xdr:col>24</xdr:col>
      <xdr:colOff>63500</xdr:colOff>
      <xdr:row>98</xdr:row>
      <xdr:rowOff>120808</xdr:rowOff>
    </xdr:to>
    <xdr:cxnSp macro="">
      <xdr:nvCxnSpPr>
        <xdr:cNvPr id="235" name="直線コネクタ 234"/>
        <xdr:cNvCxnSpPr/>
      </xdr:nvCxnSpPr>
      <xdr:spPr>
        <a:xfrm>
          <a:off x="3797300" y="16915230"/>
          <a:ext cx="8382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113130</xdr:rowOff>
    </xdr:from>
    <xdr:to>
      <xdr:col>19</xdr:col>
      <xdr:colOff>177800</xdr:colOff>
      <xdr:row>98</xdr:row>
      <xdr:rowOff>143971</xdr:rowOff>
    </xdr:to>
    <xdr:cxnSp macro="">
      <xdr:nvCxnSpPr>
        <xdr:cNvPr id="238" name="直線コネクタ 237"/>
        <xdr:cNvCxnSpPr/>
      </xdr:nvCxnSpPr>
      <xdr:spPr>
        <a:xfrm flipV="1">
          <a:off x="2908300" y="16915230"/>
          <a:ext cx="889000" cy="3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143971</xdr:rowOff>
    </xdr:from>
    <xdr:to>
      <xdr:col>15</xdr:col>
      <xdr:colOff>50800</xdr:colOff>
      <xdr:row>98</xdr:row>
      <xdr:rowOff>168807</xdr:rowOff>
    </xdr:to>
    <xdr:cxnSp macro="">
      <xdr:nvCxnSpPr>
        <xdr:cNvPr id="241" name="直線コネクタ 240"/>
        <xdr:cNvCxnSpPr/>
      </xdr:nvCxnSpPr>
      <xdr:spPr>
        <a:xfrm flipV="1">
          <a:off x="2019300" y="16946071"/>
          <a:ext cx="8890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159424</xdr:rowOff>
    </xdr:from>
    <xdr:to>
      <xdr:col>10</xdr:col>
      <xdr:colOff>114300</xdr:colOff>
      <xdr:row>98</xdr:row>
      <xdr:rowOff>168807</xdr:rowOff>
    </xdr:to>
    <xdr:cxnSp macro="">
      <xdr:nvCxnSpPr>
        <xdr:cNvPr id="244" name="直線コネクタ 243"/>
        <xdr:cNvCxnSpPr/>
      </xdr:nvCxnSpPr>
      <xdr:spPr>
        <a:xfrm>
          <a:off x="1130300" y="16961524"/>
          <a:ext cx="8890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70008</xdr:rowOff>
    </xdr:from>
    <xdr:to>
      <xdr:col>24</xdr:col>
      <xdr:colOff>114300</xdr:colOff>
      <xdr:row>99</xdr:row>
      <xdr:rowOff>158</xdr:rowOff>
    </xdr:to>
    <xdr:sp macro="" textlink="">
      <xdr:nvSpPr>
        <xdr:cNvPr id="254" name="楕円 253"/>
        <xdr:cNvSpPr/>
      </xdr:nvSpPr>
      <xdr:spPr>
        <a:xfrm>
          <a:off x="4584700" y="168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156385</xdr:rowOff>
    </xdr:from>
    <xdr:ext cx="534377" cy="259045"/>
    <xdr:sp macro="" textlink="">
      <xdr:nvSpPr>
        <xdr:cNvPr id="255" name="衛生費該当値テキスト"/>
        <xdr:cNvSpPr txBox="1"/>
      </xdr:nvSpPr>
      <xdr:spPr>
        <a:xfrm>
          <a:off x="4686300" y="1678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62330</xdr:rowOff>
    </xdr:from>
    <xdr:to>
      <xdr:col>20</xdr:col>
      <xdr:colOff>38100</xdr:colOff>
      <xdr:row>98</xdr:row>
      <xdr:rowOff>163930</xdr:rowOff>
    </xdr:to>
    <xdr:sp macro="" textlink="">
      <xdr:nvSpPr>
        <xdr:cNvPr id="256" name="楕円 255"/>
        <xdr:cNvSpPr/>
      </xdr:nvSpPr>
      <xdr:spPr>
        <a:xfrm>
          <a:off x="3746500" y="168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155057</xdr:rowOff>
    </xdr:from>
    <xdr:ext cx="534377" cy="259045"/>
    <xdr:sp macro="" textlink="">
      <xdr:nvSpPr>
        <xdr:cNvPr id="257" name="テキスト ボックス 256"/>
        <xdr:cNvSpPr txBox="1"/>
      </xdr:nvSpPr>
      <xdr:spPr>
        <a:xfrm>
          <a:off x="3530111" y="16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93171</xdr:rowOff>
    </xdr:from>
    <xdr:to>
      <xdr:col>15</xdr:col>
      <xdr:colOff>101600</xdr:colOff>
      <xdr:row>99</xdr:row>
      <xdr:rowOff>23321</xdr:rowOff>
    </xdr:to>
    <xdr:sp macro="" textlink="">
      <xdr:nvSpPr>
        <xdr:cNvPr id="258" name="楕円 257"/>
        <xdr:cNvSpPr/>
      </xdr:nvSpPr>
      <xdr:spPr>
        <a:xfrm>
          <a:off x="2857500" y="168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14448</xdr:rowOff>
    </xdr:from>
    <xdr:ext cx="534377" cy="259045"/>
    <xdr:sp macro="" textlink="">
      <xdr:nvSpPr>
        <xdr:cNvPr id="259" name="テキスト ボックス 258"/>
        <xdr:cNvSpPr txBox="1"/>
      </xdr:nvSpPr>
      <xdr:spPr>
        <a:xfrm>
          <a:off x="2641111" y="1698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118007</xdr:rowOff>
    </xdr:from>
    <xdr:to>
      <xdr:col>10</xdr:col>
      <xdr:colOff>165100</xdr:colOff>
      <xdr:row>99</xdr:row>
      <xdr:rowOff>48157</xdr:rowOff>
    </xdr:to>
    <xdr:sp macro="" textlink="">
      <xdr:nvSpPr>
        <xdr:cNvPr id="260" name="楕円 259"/>
        <xdr:cNvSpPr/>
      </xdr:nvSpPr>
      <xdr:spPr>
        <a:xfrm>
          <a:off x="1968500" y="169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39284</xdr:rowOff>
    </xdr:from>
    <xdr:ext cx="534377" cy="259045"/>
    <xdr:sp macro="" textlink="">
      <xdr:nvSpPr>
        <xdr:cNvPr id="261" name="テキスト ボックス 260"/>
        <xdr:cNvSpPr txBox="1"/>
      </xdr:nvSpPr>
      <xdr:spPr>
        <a:xfrm>
          <a:off x="1752111" y="1701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108624</xdr:rowOff>
    </xdr:from>
    <xdr:to>
      <xdr:col>6</xdr:col>
      <xdr:colOff>38100</xdr:colOff>
      <xdr:row>99</xdr:row>
      <xdr:rowOff>38774</xdr:rowOff>
    </xdr:to>
    <xdr:sp macro="" textlink="">
      <xdr:nvSpPr>
        <xdr:cNvPr id="262" name="楕円 261"/>
        <xdr:cNvSpPr/>
      </xdr:nvSpPr>
      <xdr:spPr>
        <a:xfrm>
          <a:off x="1079500" y="169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29901</xdr:rowOff>
    </xdr:from>
    <xdr:ext cx="534377" cy="259045"/>
    <xdr:sp macro="" textlink="">
      <xdr:nvSpPr>
        <xdr:cNvPr id="263" name="テキスト ボックス 262"/>
        <xdr:cNvSpPr txBox="1"/>
      </xdr:nvSpPr>
      <xdr:spPr>
        <a:xfrm>
          <a:off x="863111" y="170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21481</xdr:rowOff>
    </xdr:from>
    <xdr:to>
      <xdr:col>55</xdr:col>
      <xdr:colOff>0</xdr:colOff>
      <xdr:row>38</xdr:row>
      <xdr:rowOff>75039</xdr:rowOff>
    </xdr:to>
    <xdr:cxnSp macro="">
      <xdr:nvCxnSpPr>
        <xdr:cNvPr id="294" name="直線コネクタ 293"/>
        <xdr:cNvCxnSpPr/>
      </xdr:nvCxnSpPr>
      <xdr:spPr>
        <a:xfrm>
          <a:off x="9639300" y="6536581"/>
          <a:ext cx="8382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168439</xdr:rowOff>
    </xdr:from>
    <xdr:to>
      <xdr:col>50</xdr:col>
      <xdr:colOff>114300</xdr:colOff>
      <xdr:row>38</xdr:row>
      <xdr:rowOff>21481</xdr:rowOff>
    </xdr:to>
    <xdr:cxnSp macro="">
      <xdr:nvCxnSpPr>
        <xdr:cNvPr id="297" name="直線コネクタ 296"/>
        <xdr:cNvCxnSpPr/>
      </xdr:nvCxnSpPr>
      <xdr:spPr>
        <a:xfrm>
          <a:off x="8750300" y="651208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168439</xdr:rowOff>
    </xdr:from>
    <xdr:to>
      <xdr:col>45</xdr:col>
      <xdr:colOff>177800</xdr:colOff>
      <xdr:row>38</xdr:row>
      <xdr:rowOff>27686</xdr:rowOff>
    </xdr:to>
    <xdr:cxnSp macro="">
      <xdr:nvCxnSpPr>
        <xdr:cNvPr id="300" name="直線コネクタ 299"/>
        <xdr:cNvCxnSpPr/>
      </xdr:nvCxnSpPr>
      <xdr:spPr>
        <a:xfrm flipV="1">
          <a:off x="7861300" y="6512089"/>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27686</xdr:rowOff>
    </xdr:from>
    <xdr:to>
      <xdr:col>41</xdr:col>
      <xdr:colOff>50800</xdr:colOff>
      <xdr:row>38</xdr:row>
      <xdr:rowOff>35197</xdr:rowOff>
    </xdr:to>
    <xdr:cxnSp macro="">
      <xdr:nvCxnSpPr>
        <xdr:cNvPr id="303" name="直線コネクタ 302"/>
        <xdr:cNvCxnSpPr/>
      </xdr:nvCxnSpPr>
      <xdr:spPr>
        <a:xfrm flipV="1">
          <a:off x="6972300" y="654278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5" name="テキスト ボックス 304"/>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77778</xdr:rowOff>
    </xdr:from>
    <xdr:ext cx="378565" cy="259045"/>
    <xdr:sp macro="" textlink="">
      <xdr:nvSpPr>
        <xdr:cNvPr id="307" name="テキスト ボックス 306"/>
        <xdr:cNvSpPr txBox="1"/>
      </xdr:nvSpPr>
      <xdr:spPr>
        <a:xfrm>
          <a:off x="6783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24239</xdr:rowOff>
    </xdr:from>
    <xdr:to>
      <xdr:col>55</xdr:col>
      <xdr:colOff>50800</xdr:colOff>
      <xdr:row>38</xdr:row>
      <xdr:rowOff>125839</xdr:rowOff>
    </xdr:to>
    <xdr:sp macro="" textlink="">
      <xdr:nvSpPr>
        <xdr:cNvPr id="313" name="楕円 312"/>
        <xdr:cNvSpPr/>
      </xdr:nvSpPr>
      <xdr:spPr>
        <a:xfrm>
          <a:off x="10426700" y="65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2666</xdr:rowOff>
    </xdr:from>
    <xdr:ext cx="378565" cy="259045"/>
    <xdr:sp macro="" textlink="">
      <xdr:nvSpPr>
        <xdr:cNvPr id="314" name="労働費該当値テキスト"/>
        <xdr:cNvSpPr txBox="1"/>
      </xdr:nvSpPr>
      <xdr:spPr>
        <a:xfrm>
          <a:off x="10528300" y="651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142131</xdr:rowOff>
    </xdr:from>
    <xdr:to>
      <xdr:col>50</xdr:col>
      <xdr:colOff>165100</xdr:colOff>
      <xdr:row>38</xdr:row>
      <xdr:rowOff>72281</xdr:rowOff>
    </xdr:to>
    <xdr:sp macro="" textlink="">
      <xdr:nvSpPr>
        <xdr:cNvPr id="315" name="楕円 314"/>
        <xdr:cNvSpPr/>
      </xdr:nvSpPr>
      <xdr:spPr>
        <a:xfrm>
          <a:off x="9588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316" name="テキスト ボックス 315"/>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117638</xdr:rowOff>
    </xdr:from>
    <xdr:to>
      <xdr:col>46</xdr:col>
      <xdr:colOff>38100</xdr:colOff>
      <xdr:row>38</xdr:row>
      <xdr:rowOff>47788</xdr:rowOff>
    </xdr:to>
    <xdr:sp macro="" textlink="">
      <xdr:nvSpPr>
        <xdr:cNvPr id="317" name="楕円 316"/>
        <xdr:cNvSpPr/>
      </xdr:nvSpPr>
      <xdr:spPr>
        <a:xfrm>
          <a:off x="8699500" y="6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64315</xdr:rowOff>
    </xdr:from>
    <xdr:ext cx="378565" cy="259045"/>
    <xdr:sp macro="" textlink="">
      <xdr:nvSpPr>
        <xdr:cNvPr id="318" name="テキスト ボックス 317"/>
        <xdr:cNvSpPr txBox="1"/>
      </xdr:nvSpPr>
      <xdr:spPr>
        <a:xfrm>
          <a:off x="8561017" y="6236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148336</xdr:rowOff>
    </xdr:from>
    <xdr:to>
      <xdr:col>41</xdr:col>
      <xdr:colOff>101600</xdr:colOff>
      <xdr:row>38</xdr:row>
      <xdr:rowOff>78486</xdr:rowOff>
    </xdr:to>
    <xdr:sp macro="" textlink="">
      <xdr:nvSpPr>
        <xdr:cNvPr id="319" name="楕円 318"/>
        <xdr:cNvSpPr/>
      </xdr:nvSpPr>
      <xdr:spPr>
        <a:xfrm>
          <a:off x="7810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95013</xdr:rowOff>
    </xdr:from>
    <xdr:ext cx="378565" cy="259045"/>
    <xdr:sp macro="" textlink="">
      <xdr:nvSpPr>
        <xdr:cNvPr id="320" name="テキスト ボックス 319"/>
        <xdr:cNvSpPr txBox="1"/>
      </xdr:nvSpPr>
      <xdr:spPr>
        <a:xfrm>
          <a:off x="7672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155847</xdr:rowOff>
    </xdr:from>
    <xdr:to>
      <xdr:col>36</xdr:col>
      <xdr:colOff>165100</xdr:colOff>
      <xdr:row>38</xdr:row>
      <xdr:rowOff>85997</xdr:rowOff>
    </xdr:to>
    <xdr:sp macro="" textlink="">
      <xdr:nvSpPr>
        <xdr:cNvPr id="321" name="楕円 320"/>
        <xdr:cNvSpPr/>
      </xdr:nvSpPr>
      <xdr:spPr>
        <a:xfrm>
          <a:off x="6921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102524</xdr:rowOff>
    </xdr:from>
    <xdr:ext cx="378565" cy="259045"/>
    <xdr:sp macro="" textlink="">
      <xdr:nvSpPr>
        <xdr:cNvPr id="322" name="テキスト ボックス 321"/>
        <xdr:cNvSpPr txBox="1"/>
      </xdr:nvSpPr>
      <xdr:spPr>
        <a:xfrm>
          <a:off x="6783017" y="6274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65884</xdr:rowOff>
    </xdr:from>
    <xdr:to>
      <xdr:col>55</xdr:col>
      <xdr:colOff>0</xdr:colOff>
      <xdr:row>57</xdr:row>
      <xdr:rowOff>83127</xdr:rowOff>
    </xdr:to>
    <xdr:cxnSp macro="">
      <xdr:nvCxnSpPr>
        <xdr:cNvPr id="353" name="直線コネクタ 352"/>
        <xdr:cNvCxnSpPr/>
      </xdr:nvCxnSpPr>
      <xdr:spPr>
        <a:xfrm>
          <a:off x="9639300" y="9838534"/>
          <a:ext cx="8382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65884</xdr:rowOff>
    </xdr:from>
    <xdr:to>
      <xdr:col>50</xdr:col>
      <xdr:colOff>114300</xdr:colOff>
      <xdr:row>57</xdr:row>
      <xdr:rowOff>100566</xdr:rowOff>
    </xdr:to>
    <xdr:cxnSp macro="">
      <xdr:nvCxnSpPr>
        <xdr:cNvPr id="356" name="直線コネクタ 355"/>
        <xdr:cNvCxnSpPr/>
      </xdr:nvCxnSpPr>
      <xdr:spPr>
        <a:xfrm flipV="1">
          <a:off x="8750300" y="9838534"/>
          <a:ext cx="889000" cy="3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91672</xdr:rowOff>
    </xdr:from>
    <xdr:to>
      <xdr:col>45</xdr:col>
      <xdr:colOff>177800</xdr:colOff>
      <xdr:row>57</xdr:row>
      <xdr:rowOff>100566</xdr:rowOff>
    </xdr:to>
    <xdr:cxnSp macro="">
      <xdr:nvCxnSpPr>
        <xdr:cNvPr id="359" name="直線コネクタ 358"/>
        <xdr:cNvCxnSpPr/>
      </xdr:nvCxnSpPr>
      <xdr:spPr>
        <a:xfrm>
          <a:off x="7861300" y="9864322"/>
          <a:ext cx="88900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64741</xdr:rowOff>
    </xdr:from>
    <xdr:to>
      <xdr:col>41</xdr:col>
      <xdr:colOff>50800</xdr:colOff>
      <xdr:row>57</xdr:row>
      <xdr:rowOff>91672</xdr:rowOff>
    </xdr:to>
    <xdr:cxnSp macro="">
      <xdr:nvCxnSpPr>
        <xdr:cNvPr id="362" name="直線コネクタ 361"/>
        <xdr:cNvCxnSpPr/>
      </xdr:nvCxnSpPr>
      <xdr:spPr>
        <a:xfrm>
          <a:off x="6972300" y="9837391"/>
          <a:ext cx="889000" cy="2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32327</xdr:rowOff>
    </xdr:from>
    <xdr:to>
      <xdr:col>55</xdr:col>
      <xdr:colOff>50800</xdr:colOff>
      <xdr:row>57</xdr:row>
      <xdr:rowOff>133927</xdr:rowOff>
    </xdr:to>
    <xdr:sp macro="" textlink="">
      <xdr:nvSpPr>
        <xdr:cNvPr id="372" name="楕円 371"/>
        <xdr:cNvSpPr/>
      </xdr:nvSpPr>
      <xdr:spPr>
        <a:xfrm>
          <a:off x="10426700" y="98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10754</xdr:rowOff>
    </xdr:from>
    <xdr:ext cx="534377" cy="259045"/>
    <xdr:sp macro="" textlink="">
      <xdr:nvSpPr>
        <xdr:cNvPr id="373" name="農林水産業費該当値テキスト"/>
        <xdr:cNvSpPr txBox="1"/>
      </xdr:nvSpPr>
      <xdr:spPr>
        <a:xfrm>
          <a:off x="10528300" y="97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15084</xdr:rowOff>
    </xdr:from>
    <xdr:to>
      <xdr:col>50</xdr:col>
      <xdr:colOff>165100</xdr:colOff>
      <xdr:row>57</xdr:row>
      <xdr:rowOff>116684</xdr:rowOff>
    </xdr:to>
    <xdr:sp macro="" textlink="">
      <xdr:nvSpPr>
        <xdr:cNvPr id="374" name="楕円 373"/>
        <xdr:cNvSpPr/>
      </xdr:nvSpPr>
      <xdr:spPr>
        <a:xfrm>
          <a:off x="9588500" y="978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107811</xdr:rowOff>
    </xdr:from>
    <xdr:ext cx="534377" cy="259045"/>
    <xdr:sp macro="" textlink="">
      <xdr:nvSpPr>
        <xdr:cNvPr id="375" name="テキスト ボックス 374"/>
        <xdr:cNvSpPr txBox="1"/>
      </xdr:nvSpPr>
      <xdr:spPr>
        <a:xfrm>
          <a:off x="9372111" y="98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49766</xdr:rowOff>
    </xdr:from>
    <xdr:to>
      <xdr:col>46</xdr:col>
      <xdr:colOff>38100</xdr:colOff>
      <xdr:row>57</xdr:row>
      <xdr:rowOff>151366</xdr:rowOff>
    </xdr:to>
    <xdr:sp macro="" textlink="">
      <xdr:nvSpPr>
        <xdr:cNvPr id="376" name="楕円 375"/>
        <xdr:cNvSpPr/>
      </xdr:nvSpPr>
      <xdr:spPr>
        <a:xfrm>
          <a:off x="8699500" y="98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142493</xdr:rowOff>
    </xdr:from>
    <xdr:ext cx="534377" cy="259045"/>
    <xdr:sp macro="" textlink="">
      <xdr:nvSpPr>
        <xdr:cNvPr id="377" name="テキスト ボックス 376"/>
        <xdr:cNvSpPr txBox="1"/>
      </xdr:nvSpPr>
      <xdr:spPr>
        <a:xfrm>
          <a:off x="8483111" y="99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40872</xdr:rowOff>
    </xdr:from>
    <xdr:to>
      <xdr:col>41</xdr:col>
      <xdr:colOff>101600</xdr:colOff>
      <xdr:row>57</xdr:row>
      <xdr:rowOff>142472</xdr:rowOff>
    </xdr:to>
    <xdr:sp macro="" textlink="">
      <xdr:nvSpPr>
        <xdr:cNvPr id="378" name="楕円 377"/>
        <xdr:cNvSpPr/>
      </xdr:nvSpPr>
      <xdr:spPr>
        <a:xfrm>
          <a:off x="7810500" y="98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133599</xdr:rowOff>
    </xdr:from>
    <xdr:ext cx="534377" cy="259045"/>
    <xdr:sp macro="" textlink="">
      <xdr:nvSpPr>
        <xdr:cNvPr id="379" name="テキスト ボックス 378"/>
        <xdr:cNvSpPr txBox="1"/>
      </xdr:nvSpPr>
      <xdr:spPr>
        <a:xfrm>
          <a:off x="7594111" y="99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13941</xdr:rowOff>
    </xdr:from>
    <xdr:to>
      <xdr:col>36</xdr:col>
      <xdr:colOff>165100</xdr:colOff>
      <xdr:row>57</xdr:row>
      <xdr:rowOff>115541</xdr:rowOff>
    </xdr:to>
    <xdr:sp macro="" textlink="">
      <xdr:nvSpPr>
        <xdr:cNvPr id="380" name="楕円 379"/>
        <xdr:cNvSpPr/>
      </xdr:nvSpPr>
      <xdr:spPr>
        <a:xfrm>
          <a:off x="6921500" y="978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106668</xdr:rowOff>
    </xdr:from>
    <xdr:ext cx="534377" cy="259045"/>
    <xdr:sp macro="" textlink="">
      <xdr:nvSpPr>
        <xdr:cNvPr id="381" name="テキスト ボックス 380"/>
        <xdr:cNvSpPr txBox="1"/>
      </xdr:nvSpPr>
      <xdr:spPr>
        <a:xfrm>
          <a:off x="6705111" y="98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166551</xdr:rowOff>
    </xdr:from>
    <xdr:to>
      <xdr:col>55</xdr:col>
      <xdr:colOff>0</xdr:colOff>
      <xdr:row>78</xdr:row>
      <xdr:rowOff>24623</xdr:rowOff>
    </xdr:to>
    <xdr:cxnSp macro="">
      <xdr:nvCxnSpPr>
        <xdr:cNvPr id="408" name="直線コネクタ 407"/>
        <xdr:cNvCxnSpPr/>
      </xdr:nvCxnSpPr>
      <xdr:spPr>
        <a:xfrm flipV="1">
          <a:off x="9639300" y="13368201"/>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122061</xdr:rowOff>
    </xdr:from>
    <xdr:to>
      <xdr:col>50</xdr:col>
      <xdr:colOff>114300</xdr:colOff>
      <xdr:row>78</xdr:row>
      <xdr:rowOff>24623</xdr:rowOff>
    </xdr:to>
    <xdr:cxnSp macro="">
      <xdr:nvCxnSpPr>
        <xdr:cNvPr id="411" name="直線コネクタ 410"/>
        <xdr:cNvCxnSpPr/>
      </xdr:nvCxnSpPr>
      <xdr:spPr>
        <a:xfrm>
          <a:off x="8750300" y="13323711"/>
          <a:ext cx="889000" cy="7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122061</xdr:rowOff>
    </xdr:from>
    <xdr:to>
      <xdr:col>45</xdr:col>
      <xdr:colOff>177800</xdr:colOff>
      <xdr:row>78</xdr:row>
      <xdr:rowOff>26456</xdr:rowOff>
    </xdr:to>
    <xdr:cxnSp macro="">
      <xdr:nvCxnSpPr>
        <xdr:cNvPr id="414" name="直線コネクタ 413"/>
        <xdr:cNvCxnSpPr/>
      </xdr:nvCxnSpPr>
      <xdr:spPr>
        <a:xfrm flipV="1">
          <a:off x="7861300" y="13323711"/>
          <a:ext cx="889000" cy="7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26456</xdr:rowOff>
    </xdr:from>
    <xdr:to>
      <xdr:col>41</xdr:col>
      <xdr:colOff>50800</xdr:colOff>
      <xdr:row>78</xdr:row>
      <xdr:rowOff>29263</xdr:rowOff>
    </xdr:to>
    <xdr:cxnSp macro="">
      <xdr:nvCxnSpPr>
        <xdr:cNvPr id="417" name="直線コネクタ 416"/>
        <xdr:cNvCxnSpPr/>
      </xdr:nvCxnSpPr>
      <xdr:spPr>
        <a:xfrm flipV="1">
          <a:off x="6972300" y="13399556"/>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115751</xdr:rowOff>
    </xdr:from>
    <xdr:to>
      <xdr:col>55</xdr:col>
      <xdr:colOff>50800</xdr:colOff>
      <xdr:row>78</xdr:row>
      <xdr:rowOff>45901</xdr:rowOff>
    </xdr:to>
    <xdr:sp macro="" textlink="">
      <xdr:nvSpPr>
        <xdr:cNvPr id="427" name="楕円 426"/>
        <xdr:cNvSpPr/>
      </xdr:nvSpPr>
      <xdr:spPr>
        <a:xfrm>
          <a:off x="10426700" y="1331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75128</xdr:rowOff>
    </xdr:from>
    <xdr:ext cx="534377" cy="259045"/>
    <xdr:sp macro="" textlink="">
      <xdr:nvSpPr>
        <xdr:cNvPr id="428" name="商工費該当値テキスト"/>
        <xdr:cNvSpPr txBox="1"/>
      </xdr:nvSpPr>
      <xdr:spPr>
        <a:xfrm>
          <a:off x="10528300" y="1310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145273</xdr:rowOff>
    </xdr:from>
    <xdr:to>
      <xdr:col>50</xdr:col>
      <xdr:colOff>165100</xdr:colOff>
      <xdr:row>78</xdr:row>
      <xdr:rowOff>75423</xdr:rowOff>
    </xdr:to>
    <xdr:sp macro="" textlink="">
      <xdr:nvSpPr>
        <xdr:cNvPr id="429" name="楕円 428"/>
        <xdr:cNvSpPr/>
      </xdr:nvSpPr>
      <xdr:spPr>
        <a:xfrm>
          <a:off x="9588500" y="1334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66550</xdr:rowOff>
    </xdr:from>
    <xdr:ext cx="534377" cy="259045"/>
    <xdr:sp macro="" textlink="">
      <xdr:nvSpPr>
        <xdr:cNvPr id="430" name="テキスト ボックス 429"/>
        <xdr:cNvSpPr txBox="1"/>
      </xdr:nvSpPr>
      <xdr:spPr>
        <a:xfrm>
          <a:off x="9372111" y="1343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71261</xdr:rowOff>
    </xdr:from>
    <xdr:to>
      <xdr:col>46</xdr:col>
      <xdr:colOff>38100</xdr:colOff>
      <xdr:row>78</xdr:row>
      <xdr:rowOff>1411</xdr:rowOff>
    </xdr:to>
    <xdr:sp macro="" textlink="">
      <xdr:nvSpPr>
        <xdr:cNvPr id="431" name="楕円 430"/>
        <xdr:cNvSpPr/>
      </xdr:nvSpPr>
      <xdr:spPr>
        <a:xfrm>
          <a:off x="8699500" y="13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17938</xdr:rowOff>
    </xdr:from>
    <xdr:ext cx="534377" cy="259045"/>
    <xdr:sp macro="" textlink="">
      <xdr:nvSpPr>
        <xdr:cNvPr id="432" name="テキスト ボックス 431"/>
        <xdr:cNvSpPr txBox="1"/>
      </xdr:nvSpPr>
      <xdr:spPr>
        <a:xfrm>
          <a:off x="8483111" y="13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147106</xdr:rowOff>
    </xdr:from>
    <xdr:to>
      <xdr:col>41</xdr:col>
      <xdr:colOff>101600</xdr:colOff>
      <xdr:row>78</xdr:row>
      <xdr:rowOff>77256</xdr:rowOff>
    </xdr:to>
    <xdr:sp macro="" textlink="">
      <xdr:nvSpPr>
        <xdr:cNvPr id="433" name="楕円 432"/>
        <xdr:cNvSpPr/>
      </xdr:nvSpPr>
      <xdr:spPr>
        <a:xfrm>
          <a:off x="7810500" y="133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93783</xdr:rowOff>
    </xdr:from>
    <xdr:ext cx="534377" cy="259045"/>
    <xdr:sp macro="" textlink="">
      <xdr:nvSpPr>
        <xdr:cNvPr id="434" name="テキスト ボックス 433"/>
        <xdr:cNvSpPr txBox="1"/>
      </xdr:nvSpPr>
      <xdr:spPr>
        <a:xfrm>
          <a:off x="7594111" y="131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149913</xdr:rowOff>
    </xdr:from>
    <xdr:to>
      <xdr:col>36</xdr:col>
      <xdr:colOff>165100</xdr:colOff>
      <xdr:row>78</xdr:row>
      <xdr:rowOff>80063</xdr:rowOff>
    </xdr:to>
    <xdr:sp macro="" textlink="">
      <xdr:nvSpPr>
        <xdr:cNvPr id="435" name="楕円 434"/>
        <xdr:cNvSpPr/>
      </xdr:nvSpPr>
      <xdr:spPr>
        <a:xfrm>
          <a:off x="6921500" y="133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96590</xdr:rowOff>
    </xdr:from>
    <xdr:ext cx="534377" cy="259045"/>
    <xdr:sp macro="" textlink="">
      <xdr:nvSpPr>
        <xdr:cNvPr id="436" name="テキスト ボックス 435"/>
        <xdr:cNvSpPr txBox="1"/>
      </xdr:nvSpPr>
      <xdr:spPr>
        <a:xfrm>
          <a:off x="6705111" y="131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149673</xdr:rowOff>
    </xdr:from>
    <xdr:to>
      <xdr:col>55</xdr:col>
      <xdr:colOff>0</xdr:colOff>
      <xdr:row>95</xdr:row>
      <xdr:rowOff>8198</xdr:rowOff>
    </xdr:to>
    <xdr:cxnSp macro="">
      <xdr:nvCxnSpPr>
        <xdr:cNvPr id="469" name="直線コネクタ 468"/>
        <xdr:cNvCxnSpPr/>
      </xdr:nvCxnSpPr>
      <xdr:spPr>
        <a:xfrm>
          <a:off x="9639300" y="16265973"/>
          <a:ext cx="838200" cy="2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149673</xdr:rowOff>
    </xdr:from>
    <xdr:to>
      <xdr:col>50</xdr:col>
      <xdr:colOff>114300</xdr:colOff>
      <xdr:row>95</xdr:row>
      <xdr:rowOff>116517</xdr:rowOff>
    </xdr:to>
    <xdr:cxnSp macro="">
      <xdr:nvCxnSpPr>
        <xdr:cNvPr id="472" name="直線コネクタ 471"/>
        <xdr:cNvCxnSpPr/>
      </xdr:nvCxnSpPr>
      <xdr:spPr>
        <a:xfrm flipV="1">
          <a:off x="8750300" y="16265973"/>
          <a:ext cx="889000" cy="1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116517</xdr:rowOff>
    </xdr:from>
    <xdr:to>
      <xdr:col>45</xdr:col>
      <xdr:colOff>177800</xdr:colOff>
      <xdr:row>95</xdr:row>
      <xdr:rowOff>168303</xdr:rowOff>
    </xdr:to>
    <xdr:cxnSp macro="">
      <xdr:nvCxnSpPr>
        <xdr:cNvPr id="475" name="直線コネクタ 474"/>
        <xdr:cNvCxnSpPr/>
      </xdr:nvCxnSpPr>
      <xdr:spPr>
        <a:xfrm flipV="1">
          <a:off x="7861300" y="16404267"/>
          <a:ext cx="889000" cy="5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168303</xdr:rowOff>
    </xdr:from>
    <xdr:to>
      <xdr:col>41</xdr:col>
      <xdr:colOff>50800</xdr:colOff>
      <xdr:row>96</xdr:row>
      <xdr:rowOff>37667</xdr:rowOff>
    </xdr:to>
    <xdr:cxnSp macro="">
      <xdr:nvCxnSpPr>
        <xdr:cNvPr id="478" name="直線コネクタ 477"/>
        <xdr:cNvCxnSpPr/>
      </xdr:nvCxnSpPr>
      <xdr:spPr>
        <a:xfrm flipV="1">
          <a:off x="6972300" y="16456053"/>
          <a:ext cx="8890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128848</xdr:rowOff>
    </xdr:from>
    <xdr:to>
      <xdr:col>55</xdr:col>
      <xdr:colOff>50800</xdr:colOff>
      <xdr:row>95</xdr:row>
      <xdr:rowOff>58998</xdr:rowOff>
    </xdr:to>
    <xdr:sp macro="" textlink="">
      <xdr:nvSpPr>
        <xdr:cNvPr id="488" name="楕円 487"/>
        <xdr:cNvSpPr/>
      </xdr:nvSpPr>
      <xdr:spPr>
        <a:xfrm>
          <a:off x="10426700" y="162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151725</xdr:rowOff>
    </xdr:from>
    <xdr:ext cx="534377" cy="259045"/>
    <xdr:sp macro="" textlink="">
      <xdr:nvSpPr>
        <xdr:cNvPr id="489" name="土木費該当値テキスト"/>
        <xdr:cNvSpPr txBox="1"/>
      </xdr:nvSpPr>
      <xdr:spPr>
        <a:xfrm>
          <a:off x="10528300" y="160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98873</xdr:rowOff>
    </xdr:from>
    <xdr:to>
      <xdr:col>50</xdr:col>
      <xdr:colOff>165100</xdr:colOff>
      <xdr:row>95</xdr:row>
      <xdr:rowOff>29023</xdr:rowOff>
    </xdr:to>
    <xdr:sp macro="" textlink="">
      <xdr:nvSpPr>
        <xdr:cNvPr id="490" name="楕円 489"/>
        <xdr:cNvSpPr/>
      </xdr:nvSpPr>
      <xdr:spPr>
        <a:xfrm>
          <a:off x="9588500" y="162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45550</xdr:rowOff>
    </xdr:from>
    <xdr:ext cx="534377" cy="259045"/>
    <xdr:sp macro="" textlink="">
      <xdr:nvSpPr>
        <xdr:cNvPr id="491" name="テキスト ボックス 490"/>
        <xdr:cNvSpPr txBox="1"/>
      </xdr:nvSpPr>
      <xdr:spPr>
        <a:xfrm>
          <a:off x="9372111" y="1599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65717</xdr:rowOff>
    </xdr:from>
    <xdr:to>
      <xdr:col>46</xdr:col>
      <xdr:colOff>38100</xdr:colOff>
      <xdr:row>95</xdr:row>
      <xdr:rowOff>167317</xdr:rowOff>
    </xdr:to>
    <xdr:sp macro="" textlink="">
      <xdr:nvSpPr>
        <xdr:cNvPr id="492" name="楕円 491"/>
        <xdr:cNvSpPr/>
      </xdr:nvSpPr>
      <xdr:spPr>
        <a:xfrm>
          <a:off x="8699500" y="163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12394</xdr:rowOff>
    </xdr:from>
    <xdr:ext cx="534377" cy="259045"/>
    <xdr:sp macro="" textlink="">
      <xdr:nvSpPr>
        <xdr:cNvPr id="493" name="テキスト ボックス 492"/>
        <xdr:cNvSpPr txBox="1"/>
      </xdr:nvSpPr>
      <xdr:spPr>
        <a:xfrm>
          <a:off x="8483111" y="161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117503</xdr:rowOff>
    </xdr:from>
    <xdr:to>
      <xdr:col>41</xdr:col>
      <xdr:colOff>101600</xdr:colOff>
      <xdr:row>96</xdr:row>
      <xdr:rowOff>47653</xdr:rowOff>
    </xdr:to>
    <xdr:sp macro="" textlink="">
      <xdr:nvSpPr>
        <xdr:cNvPr id="494" name="楕円 493"/>
        <xdr:cNvSpPr/>
      </xdr:nvSpPr>
      <xdr:spPr>
        <a:xfrm>
          <a:off x="7810500" y="1640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64180</xdr:rowOff>
    </xdr:from>
    <xdr:ext cx="534377" cy="259045"/>
    <xdr:sp macro="" textlink="">
      <xdr:nvSpPr>
        <xdr:cNvPr id="495" name="テキスト ボックス 494"/>
        <xdr:cNvSpPr txBox="1"/>
      </xdr:nvSpPr>
      <xdr:spPr>
        <a:xfrm>
          <a:off x="7594111" y="161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158317</xdr:rowOff>
    </xdr:from>
    <xdr:to>
      <xdr:col>36</xdr:col>
      <xdr:colOff>165100</xdr:colOff>
      <xdr:row>96</xdr:row>
      <xdr:rowOff>88467</xdr:rowOff>
    </xdr:to>
    <xdr:sp macro="" textlink="">
      <xdr:nvSpPr>
        <xdr:cNvPr id="496" name="楕円 495"/>
        <xdr:cNvSpPr/>
      </xdr:nvSpPr>
      <xdr:spPr>
        <a:xfrm>
          <a:off x="6921500" y="1644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104994</xdr:rowOff>
    </xdr:from>
    <xdr:ext cx="534377" cy="259045"/>
    <xdr:sp macro="" textlink="">
      <xdr:nvSpPr>
        <xdr:cNvPr id="497" name="テキスト ボックス 496"/>
        <xdr:cNvSpPr txBox="1"/>
      </xdr:nvSpPr>
      <xdr:spPr>
        <a:xfrm>
          <a:off x="6705111" y="162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113849</xdr:rowOff>
    </xdr:from>
    <xdr:to>
      <xdr:col>85</xdr:col>
      <xdr:colOff>127000</xdr:colOff>
      <xdr:row>36</xdr:row>
      <xdr:rowOff>121545</xdr:rowOff>
    </xdr:to>
    <xdr:cxnSp macro="">
      <xdr:nvCxnSpPr>
        <xdr:cNvPr id="526" name="直線コネクタ 525"/>
        <xdr:cNvCxnSpPr/>
      </xdr:nvCxnSpPr>
      <xdr:spPr>
        <a:xfrm flipV="1">
          <a:off x="15481300" y="6286049"/>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121545</xdr:rowOff>
    </xdr:from>
    <xdr:to>
      <xdr:col>81</xdr:col>
      <xdr:colOff>50800</xdr:colOff>
      <xdr:row>36</xdr:row>
      <xdr:rowOff>123565</xdr:rowOff>
    </xdr:to>
    <xdr:cxnSp macro="">
      <xdr:nvCxnSpPr>
        <xdr:cNvPr id="529" name="直線コネクタ 528"/>
        <xdr:cNvCxnSpPr/>
      </xdr:nvCxnSpPr>
      <xdr:spPr>
        <a:xfrm flipV="1">
          <a:off x="14592300" y="6293745"/>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123565</xdr:rowOff>
    </xdr:from>
    <xdr:to>
      <xdr:col>76</xdr:col>
      <xdr:colOff>114300</xdr:colOff>
      <xdr:row>36</xdr:row>
      <xdr:rowOff>147587</xdr:rowOff>
    </xdr:to>
    <xdr:cxnSp macro="">
      <xdr:nvCxnSpPr>
        <xdr:cNvPr id="532" name="直線コネクタ 531"/>
        <xdr:cNvCxnSpPr/>
      </xdr:nvCxnSpPr>
      <xdr:spPr>
        <a:xfrm flipV="1">
          <a:off x="13703300" y="6295765"/>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147587</xdr:rowOff>
    </xdr:from>
    <xdr:to>
      <xdr:col>71</xdr:col>
      <xdr:colOff>177800</xdr:colOff>
      <xdr:row>36</xdr:row>
      <xdr:rowOff>163246</xdr:rowOff>
    </xdr:to>
    <xdr:cxnSp macro="">
      <xdr:nvCxnSpPr>
        <xdr:cNvPr id="535" name="直線コネクタ 534"/>
        <xdr:cNvCxnSpPr/>
      </xdr:nvCxnSpPr>
      <xdr:spPr>
        <a:xfrm flipV="1">
          <a:off x="12814300" y="6319787"/>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63049</xdr:rowOff>
    </xdr:from>
    <xdr:to>
      <xdr:col>85</xdr:col>
      <xdr:colOff>177800</xdr:colOff>
      <xdr:row>36</xdr:row>
      <xdr:rowOff>164649</xdr:rowOff>
    </xdr:to>
    <xdr:sp macro="" textlink="">
      <xdr:nvSpPr>
        <xdr:cNvPr id="545" name="楕円 544"/>
        <xdr:cNvSpPr/>
      </xdr:nvSpPr>
      <xdr:spPr>
        <a:xfrm>
          <a:off x="16268700" y="62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41476</xdr:rowOff>
    </xdr:from>
    <xdr:ext cx="534377" cy="259045"/>
    <xdr:sp macro="" textlink="">
      <xdr:nvSpPr>
        <xdr:cNvPr id="546" name="消防費該当値テキスト"/>
        <xdr:cNvSpPr txBox="1"/>
      </xdr:nvSpPr>
      <xdr:spPr>
        <a:xfrm>
          <a:off x="16370300" y="621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70745</xdr:rowOff>
    </xdr:from>
    <xdr:to>
      <xdr:col>81</xdr:col>
      <xdr:colOff>101600</xdr:colOff>
      <xdr:row>37</xdr:row>
      <xdr:rowOff>895</xdr:rowOff>
    </xdr:to>
    <xdr:sp macro="" textlink="">
      <xdr:nvSpPr>
        <xdr:cNvPr id="547" name="楕円 546"/>
        <xdr:cNvSpPr/>
      </xdr:nvSpPr>
      <xdr:spPr>
        <a:xfrm>
          <a:off x="15430500" y="62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163472</xdr:rowOff>
    </xdr:from>
    <xdr:ext cx="534377" cy="259045"/>
    <xdr:sp macro="" textlink="">
      <xdr:nvSpPr>
        <xdr:cNvPr id="548" name="テキスト ボックス 547"/>
        <xdr:cNvSpPr txBox="1"/>
      </xdr:nvSpPr>
      <xdr:spPr>
        <a:xfrm>
          <a:off x="15214111" y="63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72765</xdr:rowOff>
    </xdr:from>
    <xdr:to>
      <xdr:col>76</xdr:col>
      <xdr:colOff>165100</xdr:colOff>
      <xdr:row>37</xdr:row>
      <xdr:rowOff>2915</xdr:rowOff>
    </xdr:to>
    <xdr:sp macro="" textlink="">
      <xdr:nvSpPr>
        <xdr:cNvPr id="549" name="楕円 548"/>
        <xdr:cNvSpPr/>
      </xdr:nvSpPr>
      <xdr:spPr>
        <a:xfrm>
          <a:off x="14541500" y="62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165492</xdr:rowOff>
    </xdr:from>
    <xdr:ext cx="534377" cy="259045"/>
    <xdr:sp macro="" textlink="">
      <xdr:nvSpPr>
        <xdr:cNvPr id="550" name="テキスト ボックス 549"/>
        <xdr:cNvSpPr txBox="1"/>
      </xdr:nvSpPr>
      <xdr:spPr>
        <a:xfrm>
          <a:off x="14325111" y="63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96787</xdr:rowOff>
    </xdr:from>
    <xdr:to>
      <xdr:col>72</xdr:col>
      <xdr:colOff>38100</xdr:colOff>
      <xdr:row>37</xdr:row>
      <xdr:rowOff>26937</xdr:rowOff>
    </xdr:to>
    <xdr:sp macro="" textlink="">
      <xdr:nvSpPr>
        <xdr:cNvPr id="551" name="楕円 550"/>
        <xdr:cNvSpPr/>
      </xdr:nvSpPr>
      <xdr:spPr>
        <a:xfrm>
          <a:off x="13652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18064</xdr:rowOff>
    </xdr:from>
    <xdr:ext cx="534377" cy="259045"/>
    <xdr:sp macro="" textlink="">
      <xdr:nvSpPr>
        <xdr:cNvPr id="552" name="テキスト ボックス 551"/>
        <xdr:cNvSpPr txBox="1"/>
      </xdr:nvSpPr>
      <xdr:spPr>
        <a:xfrm>
          <a:off x="13436111" y="63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112446</xdr:rowOff>
    </xdr:from>
    <xdr:to>
      <xdr:col>67</xdr:col>
      <xdr:colOff>101600</xdr:colOff>
      <xdr:row>37</xdr:row>
      <xdr:rowOff>42596</xdr:rowOff>
    </xdr:to>
    <xdr:sp macro="" textlink="">
      <xdr:nvSpPr>
        <xdr:cNvPr id="553" name="楕円 552"/>
        <xdr:cNvSpPr/>
      </xdr:nvSpPr>
      <xdr:spPr>
        <a:xfrm>
          <a:off x="127635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33723</xdr:rowOff>
    </xdr:from>
    <xdr:ext cx="534377" cy="259045"/>
    <xdr:sp macro="" textlink="">
      <xdr:nvSpPr>
        <xdr:cNvPr id="554" name="テキスト ボックス 553"/>
        <xdr:cNvSpPr txBox="1"/>
      </xdr:nvSpPr>
      <xdr:spPr>
        <a:xfrm>
          <a:off x="12547111" y="63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109995</xdr:rowOff>
    </xdr:from>
    <xdr:to>
      <xdr:col>85</xdr:col>
      <xdr:colOff>127000</xdr:colOff>
      <xdr:row>56</xdr:row>
      <xdr:rowOff>154737</xdr:rowOff>
    </xdr:to>
    <xdr:cxnSp macro="">
      <xdr:nvCxnSpPr>
        <xdr:cNvPr id="584" name="直線コネクタ 583"/>
        <xdr:cNvCxnSpPr/>
      </xdr:nvCxnSpPr>
      <xdr:spPr>
        <a:xfrm flipV="1">
          <a:off x="15481300" y="9711195"/>
          <a:ext cx="838200" cy="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131852</xdr:rowOff>
    </xdr:from>
    <xdr:to>
      <xdr:col>81</xdr:col>
      <xdr:colOff>50800</xdr:colOff>
      <xdr:row>56</xdr:row>
      <xdr:rowOff>154737</xdr:rowOff>
    </xdr:to>
    <xdr:cxnSp macro="">
      <xdr:nvCxnSpPr>
        <xdr:cNvPr id="587" name="直線コネクタ 586"/>
        <xdr:cNvCxnSpPr/>
      </xdr:nvCxnSpPr>
      <xdr:spPr>
        <a:xfrm>
          <a:off x="14592300" y="9733052"/>
          <a:ext cx="889000" cy="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131852</xdr:rowOff>
    </xdr:from>
    <xdr:to>
      <xdr:col>76</xdr:col>
      <xdr:colOff>114300</xdr:colOff>
      <xdr:row>57</xdr:row>
      <xdr:rowOff>58166</xdr:rowOff>
    </xdr:to>
    <xdr:cxnSp macro="">
      <xdr:nvCxnSpPr>
        <xdr:cNvPr id="590" name="直線コネクタ 589"/>
        <xdr:cNvCxnSpPr/>
      </xdr:nvCxnSpPr>
      <xdr:spPr>
        <a:xfrm flipV="1">
          <a:off x="13703300" y="9733052"/>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58166</xdr:rowOff>
    </xdr:from>
    <xdr:to>
      <xdr:col>71</xdr:col>
      <xdr:colOff>177800</xdr:colOff>
      <xdr:row>57</xdr:row>
      <xdr:rowOff>129108</xdr:rowOff>
    </xdr:to>
    <xdr:cxnSp macro="">
      <xdr:nvCxnSpPr>
        <xdr:cNvPr id="593" name="直線コネクタ 592"/>
        <xdr:cNvCxnSpPr/>
      </xdr:nvCxnSpPr>
      <xdr:spPr>
        <a:xfrm flipV="1">
          <a:off x="12814300" y="9830816"/>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59195</xdr:rowOff>
    </xdr:from>
    <xdr:to>
      <xdr:col>85</xdr:col>
      <xdr:colOff>177800</xdr:colOff>
      <xdr:row>56</xdr:row>
      <xdr:rowOff>160795</xdr:rowOff>
    </xdr:to>
    <xdr:sp macro="" textlink="">
      <xdr:nvSpPr>
        <xdr:cNvPr id="603" name="楕円 602"/>
        <xdr:cNvSpPr/>
      </xdr:nvSpPr>
      <xdr:spPr>
        <a:xfrm>
          <a:off x="16268700" y="9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82072</xdr:rowOff>
    </xdr:from>
    <xdr:ext cx="534377" cy="259045"/>
    <xdr:sp macro="" textlink="">
      <xdr:nvSpPr>
        <xdr:cNvPr id="604" name="教育費該当値テキスト"/>
        <xdr:cNvSpPr txBox="1"/>
      </xdr:nvSpPr>
      <xdr:spPr>
        <a:xfrm>
          <a:off x="16370300" y="95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103937</xdr:rowOff>
    </xdr:from>
    <xdr:to>
      <xdr:col>81</xdr:col>
      <xdr:colOff>101600</xdr:colOff>
      <xdr:row>57</xdr:row>
      <xdr:rowOff>34087</xdr:rowOff>
    </xdr:to>
    <xdr:sp macro="" textlink="">
      <xdr:nvSpPr>
        <xdr:cNvPr id="605" name="楕円 604"/>
        <xdr:cNvSpPr/>
      </xdr:nvSpPr>
      <xdr:spPr>
        <a:xfrm>
          <a:off x="15430500" y="97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25214</xdr:rowOff>
    </xdr:from>
    <xdr:ext cx="534377" cy="259045"/>
    <xdr:sp macro="" textlink="">
      <xdr:nvSpPr>
        <xdr:cNvPr id="606" name="テキスト ボックス 605"/>
        <xdr:cNvSpPr txBox="1"/>
      </xdr:nvSpPr>
      <xdr:spPr>
        <a:xfrm>
          <a:off x="15214111" y="979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81052</xdr:rowOff>
    </xdr:from>
    <xdr:to>
      <xdr:col>76</xdr:col>
      <xdr:colOff>165100</xdr:colOff>
      <xdr:row>57</xdr:row>
      <xdr:rowOff>11202</xdr:rowOff>
    </xdr:to>
    <xdr:sp macro="" textlink="">
      <xdr:nvSpPr>
        <xdr:cNvPr id="607" name="楕円 606"/>
        <xdr:cNvSpPr/>
      </xdr:nvSpPr>
      <xdr:spPr>
        <a:xfrm>
          <a:off x="14541500" y="96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2329</xdr:rowOff>
    </xdr:from>
    <xdr:ext cx="534377" cy="259045"/>
    <xdr:sp macro="" textlink="">
      <xdr:nvSpPr>
        <xdr:cNvPr id="608" name="テキスト ボックス 607"/>
        <xdr:cNvSpPr txBox="1"/>
      </xdr:nvSpPr>
      <xdr:spPr>
        <a:xfrm>
          <a:off x="14325111" y="977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7366</xdr:rowOff>
    </xdr:from>
    <xdr:to>
      <xdr:col>72</xdr:col>
      <xdr:colOff>38100</xdr:colOff>
      <xdr:row>57</xdr:row>
      <xdr:rowOff>108966</xdr:rowOff>
    </xdr:to>
    <xdr:sp macro="" textlink="">
      <xdr:nvSpPr>
        <xdr:cNvPr id="609" name="楕円 608"/>
        <xdr:cNvSpPr/>
      </xdr:nvSpPr>
      <xdr:spPr>
        <a:xfrm>
          <a:off x="13652500" y="9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100093</xdr:rowOff>
    </xdr:from>
    <xdr:ext cx="534377" cy="259045"/>
    <xdr:sp macro="" textlink="">
      <xdr:nvSpPr>
        <xdr:cNvPr id="610" name="テキスト ボックス 609"/>
        <xdr:cNvSpPr txBox="1"/>
      </xdr:nvSpPr>
      <xdr:spPr>
        <a:xfrm>
          <a:off x="13436111" y="98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78308</xdr:rowOff>
    </xdr:from>
    <xdr:to>
      <xdr:col>67</xdr:col>
      <xdr:colOff>101600</xdr:colOff>
      <xdr:row>58</xdr:row>
      <xdr:rowOff>8458</xdr:rowOff>
    </xdr:to>
    <xdr:sp macro="" textlink="">
      <xdr:nvSpPr>
        <xdr:cNvPr id="611" name="楕円 610"/>
        <xdr:cNvSpPr/>
      </xdr:nvSpPr>
      <xdr:spPr>
        <a:xfrm>
          <a:off x="12763500" y="98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171035</xdr:rowOff>
    </xdr:from>
    <xdr:ext cx="534377" cy="259045"/>
    <xdr:sp macro="" textlink="">
      <xdr:nvSpPr>
        <xdr:cNvPr id="612" name="テキスト ボックス 611"/>
        <xdr:cNvSpPr txBox="1"/>
      </xdr:nvSpPr>
      <xdr:spPr>
        <a:xfrm>
          <a:off x="12547111" y="994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50416</xdr:rowOff>
    </xdr:from>
    <xdr:to>
      <xdr:col>85</xdr:col>
      <xdr:colOff>127000</xdr:colOff>
      <xdr:row>79</xdr:row>
      <xdr:rowOff>48081</xdr:rowOff>
    </xdr:to>
    <xdr:cxnSp macro="">
      <xdr:nvCxnSpPr>
        <xdr:cNvPr id="643" name="直線コネクタ 642"/>
        <xdr:cNvCxnSpPr/>
      </xdr:nvCxnSpPr>
      <xdr:spPr>
        <a:xfrm flipV="1">
          <a:off x="15481300" y="13423516"/>
          <a:ext cx="838200" cy="16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39360</xdr:rowOff>
    </xdr:from>
    <xdr:to>
      <xdr:col>81</xdr:col>
      <xdr:colOff>50800</xdr:colOff>
      <xdr:row>79</xdr:row>
      <xdr:rowOff>48081</xdr:rowOff>
    </xdr:to>
    <xdr:cxnSp macro="">
      <xdr:nvCxnSpPr>
        <xdr:cNvPr id="646" name="直線コネクタ 645"/>
        <xdr:cNvCxnSpPr/>
      </xdr:nvCxnSpPr>
      <xdr:spPr>
        <a:xfrm>
          <a:off x="14592300" y="13583910"/>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39360</xdr:rowOff>
    </xdr:from>
    <xdr:to>
      <xdr:col>76</xdr:col>
      <xdr:colOff>114300</xdr:colOff>
      <xdr:row>79</xdr:row>
      <xdr:rowOff>96087</xdr:rowOff>
    </xdr:to>
    <xdr:cxnSp macro="">
      <xdr:nvCxnSpPr>
        <xdr:cNvPr id="649" name="直線コネクタ 648"/>
        <xdr:cNvCxnSpPr/>
      </xdr:nvCxnSpPr>
      <xdr:spPr>
        <a:xfrm flipV="1">
          <a:off x="13703300" y="13583910"/>
          <a:ext cx="889000" cy="5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96087</xdr:rowOff>
    </xdr:from>
    <xdr:to>
      <xdr:col>71</xdr:col>
      <xdr:colOff>177800</xdr:colOff>
      <xdr:row>79</xdr:row>
      <xdr:rowOff>97997</xdr:rowOff>
    </xdr:to>
    <xdr:cxnSp macro="">
      <xdr:nvCxnSpPr>
        <xdr:cNvPr id="652" name="直線コネクタ 651"/>
        <xdr:cNvCxnSpPr/>
      </xdr:nvCxnSpPr>
      <xdr:spPr>
        <a:xfrm flipV="1">
          <a:off x="12814300" y="13640637"/>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171066</xdr:rowOff>
    </xdr:from>
    <xdr:to>
      <xdr:col>85</xdr:col>
      <xdr:colOff>177800</xdr:colOff>
      <xdr:row>78</xdr:row>
      <xdr:rowOff>101216</xdr:rowOff>
    </xdr:to>
    <xdr:sp macro="" textlink="">
      <xdr:nvSpPr>
        <xdr:cNvPr id="662" name="楕円 661"/>
        <xdr:cNvSpPr/>
      </xdr:nvSpPr>
      <xdr:spPr>
        <a:xfrm>
          <a:off x="16268700" y="133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22493</xdr:rowOff>
    </xdr:from>
    <xdr:ext cx="534377" cy="259045"/>
    <xdr:sp macro="" textlink="">
      <xdr:nvSpPr>
        <xdr:cNvPr id="663" name="災害復旧費該当値テキスト"/>
        <xdr:cNvSpPr txBox="1"/>
      </xdr:nvSpPr>
      <xdr:spPr>
        <a:xfrm>
          <a:off x="16370300" y="132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168731</xdr:rowOff>
    </xdr:from>
    <xdr:to>
      <xdr:col>81</xdr:col>
      <xdr:colOff>101600</xdr:colOff>
      <xdr:row>79</xdr:row>
      <xdr:rowOff>98881</xdr:rowOff>
    </xdr:to>
    <xdr:sp macro="" textlink="">
      <xdr:nvSpPr>
        <xdr:cNvPr id="664" name="楕円 663"/>
        <xdr:cNvSpPr/>
      </xdr:nvSpPr>
      <xdr:spPr>
        <a:xfrm>
          <a:off x="15430500" y="135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90008</xdr:rowOff>
    </xdr:from>
    <xdr:ext cx="469744" cy="259045"/>
    <xdr:sp macro="" textlink="">
      <xdr:nvSpPr>
        <xdr:cNvPr id="665" name="テキスト ボックス 664"/>
        <xdr:cNvSpPr txBox="1"/>
      </xdr:nvSpPr>
      <xdr:spPr>
        <a:xfrm>
          <a:off x="15246428" y="136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160010</xdr:rowOff>
    </xdr:from>
    <xdr:to>
      <xdr:col>76</xdr:col>
      <xdr:colOff>165100</xdr:colOff>
      <xdr:row>79</xdr:row>
      <xdr:rowOff>90160</xdr:rowOff>
    </xdr:to>
    <xdr:sp macro="" textlink="">
      <xdr:nvSpPr>
        <xdr:cNvPr id="666" name="楕円 665"/>
        <xdr:cNvSpPr/>
      </xdr:nvSpPr>
      <xdr:spPr>
        <a:xfrm>
          <a:off x="14541500" y="135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81287</xdr:rowOff>
    </xdr:from>
    <xdr:ext cx="469744" cy="259045"/>
    <xdr:sp macro="" textlink="">
      <xdr:nvSpPr>
        <xdr:cNvPr id="667" name="テキスト ボックス 666"/>
        <xdr:cNvSpPr txBox="1"/>
      </xdr:nvSpPr>
      <xdr:spPr>
        <a:xfrm>
          <a:off x="14357428" y="136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45287</xdr:rowOff>
    </xdr:from>
    <xdr:to>
      <xdr:col>72</xdr:col>
      <xdr:colOff>38100</xdr:colOff>
      <xdr:row>79</xdr:row>
      <xdr:rowOff>146887</xdr:rowOff>
    </xdr:to>
    <xdr:sp macro="" textlink="">
      <xdr:nvSpPr>
        <xdr:cNvPr id="668" name="楕円 667"/>
        <xdr:cNvSpPr/>
      </xdr:nvSpPr>
      <xdr:spPr>
        <a:xfrm>
          <a:off x="13652500" y="135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138014</xdr:rowOff>
    </xdr:from>
    <xdr:ext cx="378565" cy="259045"/>
    <xdr:sp macro="" textlink="">
      <xdr:nvSpPr>
        <xdr:cNvPr id="669" name="テキスト ボックス 668"/>
        <xdr:cNvSpPr txBox="1"/>
      </xdr:nvSpPr>
      <xdr:spPr>
        <a:xfrm>
          <a:off x="13514017" y="13682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47197</xdr:rowOff>
    </xdr:from>
    <xdr:to>
      <xdr:col>67</xdr:col>
      <xdr:colOff>101600</xdr:colOff>
      <xdr:row>79</xdr:row>
      <xdr:rowOff>148797</xdr:rowOff>
    </xdr:to>
    <xdr:sp macro="" textlink="">
      <xdr:nvSpPr>
        <xdr:cNvPr id="670" name="楕円 669"/>
        <xdr:cNvSpPr/>
      </xdr:nvSpPr>
      <xdr:spPr>
        <a:xfrm>
          <a:off x="12763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139924</xdr:rowOff>
    </xdr:from>
    <xdr:ext cx="313932" cy="259045"/>
    <xdr:sp macro="" textlink="">
      <xdr:nvSpPr>
        <xdr:cNvPr id="671" name="テキスト ボックス 670"/>
        <xdr:cNvSpPr txBox="1"/>
      </xdr:nvSpPr>
      <xdr:spPr>
        <a:xfrm>
          <a:off x="12657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97337</xdr:rowOff>
    </xdr:from>
    <xdr:to>
      <xdr:col>85</xdr:col>
      <xdr:colOff>127000</xdr:colOff>
      <xdr:row>98</xdr:row>
      <xdr:rowOff>103522</xdr:rowOff>
    </xdr:to>
    <xdr:cxnSp macro="">
      <xdr:nvCxnSpPr>
        <xdr:cNvPr id="702" name="直線コネクタ 701"/>
        <xdr:cNvCxnSpPr/>
      </xdr:nvCxnSpPr>
      <xdr:spPr>
        <a:xfrm flipV="1">
          <a:off x="15481300" y="16899437"/>
          <a:ext cx="8382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103522</xdr:rowOff>
    </xdr:from>
    <xdr:to>
      <xdr:col>81</xdr:col>
      <xdr:colOff>50800</xdr:colOff>
      <xdr:row>98</xdr:row>
      <xdr:rowOff>110465</xdr:rowOff>
    </xdr:to>
    <xdr:cxnSp macro="">
      <xdr:nvCxnSpPr>
        <xdr:cNvPr id="705" name="直線コネクタ 704"/>
        <xdr:cNvCxnSpPr/>
      </xdr:nvCxnSpPr>
      <xdr:spPr>
        <a:xfrm flipV="1">
          <a:off x="14592300" y="16905622"/>
          <a:ext cx="889000" cy="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110465</xdr:rowOff>
    </xdr:from>
    <xdr:to>
      <xdr:col>76</xdr:col>
      <xdr:colOff>114300</xdr:colOff>
      <xdr:row>98</xdr:row>
      <xdr:rowOff>116753</xdr:rowOff>
    </xdr:to>
    <xdr:cxnSp macro="">
      <xdr:nvCxnSpPr>
        <xdr:cNvPr id="708" name="直線コネクタ 707"/>
        <xdr:cNvCxnSpPr/>
      </xdr:nvCxnSpPr>
      <xdr:spPr>
        <a:xfrm flipV="1">
          <a:off x="13703300" y="16912565"/>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114238</xdr:rowOff>
    </xdr:from>
    <xdr:to>
      <xdr:col>71</xdr:col>
      <xdr:colOff>177800</xdr:colOff>
      <xdr:row>98</xdr:row>
      <xdr:rowOff>116753</xdr:rowOff>
    </xdr:to>
    <xdr:cxnSp macro="">
      <xdr:nvCxnSpPr>
        <xdr:cNvPr id="711" name="直線コネクタ 710"/>
        <xdr:cNvCxnSpPr/>
      </xdr:nvCxnSpPr>
      <xdr:spPr>
        <a:xfrm>
          <a:off x="12814300" y="16916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46537</xdr:rowOff>
    </xdr:from>
    <xdr:to>
      <xdr:col>85</xdr:col>
      <xdr:colOff>177800</xdr:colOff>
      <xdr:row>98</xdr:row>
      <xdr:rowOff>148137</xdr:rowOff>
    </xdr:to>
    <xdr:sp macro="" textlink="">
      <xdr:nvSpPr>
        <xdr:cNvPr id="721" name="楕円 720"/>
        <xdr:cNvSpPr/>
      </xdr:nvSpPr>
      <xdr:spPr>
        <a:xfrm>
          <a:off x="16268700" y="168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132914</xdr:rowOff>
    </xdr:from>
    <xdr:ext cx="534377" cy="259045"/>
    <xdr:sp macro="" textlink="">
      <xdr:nvSpPr>
        <xdr:cNvPr id="722" name="公債費該当値テキスト"/>
        <xdr:cNvSpPr txBox="1"/>
      </xdr:nvSpPr>
      <xdr:spPr>
        <a:xfrm>
          <a:off x="16370300" y="1676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52722</xdr:rowOff>
    </xdr:from>
    <xdr:to>
      <xdr:col>81</xdr:col>
      <xdr:colOff>101600</xdr:colOff>
      <xdr:row>98</xdr:row>
      <xdr:rowOff>154322</xdr:rowOff>
    </xdr:to>
    <xdr:sp macro="" textlink="">
      <xdr:nvSpPr>
        <xdr:cNvPr id="723" name="楕円 722"/>
        <xdr:cNvSpPr/>
      </xdr:nvSpPr>
      <xdr:spPr>
        <a:xfrm>
          <a:off x="15430500" y="168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145449</xdr:rowOff>
    </xdr:from>
    <xdr:ext cx="534377" cy="259045"/>
    <xdr:sp macro="" textlink="">
      <xdr:nvSpPr>
        <xdr:cNvPr id="724" name="テキスト ボックス 723"/>
        <xdr:cNvSpPr txBox="1"/>
      </xdr:nvSpPr>
      <xdr:spPr>
        <a:xfrm>
          <a:off x="15214111" y="169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59665</xdr:rowOff>
    </xdr:from>
    <xdr:to>
      <xdr:col>76</xdr:col>
      <xdr:colOff>165100</xdr:colOff>
      <xdr:row>98</xdr:row>
      <xdr:rowOff>161265</xdr:rowOff>
    </xdr:to>
    <xdr:sp macro="" textlink="">
      <xdr:nvSpPr>
        <xdr:cNvPr id="725" name="楕円 724"/>
        <xdr:cNvSpPr/>
      </xdr:nvSpPr>
      <xdr:spPr>
        <a:xfrm>
          <a:off x="14541500" y="168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152392</xdr:rowOff>
    </xdr:from>
    <xdr:ext cx="534377" cy="259045"/>
    <xdr:sp macro="" textlink="">
      <xdr:nvSpPr>
        <xdr:cNvPr id="726" name="テキスト ボックス 725"/>
        <xdr:cNvSpPr txBox="1"/>
      </xdr:nvSpPr>
      <xdr:spPr>
        <a:xfrm>
          <a:off x="14325111" y="1695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65953</xdr:rowOff>
    </xdr:from>
    <xdr:to>
      <xdr:col>72</xdr:col>
      <xdr:colOff>38100</xdr:colOff>
      <xdr:row>98</xdr:row>
      <xdr:rowOff>167553</xdr:rowOff>
    </xdr:to>
    <xdr:sp macro="" textlink="">
      <xdr:nvSpPr>
        <xdr:cNvPr id="727" name="楕円 726"/>
        <xdr:cNvSpPr/>
      </xdr:nvSpPr>
      <xdr:spPr>
        <a:xfrm>
          <a:off x="136525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158680</xdr:rowOff>
    </xdr:from>
    <xdr:ext cx="534377" cy="259045"/>
    <xdr:sp macro="" textlink="">
      <xdr:nvSpPr>
        <xdr:cNvPr id="728" name="テキスト ボックス 727"/>
        <xdr:cNvSpPr txBox="1"/>
      </xdr:nvSpPr>
      <xdr:spPr>
        <a:xfrm>
          <a:off x="13436111" y="169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63438</xdr:rowOff>
    </xdr:from>
    <xdr:to>
      <xdr:col>67</xdr:col>
      <xdr:colOff>101600</xdr:colOff>
      <xdr:row>98</xdr:row>
      <xdr:rowOff>165038</xdr:rowOff>
    </xdr:to>
    <xdr:sp macro="" textlink="">
      <xdr:nvSpPr>
        <xdr:cNvPr id="729" name="楕円 728"/>
        <xdr:cNvSpPr/>
      </xdr:nvSpPr>
      <xdr:spPr>
        <a:xfrm>
          <a:off x="12763500" y="16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156165</xdr:rowOff>
    </xdr:from>
    <xdr:ext cx="534377" cy="259045"/>
    <xdr:sp macro="" textlink="">
      <xdr:nvSpPr>
        <xdr:cNvPr id="730" name="テキスト ボックス 729"/>
        <xdr:cNvSpPr txBox="1"/>
      </xdr:nvSpPr>
      <xdr:spPr>
        <a:xfrm>
          <a:off x="12547111" y="169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住民一人当たりの歳出決算額は、</a:t>
          </a:r>
          <a:r>
            <a:rPr kumimoji="1" lang="en-US" altLang="ja-JP" sz="1300">
              <a:latin typeface="ＭＳ Ｐゴシック" panose="020B0600070205080204" pitchFamily="50" charset="-128"/>
              <a:ea typeface="ＭＳ Ｐゴシック" panose="020B0600070205080204" pitchFamily="50" charset="-128"/>
            </a:rPr>
            <a:t>645,365</a:t>
          </a:r>
          <a:r>
            <a:rPr kumimoji="1" lang="ja-JP" altLang="en-US" sz="1300">
              <a:latin typeface="ＭＳ Ｐゴシック" panose="020B0600070205080204" pitchFamily="50" charset="-128"/>
              <a:ea typeface="ＭＳ Ｐゴシック" panose="020B0600070205080204" pitchFamily="50" charset="-128"/>
            </a:rPr>
            <a:t>円となっており、目的別経費は住民一人当たりのコストが大きい順に、民生費、総務費、土木費と続いている。民生費は、社会福祉費について、ウクライナ情勢を起因とする物価高騰に対応するための、電気・ガス・食料品等価格高騰緊急支援給付金事業による経費の増加、老人福祉費について、指定管理業務委託料の増加による高齢者福祉施設管理経費の増加があったものの、児童福祉費における複合施設整備事業の第一期工事の完了や、子育て世帯臨時特別給付金事業の事業完了による経費の減少により、民生費全体としての住民一人あたりのコストは前年度と比較して減少となった。なお、福島県平均を上回っているものの、類似団体平均は下回っている状況である。商工費については、ウクライナ情勢を起因とする物価高騰に対応するための生活応援商品券事業やプレミアム付商品券事業等による経費の増加により、住民一人あたりのコストは前年度と比較して増加しており、類似団体平均、福島県平均をそれぞれ上回っている状況である。土木費は、降雪量の減少による除雪経費の減少等により、住民一人あたりのコストは前年度と比較して減少しているものの、類似団体平均、福島県平均をそれぞれ大幅に上回っている状況であ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については、類似団体平均・福島県平均との差が大きい傾向となっているため、事業実施の必要性を精査するなど、事業実施の可否について適切な判断を行っていく。教育費については、伝統的建造物群保存地区保存事業に係る伝統的建造物群保存地区保存事業補助金や、山都公民館の建替えに係る設計業務委託料増加等により、住民一人あたりのコストは前年度と比較して増加しており、類似団体平均、福島県平均をそれぞれ上回ってい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財政調整基金残高の比率は、</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月</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日の豪雨災害に対し機動的な対応が必要であったため、財政調整基金を取り崩したこと等により、前年度と比較して</a:t>
          </a:r>
          <a:r>
            <a:rPr kumimoji="1" lang="en-US" altLang="ja-JP" sz="1300">
              <a:latin typeface="ＭＳ ゴシック" pitchFamily="49" charset="-128"/>
              <a:ea typeface="ＭＳ ゴシック" pitchFamily="49" charset="-128"/>
            </a:rPr>
            <a:t>1.87</a:t>
          </a:r>
          <a:r>
            <a:rPr kumimoji="1" lang="ja-JP" altLang="en-US" sz="1300">
              <a:latin typeface="ＭＳ ゴシック" pitchFamily="49" charset="-128"/>
              <a:ea typeface="ＭＳ ゴシック" pitchFamily="49" charset="-128"/>
            </a:rPr>
            <a:t>ポイント減少し、実質単年度収支も</a:t>
          </a:r>
          <a:r>
            <a:rPr kumimoji="1" lang="en-US" altLang="ja-JP" sz="1300">
              <a:latin typeface="ＭＳ ゴシック" pitchFamily="49" charset="-128"/>
              <a:ea typeface="ＭＳ ゴシック" pitchFamily="49" charset="-128"/>
            </a:rPr>
            <a:t>6.51</a:t>
          </a:r>
          <a:r>
            <a:rPr kumimoji="1" lang="ja-JP" altLang="en-US" sz="1300">
              <a:latin typeface="ＭＳ ゴシック" pitchFamily="49" charset="-128"/>
              <a:ea typeface="ＭＳ ゴシック" pitchFamily="49" charset="-128"/>
            </a:rPr>
            <a:t>ポイント分マイナスとなった。　</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実質収支額の比率は、普通交付税等の減により標準財政規模が減となったものの、実質収支額についても減となったことから、同程度の水準となった。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赤字になっている会計は存在しない。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62" zoomScaleNormal="62"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29888252</v>
      </c>
      <c r="BO4" s="485"/>
      <c r="BP4" s="485"/>
      <c r="BQ4" s="485"/>
      <c r="BR4" s="485"/>
      <c r="BS4" s="485"/>
      <c r="BT4" s="485"/>
      <c r="BU4" s="486"/>
      <c r="BV4" s="484">
        <v>31256901</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4.8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29091749</v>
      </c>
      <c r="BO5" s="456"/>
      <c r="BP5" s="456"/>
      <c r="BQ5" s="456"/>
      <c r="BR5" s="456"/>
      <c r="BS5" s="456"/>
      <c r="BT5" s="456"/>
      <c r="BU5" s="457"/>
      <c r="BV5" s="455">
        <v>30293150</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98.2</v>
      </c>
      <c r="CU5" s="453"/>
      <c r="CV5" s="453"/>
      <c r="CW5" s="453"/>
      <c r="CX5" s="453"/>
      <c r="CY5" s="453"/>
      <c r="CZ5" s="453"/>
      <c r="DA5" s="454"/>
      <c r="DB5" s="452">
        <v>92.3</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796503</v>
      </c>
      <c r="BO6" s="456"/>
      <c r="BP6" s="456"/>
      <c r="BQ6" s="456"/>
      <c r="BR6" s="456"/>
      <c r="BS6" s="456"/>
      <c r="BT6" s="456"/>
      <c r="BU6" s="457"/>
      <c r="BV6" s="455">
        <v>963751</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99.3</v>
      </c>
      <c r="CU6" s="599"/>
      <c r="CV6" s="599"/>
      <c r="CW6" s="599"/>
      <c r="CX6" s="599"/>
      <c r="CY6" s="599"/>
      <c r="CZ6" s="599"/>
      <c r="DA6" s="600"/>
      <c r="DB6" s="598">
        <v>96.3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96738</v>
      </c>
      <c r="BO7" s="456"/>
      <c r="BP7" s="456"/>
      <c r="BQ7" s="456"/>
      <c r="BR7" s="456"/>
      <c r="BS7" s="456"/>
      <c r="BT7" s="456"/>
      <c r="BU7" s="457"/>
      <c r="BV7" s="455">
        <v>204263</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15432271</v>
      </c>
      <c r="CU7" s="456"/>
      <c r="CV7" s="456"/>
      <c r="CW7" s="456"/>
      <c r="CX7" s="456"/>
      <c r="CY7" s="456"/>
      <c r="CZ7" s="456"/>
      <c r="DA7" s="457"/>
      <c r="DB7" s="455">
        <v>15897843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699765</v>
      </c>
      <c r="BO8" s="456"/>
      <c r="BP8" s="456"/>
      <c r="BQ8" s="456"/>
      <c r="BR8" s="456"/>
      <c r="BS8" s="456"/>
      <c r="BT8" s="456"/>
      <c r="BU8" s="457"/>
      <c r="BV8" s="455">
        <v>759488</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5">
      <c r="A9" s="181"/>
      <c r="B9" s="587" t="s">
        <v>112</v>
      </c>
      <c r="C9" s="588"/>
      <c r="D9" s="588"/>
      <c r="E9" s="588"/>
      <c r="F9" s="588"/>
      <c r="G9" s="588"/>
      <c r="H9" s="588"/>
      <c r="I9" s="588"/>
      <c r="J9" s="588"/>
      <c r="K9" s="506"/>
      <c r="L9" s="589" t="s">
        <v>113</v>
      </c>
      <c r="M9" s="590"/>
      <c r="N9" s="590"/>
      <c r="O9" s="590"/>
      <c r="P9" s="590"/>
      <c r="Q9" s="591"/>
      <c r="R9" s="592">
        <v>44760</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95</v>
      </c>
      <c r="AV9" s="514"/>
      <c r="AW9" s="514"/>
      <c r="AX9" s="514"/>
      <c r="AY9" s="469" t="s">
        <v>116</v>
      </c>
      <c r="AZ9" s="470"/>
      <c r="BA9" s="470"/>
      <c r="BB9" s="470"/>
      <c r="BC9" s="470"/>
      <c r="BD9" s="470"/>
      <c r="BE9" s="470"/>
      <c r="BF9" s="470"/>
      <c r="BG9" s="470"/>
      <c r="BH9" s="470"/>
      <c r="BI9" s="470"/>
      <c r="BJ9" s="470"/>
      <c r="BK9" s="470"/>
      <c r="BL9" s="470"/>
      <c r="BM9" s="471"/>
      <c r="BN9" s="455">
        <v>-59723</v>
      </c>
      <c r="BO9" s="456"/>
      <c r="BP9" s="456"/>
      <c r="BQ9" s="456"/>
      <c r="BR9" s="456"/>
      <c r="BS9" s="456"/>
      <c r="BT9" s="456"/>
      <c r="BU9" s="457"/>
      <c r="BV9" s="455">
        <v>340581</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11.3</v>
      </c>
      <c r="CU9" s="453"/>
      <c r="CV9" s="453"/>
      <c r="CW9" s="453"/>
      <c r="CX9" s="453"/>
      <c r="CY9" s="453"/>
      <c r="CZ9" s="453"/>
      <c r="DA9" s="454"/>
      <c r="DB9" s="452">
        <v>11.1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118</v>
      </c>
      <c r="M10" s="412"/>
      <c r="N10" s="412"/>
      <c r="O10" s="412"/>
      <c r="P10" s="412"/>
      <c r="Q10" s="413"/>
      <c r="R10" s="408">
        <v>49377</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120</v>
      </c>
      <c r="AV10" s="514"/>
      <c r="AW10" s="514"/>
      <c r="AX10" s="514"/>
      <c r="AY10" s="469" t="s">
        <v>121</v>
      </c>
      <c r="AZ10" s="470"/>
      <c r="BA10" s="470"/>
      <c r="BB10" s="470"/>
      <c r="BC10" s="470"/>
      <c r="BD10" s="470"/>
      <c r="BE10" s="470"/>
      <c r="BF10" s="470"/>
      <c r="BG10" s="470"/>
      <c r="BH10" s="470"/>
      <c r="BI10" s="470"/>
      <c r="BJ10" s="470"/>
      <c r="BK10" s="470"/>
      <c r="BL10" s="470"/>
      <c r="BM10" s="471"/>
      <c r="BN10" s="455">
        <v>388689</v>
      </c>
      <c r="BO10" s="456"/>
      <c r="BP10" s="456"/>
      <c r="BQ10" s="456"/>
      <c r="BR10" s="456"/>
      <c r="BS10" s="456"/>
      <c r="BT10" s="456"/>
      <c r="BU10" s="457"/>
      <c r="BV10" s="455">
        <v>644546</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120</v>
      </c>
      <c r="AV11" s="514"/>
      <c r="AW11" s="514"/>
      <c r="AX11" s="514"/>
      <c r="AY11" s="469" t="s">
        <v>126</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127</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128</v>
      </c>
      <c r="DC11" s="559"/>
      <c r="DD11" s="559"/>
      <c r="DE11" s="559"/>
      <c r="DF11" s="559"/>
      <c r="DG11" s="559"/>
      <c r="DH11" s="559"/>
      <c r="DI11" s="560"/>
    </row>
    <row r="12" spans="1:119" ht="18.75" customHeight="1" x14ac:dyDescent="0.2">
      <c r="A12" s="181"/>
      <c r="B12" s="561" t="s">
        <v>129</v>
      </c>
      <c r="C12" s="562"/>
      <c r="D12" s="562"/>
      <c r="E12" s="562"/>
      <c r="F12" s="562"/>
      <c r="G12" s="562"/>
      <c r="H12" s="562"/>
      <c r="I12" s="562"/>
      <c r="J12" s="562"/>
      <c r="K12" s="563"/>
      <c r="L12" s="570" t="s">
        <v>130</v>
      </c>
      <c r="M12" s="571"/>
      <c r="N12" s="571"/>
      <c r="O12" s="571"/>
      <c r="P12" s="571"/>
      <c r="Q12" s="572"/>
      <c r="R12" s="573">
        <v>45078</v>
      </c>
      <c r="S12" s="574"/>
      <c r="T12" s="574"/>
      <c r="U12" s="574"/>
      <c r="V12" s="575"/>
      <c r="W12" s="576" t="s">
        <v>1</v>
      </c>
      <c r="X12" s="514"/>
      <c r="Y12" s="514"/>
      <c r="Z12" s="514"/>
      <c r="AA12" s="514"/>
      <c r="AB12" s="577"/>
      <c r="AC12" s="578" t="s">
        <v>131</v>
      </c>
      <c r="AD12" s="579"/>
      <c r="AE12" s="579"/>
      <c r="AF12" s="579"/>
      <c r="AG12" s="580"/>
      <c r="AH12" s="578" t="s">
        <v>132</v>
      </c>
      <c r="AI12" s="579"/>
      <c r="AJ12" s="579"/>
      <c r="AK12" s="579"/>
      <c r="AL12" s="581"/>
      <c r="AM12" s="512" t="s">
        <v>133</v>
      </c>
      <c r="AN12" s="412"/>
      <c r="AO12" s="412"/>
      <c r="AP12" s="412"/>
      <c r="AQ12" s="412"/>
      <c r="AR12" s="412"/>
      <c r="AS12" s="412"/>
      <c r="AT12" s="413"/>
      <c r="AU12" s="513" t="s">
        <v>134</v>
      </c>
      <c r="AV12" s="514"/>
      <c r="AW12" s="514"/>
      <c r="AX12" s="514"/>
      <c r="AY12" s="469" t="s">
        <v>135</v>
      </c>
      <c r="AZ12" s="470"/>
      <c r="BA12" s="470"/>
      <c r="BB12" s="470"/>
      <c r="BC12" s="470"/>
      <c r="BD12" s="470"/>
      <c r="BE12" s="470"/>
      <c r="BF12" s="470"/>
      <c r="BG12" s="470"/>
      <c r="BH12" s="470"/>
      <c r="BI12" s="470"/>
      <c r="BJ12" s="470"/>
      <c r="BK12" s="470"/>
      <c r="BL12" s="470"/>
      <c r="BM12" s="471"/>
      <c r="BN12" s="455">
        <v>742715</v>
      </c>
      <c r="BO12" s="456"/>
      <c r="BP12" s="456"/>
      <c r="BQ12" s="456"/>
      <c r="BR12" s="456"/>
      <c r="BS12" s="456"/>
      <c r="BT12" s="456"/>
      <c r="BU12" s="457"/>
      <c r="BV12" s="455">
        <v>376655</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138</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44760</v>
      </c>
      <c r="S13" s="543"/>
      <c r="T13" s="543"/>
      <c r="U13" s="543"/>
      <c r="V13" s="544"/>
      <c r="W13" s="545" t="s">
        <v>140</v>
      </c>
      <c r="X13" s="441"/>
      <c r="Y13" s="441"/>
      <c r="Z13" s="441"/>
      <c r="AA13" s="441"/>
      <c r="AB13" s="442"/>
      <c r="AC13" s="408">
        <v>2418</v>
      </c>
      <c r="AD13" s="409"/>
      <c r="AE13" s="409"/>
      <c r="AF13" s="409"/>
      <c r="AG13" s="410"/>
      <c r="AH13" s="408">
        <v>3081</v>
      </c>
      <c r="AI13" s="409"/>
      <c r="AJ13" s="409"/>
      <c r="AK13" s="409"/>
      <c r="AL13" s="468"/>
      <c r="AM13" s="512" t="s">
        <v>141</v>
      </c>
      <c r="AN13" s="412"/>
      <c r="AO13" s="412"/>
      <c r="AP13" s="412"/>
      <c r="AQ13" s="412"/>
      <c r="AR13" s="412"/>
      <c r="AS13" s="412"/>
      <c r="AT13" s="413"/>
      <c r="AU13" s="513" t="s">
        <v>134</v>
      </c>
      <c r="AV13" s="514"/>
      <c r="AW13" s="514"/>
      <c r="AX13" s="514"/>
      <c r="AY13" s="469" t="s">
        <v>142</v>
      </c>
      <c r="AZ13" s="470"/>
      <c r="BA13" s="470"/>
      <c r="BB13" s="470"/>
      <c r="BC13" s="470"/>
      <c r="BD13" s="470"/>
      <c r="BE13" s="470"/>
      <c r="BF13" s="470"/>
      <c r="BG13" s="470"/>
      <c r="BH13" s="470"/>
      <c r="BI13" s="470"/>
      <c r="BJ13" s="470"/>
      <c r="BK13" s="470"/>
      <c r="BL13" s="470"/>
      <c r="BM13" s="471"/>
      <c r="BN13" s="455">
        <v>-413749</v>
      </c>
      <c r="BO13" s="456"/>
      <c r="BP13" s="456"/>
      <c r="BQ13" s="456"/>
      <c r="BR13" s="456"/>
      <c r="BS13" s="456"/>
      <c r="BT13" s="456"/>
      <c r="BU13" s="457"/>
      <c r="BV13" s="455">
        <v>608472</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6.3</v>
      </c>
      <c r="CU13" s="453"/>
      <c r="CV13" s="453"/>
      <c r="CW13" s="453"/>
      <c r="CX13" s="453"/>
      <c r="CY13" s="453"/>
      <c r="CZ13" s="453"/>
      <c r="DA13" s="454"/>
      <c r="DB13" s="452">
        <v>6.8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144</v>
      </c>
      <c r="M14" s="582"/>
      <c r="N14" s="582"/>
      <c r="O14" s="582"/>
      <c r="P14" s="582"/>
      <c r="Q14" s="583"/>
      <c r="R14" s="542">
        <v>46004</v>
      </c>
      <c r="S14" s="543"/>
      <c r="T14" s="543"/>
      <c r="U14" s="543"/>
      <c r="V14" s="544"/>
      <c r="W14" s="546"/>
      <c r="X14" s="444"/>
      <c r="Y14" s="444"/>
      <c r="Z14" s="444"/>
      <c r="AA14" s="444"/>
      <c r="AB14" s="445"/>
      <c r="AC14" s="535">
        <v>11.4</v>
      </c>
      <c r="AD14" s="536"/>
      <c r="AE14" s="536"/>
      <c r="AF14" s="536"/>
      <c r="AG14" s="537"/>
      <c r="AH14" s="535">
        <v>13.1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v>61</v>
      </c>
      <c r="CU14" s="553"/>
      <c r="CV14" s="553"/>
      <c r="CW14" s="553"/>
      <c r="CX14" s="553"/>
      <c r="CY14" s="553"/>
      <c r="CZ14" s="553"/>
      <c r="DA14" s="554"/>
      <c r="DB14" s="552">
        <v>53.1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146</v>
      </c>
      <c r="N15" s="540"/>
      <c r="O15" s="540"/>
      <c r="P15" s="540"/>
      <c r="Q15" s="541"/>
      <c r="R15" s="542">
        <v>45721</v>
      </c>
      <c r="S15" s="543"/>
      <c r="T15" s="543"/>
      <c r="U15" s="543"/>
      <c r="V15" s="544"/>
      <c r="W15" s="545" t="s">
        <v>147</v>
      </c>
      <c r="X15" s="441"/>
      <c r="Y15" s="441"/>
      <c r="Z15" s="441"/>
      <c r="AA15" s="441"/>
      <c r="AB15" s="442"/>
      <c r="AC15" s="408">
        <v>6445</v>
      </c>
      <c r="AD15" s="409"/>
      <c r="AE15" s="409"/>
      <c r="AF15" s="409"/>
      <c r="AG15" s="410"/>
      <c r="AH15" s="408">
        <v>7230</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5095901</v>
      </c>
      <c r="BO15" s="485"/>
      <c r="BP15" s="485"/>
      <c r="BQ15" s="485"/>
      <c r="BR15" s="485"/>
      <c r="BS15" s="485"/>
      <c r="BT15" s="485"/>
      <c r="BU15" s="486"/>
      <c r="BV15" s="484">
        <v>4953366</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30.4</v>
      </c>
      <c r="AD16" s="536"/>
      <c r="AE16" s="536"/>
      <c r="AF16" s="536"/>
      <c r="AG16" s="537"/>
      <c r="AH16" s="535">
        <v>30.7</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13892946</v>
      </c>
      <c r="BO16" s="456"/>
      <c r="BP16" s="456"/>
      <c r="BQ16" s="456"/>
      <c r="BR16" s="456"/>
      <c r="BS16" s="456"/>
      <c r="BT16" s="456"/>
      <c r="BU16" s="457"/>
      <c r="BV16" s="455">
        <v>14007109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12344</v>
      </c>
      <c r="AD17" s="409"/>
      <c r="AE17" s="409"/>
      <c r="AF17" s="409"/>
      <c r="AG17" s="410"/>
      <c r="AH17" s="408">
        <v>13253</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6358045</v>
      </c>
      <c r="BO17" s="456"/>
      <c r="BP17" s="456"/>
      <c r="BQ17" s="456"/>
      <c r="BR17" s="456"/>
      <c r="BS17" s="456"/>
      <c r="BT17" s="456"/>
      <c r="BU17" s="457"/>
      <c r="BV17" s="455">
        <v>6170244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554.63</v>
      </c>
      <c r="M18" s="508"/>
      <c r="N18" s="508"/>
      <c r="O18" s="508"/>
      <c r="P18" s="508"/>
      <c r="Q18" s="508"/>
      <c r="R18" s="509"/>
      <c r="S18" s="509"/>
      <c r="T18" s="509"/>
      <c r="U18" s="509"/>
      <c r="V18" s="510"/>
      <c r="W18" s="526"/>
      <c r="X18" s="527"/>
      <c r="Y18" s="527"/>
      <c r="Z18" s="527"/>
      <c r="AA18" s="527"/>
      <c r="AB18" s="551"/>
      <c r="AC18" s="425">
        <v>58.2</v>
      </c>
      <c r="AD18" s="426"/>
      <c r="AE18" s="426"/>
      <c r="AF18" s="426"/>
      <c r="AG18" s="511"/>
      <c r="AH18" s="425">
        <v>56.2</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15338080</v>
      </c>
      <c r="BO18" s="456"/>
      <c r="BP18" s="456"/>
      <c r="BQ18" s="456"/>
      <c r="BR18" s="456"/>
      <c r="BS18" s="456"/>
      <c r="BT18" s="456"/>
      <c r="BU18" s="457"/>
      <c r="BV18" s="455">
        <v>14966418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20879219</v>
      </c>
      <c r="BO19" s="456"/>
      <c r="BP19" s="456"/>
      <c r="BQ19" s="456"/>
      <c r="BR19" s="456"/>
      <c r="BS19" s="456"/>
      <c r="BT19" s="456"/>
      <c r="BU19" s="457"/>
      <c r="BV19" s="455">
        <v>20855015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16049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26384258</v>
      </c>
      <c r="BO22" s="485"/>
      <c r="BP22" s="485"/>
      <c r="BQ22" s="485"/>
      <c r="BR22" s="485"/>
      <c r="BS22" s="485"/>
      <c r="BT22" s="485"/>
      <c r="BU22" s="486"/>
      <c r="BV22" s="484">
        <v>26663898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20544011</v>
      </c>
      <c r="BO23" s="456"/>
      <c r="BP23" s="456"/>
      <c r="BQ23" s="456"/>
      <c r="BR23" s="456"/>
      <c r="BS23" s="456"/>
      <c r="BT23" s="456"/>
      <c r="BU23" s="457"/>
      <c r="BV23" s="455">
        <v>20868386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9500</v>
      </c>
      <c r="R24" s="409"/>
      <c r="S24" s="409"/>
      <c r="T24" s="409"/>
      <c r="U24" s="409"/>
      <c r="V24" s="410"/>
      <c r="W24" s="498"/>
      <c r="X24" s="435"/>
      <c r="Y24" s="436"/>
      <c r="Z24" s="411" t="s">
        <v>172</v>
      </c>
      <c r="AA24" s="412"/>
      <c r="AB24" s="412"/>
      <c r="AC24" s="412"/>
      <c r="AD24" s="412"/>
      <c r="AE24" s="412"/>
      <c r="AF24" s="412"/>
      <c r="AG24" s="413"/>
      <c r="AH24" s="408">
        <v>466</v>
      </c>
      <c r="AI24" s="409"/>
      <c r="AJ24" s="409"/>
      <c r="AK24" s="409"/>
      <c r="AL24" s="410"/>
      <c r="AM24" s="408">
        <v>1504714</v>
      </c>
      <c r="AN24" s="409"/>
      <c r="AO24" s="409"/>
      <c r="AP24" s="409"/>
      <c r="AQ24" s="409"/>
      <c r="AR24" s="410"/>
      <c r="AS24" s="408">
        <v>3229</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16905947</v>
      </c>
      <c r="BO24" s="456"/>
      <c r="BP24" s="456"/>
      <c r="BQ24" s="456"/>
      <c r="BR24" s="456"/>
      <c r="BS24" s="456"/>
      <c r="BT24" s="456"/>
      <c r="BU24" s="457"/>
      <c r="BV24" s="455">
        <v>16347491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7600</v>
      </c>
      <c r="R25" s="409"/>
      <c r="S25" s="409"/>
      <c r="T25" s="409"/>
      <c r="U25" s="409"/>
      <c r="V25" s="410"/>
      <c r="W25" s="498"/>
      <c r="X25" s="435"/>
      <c r="Y25" s="436"/>
      <c r="Z25" s="411" t="s">
        <v>175</v>
      </c>
      <c r="AA25" s="412"/>
      <c r="AB25" s="412"/>
      <c r="AC25" s="412"/>
      <c r="AD25" s="412"/>
      <c r="AE25" s="412"/>
      <c r="AF25" s="412"/>
      <c r="AG25" s="413"/>
      <c r="AH25" s="408" t="s">
        <v>137</v>
      </c>
      <c r="AI25" s="409"/>
      <c r="AJ25" s="409"/>
      <c r="AK25" s="409"/>
      <c r="AL25" s="410"/>
      <c r="AM25" s="408" t="s">
        <v>137</v>
      </c>
      <c r="AN25" s="409"/>
      <c r="AO25" s="409"/>
      <c r="AP25" s="409"/>
      <c r="AQ25" s="409"/>
      <c r="AR25" s="410"/>
      <c r="AS25" s="408" t="s">
        <v>137</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2729297</v>
      </c>
      <c r="BO25" s="485"/>
      <c r="BP25" s="485"/>
      <c r="BQ25" s="485"/>
      <c r="BR25" s="485"/>
      <c r="BS25" s="485"/>
      <c r="BT25" s="485"/>
      <c r="BU25" s="486"/>
      <c r="BV25" s="484">
        <v>923465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177</v>
      </c>
      <c r="F26" s="412"/>
      <c r="G26" s="412"/>
      <c r="H26" s="412"/>
      <c r="I26" s="412"/>
      <c r="J26" s="412"/>
      <c r="K26" s="413"/>
      <c r="L26" s="408">
        <v>1</v>
      </c>
      <c r="M26" s="409"/>
      <c r="N26" s="409"/>
      <c r="O26" s="409"/>
      <c r="P26" s="410"/>
      <c r="Q26" s="408">
        <v>7000</v>
      </c>
      <c r="R26" s="409"/>
      <c r="S26" s="409"/>
      <c r="T26" s="409"/>
      <c r="U26" s="409"/>
      <c r="V26" s="410"/>
      <c r="W26" s="498"/>
      <c r="X26" s="435"/>
      <c r="Y26" s="436"/>
      <c r="Z26" s="411" t="s">
        <v>178</v>
      </c>
      <c r="AA26" s="466"/>
      <c r="AB26" s="466"/>
      <c r="AC26" s="466"/>
      <c r="AD26" s="466"/>
      <c r="AE26" s="466"/>
      <c r="AF26" s="466"/>
      <c r="AG26" s="467"/>
      <c r="AH26" s="408">
        <v>11</v>
      </c>
      <c r="AI26" s="409"/>
      <c r="AJ26" s="409"/>
      <c r="AK26" s="409"/>
      <c r="AL26" s="410"/>
      <c r="AM26" s="408">
        <v>36388</v>
      </c>
      <c r="AN26" s="409"/>
      <c r="AO26" s="409"/>
      <c r="AP26" s="409"/>
      <c r="AQ26" s="409"/>
      <c r="AR26" s="410"/>
      <c r="AS26" s="408">
        <v>3308</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137</v>
      </c>
      <c r="BO26" s="456"/>
      <c r="BP26" s="456"/>
      <c r="BQ26" s="456"/>
      <c r="BR26" s="456"/>
      <c r="BS26" s="456"/>
      <c r="BT26" s="456"/>
      <c r="BU26" s="457"/>
      <c r="BV26" s="455" t="s">
        <v>180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181</v>
      </c>
      <c r="F27" s="412"/>
      <c r="G27" s="412"/>
      <c r="H27" s="412"/>
      <c r="I27" s="412"/>
      <c r="J27" s="412"/>
      <c r="K27" s="413"/>
      <c r="L27" s="408">
        <v>1</v>
      </c>
      <c r="M27" s="409"/>
      <c r="N27" s="409"/>
      <c r="O27" s="409"/>
      <c r="P27" s="410"/>
      <c r="Q27" s="408">
        <v>4420</v>
      </c>
      <c r="R27" s="409"/>
      <c r="S27" s="409"/>
      <c r="T27" s="409"/>
      <c r="U27" s="409"/>
      <c r="V27" s="410"/>
      <c r="W27" s="498"/>
      <c r="X27" s="435"/>
      <c r="Y27" s="436"/>
      <c r="Z27" s="411" t="s">
        <v>182</v>
      </c>
      <c r="AA27" s="412"/>
      <c r="AB27" s="412"/>
      <c r="AC27" s="412"/>
      <c r="AD27" s="412"/>
      <c r="AE27" s="412"/>
      <c r="AF27" s="412"/>
      <c r="AG27" s="413"/>
      <c r="AH27" s="408">
        <v>5</v>
      </c>
      <c r="AI27" s="409"/>
      <c r="AJ27" s="409"/>
      <c r="AK27" s="409"/>
      <c r="AL27" s="410"/>
      <c r="AM27" s="408">
        <v>22545</v>
      </c>
      <c r="AN27" s="409"/>
      <c r="AO27" s="409"/>
      <c r="AP27" s="409"/>
      <c r="AQ27" s="409"/>
      <c r="AR27" s="410"/>
      <c r="AS27" s="408">
        <v>4509</v>
      </c>
      <c r="AT27" s="409"/>
      <c r="AU27" s="409"/>
      <c r="AV27" s="409"/>
      <c r="AW27" s="409"/>
      <c r="AX27" s="468"/>
      <c r="AY27" s="492" t="s">
        <v>183</v>
      </c>
      <c r="AZ27" s="493"/>
      <c r="BA27" s="493"/>
      <c r="BB27" s="493"/>
      <c r="BC27" s="493"/>
      <c r="BD27" s="493"/>
      <c r="BE27" s="493"/>
      <c r="BF27" s="493"/>
      <c r="BG27" s="493"/>
      <c r="BH27" s="493"/>
      <c r="BI27" s="493"/>
      <c r="BJ27" s="493"/>
      <c r="BK27" s="493"/>
      <c r="BL27" s="493"/>
      <c r="BM27" s="494"/>
      <c r="BN27" s="489" t="s">
        <v>137</v>
      </c>
      <c r="BO27" s="490"/>
      <c r="BP27" s="490"/>
      <c r="BQ27" s="490"/>
      <c r="BR27" s="490"/>
      <c r="BS27" s="490"/>
      <c r="BT27" s="490"/>
      <c r="BU27" s="491"/>
      <c r="BV27" s="489" t="s">
        <v>128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184</v>
      </c>
      <c r="F28" s="412"/>
      <c r="G28" s="412"/>
      <c r="H28" s="412"/>
      <c r="I28" s="412"/>
      <c r="J28" s="412"/>
      <c r="K28" s="413"/>
      <c r="L28" s="408">
        <v>1</v>
      </c>
      <c r="M28" s="409"/>
      <c r="N28" s="409"/>
      <c r="O28" s="409"/>
      <c r="P28" s="410"/>
      <c r="Q28" s="408">
        <v>3900</v>
      </c>
      <c r="R28" s="409"/>
      <c r="S28" s="409"/>
      <c r="T28" s="409"/>
      <c r="U28" s="409"/>
      <c r="V28" s="410"/>
      <c r="W28" s="498"/>
      <c r="X28" s="435"/>
      <c r="Y28" s="436"/>
      <c r="Z28" s="411" t="s">
        <v>185</v>
      </c>
      <c r="AA28" s="412"/>
      <c r="AB28" s="412"/>
      <c r="AC28" s="412"/>
      <c r="AD28" s="412"/>
      <c r="AE28" s="412"/>
      <c r="AF28" s="412"/>
      <c r="AG28" s="413"/>
      <c r="AH28" s="408" t="s">
        <v>138</v>
      </c>
      <c r="AI28" s="409"/>
      <c r="AJ28" s="409"/>
      <c r="AK28" s="409"/>
      <c r="AL28" s="410"/>
      <c r="AM28" s="408" t="s">
        <v>128</v>
      </c>
      <c r="AN28" s="409"/>
      <c r="AO28" s="409"/>
      <c r="AP28" s="409"/>
      <c r="AQ28" s="409"/>
      <c r="AR28" s="410"/>
      <c r="AS28" s="408" t="s">
        <v>137</v>
      </c>
      <c r="AT28" s="409"/>
      <c r="AU28" s="409"/>
      <c r="AV28" s="409"/>
      <c r="AW28" s="409"/>
      <c r="AX28" s="468"/>
      <c r="AY28" s="472" t="s">
        <v>186</v>
      </c>
      <c r="AZ28" s="473"/>
      <c r="BA28" s="473"/>
      <c r="BB28" s="474"/>
      <c r="BC28" s="481" t="s">
        <v>49</v>
      </c>
      <c r="BD28" s="482"/>
      <c r="BE28" s="482"/>
      <c r="BF28" s="482"/>
      <c r="BG28" s="482"/>
      <c r="BH28" s="482"/>
      <c r="BI28" s="482"/>
      <c r="BJ28" s="482"/>
      <c r="BK28" s="482"/>
      <c r="BL28" s="482"/>
      <c r="BM28" s="483"/>
      <c r="BN28" s="484">
        <v>1876643</v>
      </c>
      <c r="BO28" s="485"/>
      <c r="BP28" s="485"/>
      <c r="BQ28" s="485"/>
      <c r="BR28" s="485"/>
      <c r="BS28" s="485"/>
      <c r="BT28" s="485"/>
      <c r="BU28" s="486"/>
      <c r="BV28" s="484">
        <v>2230669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187</v>
      </c>
      <c r="F29" s="412"/>
      <c r="G29" s="412"/>
      <c r="H29" s="412"/>
      <c r="I29" s="412"/>
      <c r="J29" s="412"/>
      <c r="K29" s="413"/>
      <c r="L29" s="408">
        <v>20</v>
      </c>
      <c r="M29" s="409"/>
      <c r="N29" s="409"/>
      <c r="O29" s="409"/>
      <c r="P29" s="410"/>
      <c r="Q29" s="408">
        <v>3670</v>
      </c>
      <c r="R29" s="409"/>
      <c r="S29" s="409"/>
      <c r="T29" s="409"/>
      <c r="U29" s="409"/>
      <c r="V29" s="410"/>
      <c r="W29" s="499"/>
      <c r="X29" s="500"/>
      <c r="Y29" s="501"/>
      <c r="Z29" s="411" t="s">
        <v>188</v>
      </c>
      <c r="AA29" s="412"/>
      <c r="AB29" s="412"/>
      <c r="AC29" s="412"/>
      <c r="AD29" s="412"/>
      <c r="AE29" s="412"/>
      <c r="AF29" s="412"/>
      <c r="AG29" s="413"/>
      <c r="AH29" s="408">
        <v>471</v>
      </c>
      <c r="AI29" s="409"/>
      <c r="AJ29" s="409"/>
      <c r="AK29" s="409"/>
      <c r="AL29" s="410"/>
      <c r="AM29" s="408">
        <v>1527259</v>
      </c>
      <c r="AN29" s="409"/>
      <c r="AO29" s="409"/>
      <c r="AP29" s="409"/>
      <c r="AQ29" s="409"/>
      <c r="AR29" s="410"/>
      <c r="AS29" s="408">
        <v>3243</v>
      </c>
      <c r="AT29" s="409"/>
      <c r="AU29" s="409"/>
      <c r="AV29" s="409"/>
      <c r="AW29" s="409"/>
      <c r="AX29" s="468"/>
      <c r="AY29" s="475"/>
      <c r="AZ29" s="476"/>
      <c r="BA29" s="476"/>
      <c r="BB29" s="477"/>
      <c r="BC29" s="469" t="s">
        <v>189</v>
      </c>
      <c r="BD29" s="470"/>
      <c r="BE29" s="470"/>
      <c r="BF29" s="470"/>
      <c r="BG29" s="470"/>
      <c r="BH29" s="470"/>
      <c r="BI29" s="470"/>
      <c r="BJ29" s="470"/>
      <c r="BK29" s="470"/>
      <c r="BL29" s="470"/>
      <c r="BM29" s="471"/>
      <c r="BN29" s="455">
        <v>849958</v>
      </c>
      <c r="BO29" s="456"/>
      <c r="BP29" s="456"/>
      <c r="BQ29" s="456"/>
      <c r="BR29" s="456"/>
      <c r="BS29" s="456"/>
      <c r="BT29" s="456"/>
      <c r="BU29" s="457"/>
      <c r="BV29" s="455">
        <v>1469931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190</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1405804</v>
      </c>
      <c r="BO30" s="490"/>
      <c r="BP30" s="490"/>
      <c r="BQ30" s="490"/>
      <c r="BR30" s="490"/>
      <c r="BS30" s="490"/>
      <c r="BT30" s="490"/>
      <c r="BU30" s="491"/>
      <c r="BV30" s="489">
        <v>1384874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191</v>
      </c>
      <c r="D32" s="414"/>
      <c r="E32" s="414"/>
      <c r="F32" s="414"/>
      <c r="G32" s="414"/>
      <c r="H32" s="414"/>
      <c r="I32" s="414"/>
      <c r="J32" s="414"/>
      <c r="K32" s="414"/>
      <c r="L32" s="414"/>
      <c r="M32" s="414"/>
      <c r="N32" s="414"/>
      <c r="O32" s="414"/>
      <c r="P32" s="414"/>
      <c r="Q32" s="414"/>
      <c r="R32" s="414"/>
      <c r="S32" s="414"/>
      <c r="U32" s="415" t="s">
        <v>192</v>
      </c>
      <c r="V32" s="415"/>
      <c r="W32" s="415"/>
      <c r="X32" s="415"/>
      <c r="Y32" s="415"/>
      <c r="Z32" s="415"/>
      <c r="AA32" s="415"/>
      <c r="AB32" s="415"/>
      <c r="AC32" s="415"/>
      <c r="AD32" s="415"/>
      <c r="AE32" s="415"/>
      <c r="AF32" s="415"/>
      <c r="AG32" s="415"/>
      <c r="AH32" s="415"/>
      <c r="AI32" s="415"/>
      <c r="AJ32" s="415"/>
      <c r="AK32" s="415"/>
      <c r="AM32" s="415" t="s">
        <v>193</v>
      </c>
      <c r="AN32" s="415"/>
      <c r="AO32" s="415"/>
      <c r="AP32" s="415"/>
      <c r="AQ32" s="415"/>
      <c r="AR32" s="415"/>
      <c r="AS32" s="415"/>
      <c r="AT32" s="415"/>
      <c r="AU32" s="415"/>
      <c r="AV32" s="415"/>
      <c r="AW32" s="415"/>
      <c r="AX32" s="415"/>
      <c r="AY32" s="415"/>
      <c r="AZ32" s="415"/>
      <c r="BA32" s="415"/>
      <c r="BB32" s="415"/>
      <c r="BC32" s="415"/>
      <c r="BE32" s="415" t="s">
        <v>194</v>
      </c>
      <c r="BF32" s="415"/>
      <c r="BG32" s="415"/>
      <c r="BH32" s="415"/>
      <c r="BI32" s="415"/>
      <c r="BJ32" s="415"/>
      <c r="BK32" s="415"/>
      <c r="BL32" s="415"/>
      <c r="BM32" s="415"/>
      <c r="BN32" s="415"/>
      <c r="BO32" s="415"/>
      <c r="BP32" s="415"/>
      <c r="BQ32" s="415"/>
      <c r="BR32" s="415"/>
      <c r="BS32" s="415"/>
      <c r="BT32" s="415"/>
      <c r="BU32" s="415"/>
      <c r="BW32" s="415" t="s">
        <v>195</v>
      </c>
      <c r="BX32" s="415"/>
      <c r="BY32" s="415"/>
      <c r="BZ32" s="415"/>
      <c r="CA32" s="415"/>
      <c r="CB32" s="415"/>
      <c r="CC32" s="415"/>
      <c r="CD32" s="415"/>
      <c r="CE32" s="415"/>
      <c r="CF32" s="415"/>
      <c r="CG32" s="415"/>
      <c r="CH32" s="415"/>
      <c r="CI32" s="415"/>
      <c r="CJ32" s="415"/>
      <c r="CK32" s="415"/>
      <c r="CL32" s="415"/>
      <c r="CM32" s="415"/>
      <c r="CO32" s="415" t="s">
        <v>196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197</v>
      </c>
      <c r="D33" s="407"/>
      <c r="E33" s="406" t="s">
        <v>198</v>
      </c>
      <c r="F33" s="406"/>
      <c r="G33" s="406"/>
      <c r="H33" s="406"/>
      <c r="I33" s="406"/>
      <c r="J33" s="406"/>
      <c r="K33" s="406"/>
      <c r="L33" s="406"/>
      <c r="M33" s="406"/>
      <c r="N33" s="406"/>
      <c r="O33" s="406"/>
      <c r="P33" s="406"/>
      <c r="Q33" s="406"/>
      <c r="R33" s="406"/>
      <c r="S33" s="406"/>
      <c r="T33" s="206"/>
      <c r="U33" s="407" t="s">
        <v>199</v>
      </c>
      <c r="V33" s="407"/>
      <c r="W33" s="406" t="s">
        <v>198</v>
      </c>
      <c r="X33" s="406"/>
      <c r="Y33" s="406"/>
      <c r="Z33" s="406"/>
      <c r="AA33" s="406"/>
      <c r="AB33" s="406"/>
      <c r="AC33" s="406"/>
      <c r="AD33" s="406"/>
      <c r="AE33" s="406"/>
      <c r="AF33" s="406"/>
      <c r="AG33" s="406"/>
      <c r="AH33" s="406"/>
      <c r="AI33" s="406"/>
      <c r="AJ33" s="406"/>
      <c r="AK33" s="406"/>
      <c r="AL33" s="206"/>
      <c r="AM33" s="407" t="s">
        <v>197</v>
      </c>
      <c r="AN33" s="407"/>
      <c r="AO33" s="406" t="s">
        <v>198</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197</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IF('各会計、関係団体の財政状況及び健全化判断比率'!B33="","",'各会計、関係団体の財政状況及び健全化判断比率'!B33)</f>
        <v>工業団地造成事業特別会計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喜多方地方広域市町村圏組合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財団法人喜多方市体育協会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公有林整備事業特別会計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●一般会計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喜多方市ふるさと振興株式会社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塩川駅西土地区画整理事業特別会計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●喜多方プラザ特別会計</v>
      </c>
      <c r="BZ36" s="404"/>
      <c r="CA36" s="404"/>
      <c r="CB36" s="404"/>
      <c r="CC36" s="404"/>
      <c r="CD36" s="404"/>
      <c r="CE36" s="404"/>
      <c r="CF36" s="404"/>
      <c r="CG36" s="404"/>
      <c r="CH36" s="404"/>
      <c r="CI36" s="404"/>
      <c r="CJ36" s="404"/>
      <c r="CK36" s="404"/>
      <c r="CL36" s="404"/>
      <c r="CM36" s="404"/>
      <c r="CN36" s="181"/>
      <c r="CO36" s="403">
        <f t="shared" si="3"/>
        <v>22</v>
      </c>
      <c r="CP36" s="403"/>
      <c r="CQ36" s="404" t="str">
        <f>IF('各会計、関係団体の財政状況及び健全化判断比率'!BS9="","",'各会計、関係団体の財政状況及び健全化判断比率'!BS9)</f>
        <v>喜多方地方土地開発公社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●介護保険事業特別会計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福島県市町村総合事務組合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●消防補償等特別会計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●消防賞じゅつ金特別会計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●非常勤職員公務災害補償特別会計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●自治会管理特別会計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L2opCSWa5PQaMqvl+7T7/iN2Jh3tTHWk+N+D4ltKh5PP0FvCPUvNriEjqjXUGfvKb6V12+t0bvyWFGNAc1p8FQ==" saltValue="9NV6v2KuL8EwXu9HsErx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87" t="s">
        <v>561</v>
      </c>
      <c r="D34" s="1187"/>
      <c r="E34" s="1188"/>
      <c r="F34" s="32">
        <v>5.08</v>
      </c>
      <c r="G34" s="33">
        <v>5.96</v>
      </c>
      <c r="H34" s="33">
        <v>7.16</v>
      </c>
      <c r="I34" s="33">
        <v>8.26</v>
      </c>
      <c r="J34" s="34">
        <v>8.59</v>
      </c>
      <c r="K34" s="22"/>
      <c r="L34" s="22"/>
      <c r="M34" s="22"/>
      <c r="N34" s="22"/>
      <c r="O34" s="22"/>
      <c r="P34" s="22"/>
    </row>
    <row r="35" spans="1:16" ht="39" customHeight="1" x14ac:dyDescent="0.2">
      <c r="A35" s="22"/>
      <c r="B35" s="35"/>
      <c r="C35" s="1181" t="s">
        <v>562</v>
      </c>
      <c r="D35" s="1182"/>
      <c r="E35" s="1183"/>
      <c r="F35" s="36">
        <v>2.41</v>
      </c>
      <c r="G35" s="37">
        <v>2.27</v>
      </c>
      <c r="H35" s="37">
        <v>2.71</v>
      </c>
      <c r="I35" s="37">
        <v>4.7699999999999996</v>
      </c>
      <c r="J35" s="38">
        <v>4.53</v>
      </c>
      <c r="K35" s="22"/>
      <c r="L35" s="22"/>
      <c r="M35" s="22"/>
      <c r="N35" s="22"/>
      <c r="O35" s="22"/>
      <c r="P35" s="22"/>
    </row>
    <row r="36" spans="1:16" ht="39" customHeight="1" x14ac:dyDescent="0.2">
      <c r="A36" s="22"/>
      <c r="B36" s="35"/>
      <c r="C36" s="1181" t="s">
        <v>563</v>
      </c>
      <c r="D36" s="1182"/>
      <c r="E36" s="1183"/>
      <c r="F36" s="36">
        <v>0</v>
      </c>
      <c r="G36" s="37">
        <v>0</v>
      </c>
      <c r="H36" s="37">
        <v>0</v>
      </c>
      <c r="I36" s="37">
        <v>0</v>
      </c>
      <c r="J36" s="38">
        <v>1.29</v>
      </c>
      <c r="K36" s="22"/>
      <c r="L36" s="22"/>
      <c r="M36" s="22"/>
      <c r="N36" s="22"/>
      <c r="O36" s="22"/>
      <c r="P36" s="22"/>
    </row>
    <row r="37" spans="1:16" ht="39" customHeight="1" x14ac:dyDescent="0.2">
      <c r="A37" s="22"/>
      <c r="B37" s="35"/>
      <c r="C37" s="1181" t="s">
        <v>564</v>
      </c>
      <c r="D37" s="1182"/>
      <c r="E37" s="1183"/>
      <c r="F37" s="36" t="s">
        <v>510</v>
      </c>
      <c r="G37" s="37" t="s">
        <v>510</v>
      </c>
      <c r="H37" s="37">
        <v>0.52</v>
      </c>
      <c r="I37" s="37">
        <v>0.7</v>
      </c>
      <c r="J37" s="38">
        <v>0.9</v>
      </c>
      <c r="K37" s="22"/>
      <c r="L37" s="22"/>
      <c r="M37" s="22"/>
      <c r="N37" s="22"/>
      <c r="O37" s="22"/>
      <c r="P37" s="22"/>
    </row>
    <row r="38" spans="1:16" ht="39" customHeight="1" x14ac:dyDescent="0.2">
      <c r="A38" s="22"/>
      <c r="B38" s="35"/>
      <c r="C38" s="1181" t="s">
        <v>565</v>
      </c>
      <c r="D38" s="1182"/>
      <c r="E38" s="1183"/>
      <c r="F38" s="36">
        <v>1.02</v>
      </c>
      <c r="G38" s="37">
        <v>0.89</v>
      </c>
      <c r="H38" s="37">
        <v>0.93</v>
      </c>
      <c r="I38" s="37">
        <v>1.51</v>
      </c>
      <c r="J38" s="38">
        <v>0.79</v>
      </c>
      <c r="K38" s="22"/>
      <c r="L38" s="22"/>
      <c r="M38" s="22"/>
      <c r="N38" s="22"/>
      <c r="O38" s="22"/>
      <c r="P38" s="22"/>
    </row>
    <row r="39" spans="1:16" ht="39" customHeight="1" x14ac:dyDescent="0.2">
      <c r="A39" s="22"/>
      <c r="B39" s="35"/>
      <c r="C39" s="1181" t="s">
        <v>566</v>
      </c>
      <c r="D39" s="1182"/>
      <c r="E39" s="1183"/>
      <c r="F39" s="36">
        <v>3.06</v>
      </c>
      <c r="G39" s="37">
        <v>2.37</v>
      </c>
      <c r="H39" s="37">
        <v>1.1200000000000001</v>
      </c>
      <c r="I39" s="37">
        <v>0.39</v>
      </c>
      <c r="J39" s="38">
        <v>0.42</v>
      </c>
      <c r="K39" s="22"/>
      <c r="L39" s="22"/>
      <c r="M39" s="22"/>
      <c r="N39" s="22"/>
      <c r="O39" s="22"/>
      <c r="P39" s="22"/>
    </row>
    <row r="40" spans="1:16" ht="39" customHeight="1" x14ac:dyDescent="0.2">
      <c r="A40" s="22"/>
      <c r="B40" s="35"/>
      <c r="C40" s="1181" t="s">
        <v>567</v>
      </c>
      <c r="D40" s="1182"/>
      <c r="E40" s="1183"/>
      <c r="F40" s="36">
        <v>0</v>
      </c>
      <c r="G40" s="37">
        <v>0</v>
      </c>
      <c r="H40" s="37">
        <v>0</v>
      </c>
      <c r="I40" s="37">
        <v>0</v>
      </c>
      <c r="J40" s="38">
        <v>0</v>
      </c>
      <c r="K40" s="22"/>
      <c r="L40" s="22"/>
      <c r="M40" s="22"/>
      <c r="N40" s="22"/>
      <c r="O40" s="22"/>
      <c r="P40" s="22"/>
    </row>
    <row r="41" spans="1:16" ht="39" customHeight="1" x14ac:dyDescent="0.2">
      <c r="A41" s="22"/>
      <c r="B41" s="35"/>
      <c r="C41" s="1181" t="s">
        <v>568</v>
      </c>
      <c r="D41" s="1182"/>
      <c r="E41" s="1183"/>
      <c r="F41" s="36">
        <v>0</v>
      </c>
      <c r="G41" s="37">
        <v>0</v>
      </c>
      <c r="H41" s="37">
        <v>0</v>
      </c>
      <c r="I41" s="37">
        <v>0</v>
      </c>
      <c r="J41" s="38">
        <v>0</v>
      </c>
      <c r="K41" s="22"/>
      <c r="L41" s="22"/>
      <c r="M41" s="22"/>
      <c r="N41" s="22"/>
      <c r="O41" s="22"/>
      <c r="P41" s="22"/>
    </row>
    <row r="42" spans="1:16" ht="39" customHeight="1" x14ac:dyDescent="0.2">
      <c r="A42" s="22"/>
      <c r="B42" s="39"/>
      <c r="C42" s="1181" t="s">
        <v>569</v>
      </c>
      <c r="D42" s="1182"/>
      <c r="E42" s="1183"/>
      <c r="F42" s="36" t="s">
        <v>510</v>
      </c>
      <c r="G42" s="37" t="s">
        <v>510</v>
      </c>
      <c r="H42" s="37" t="s">
        <v>510</v>
      </c>
      <c r="I42" s="37" t="s">
        <v>510</v>
      </c>
      <c r="J42" s="38" t="s">
        <v>510</v>
      </c>
      <c r="K42" s="22"/>
      <c r="L42" s="22"/>
      <c r="M42" s="22"/>
      <c r="N42" s="22"/>
      <c r="O42" s="22"/>
      <c r="P42" s="22"/>
    </row>
    <row r="43" spans="1:16" ht="39" customHeight="1" thickBot="1" x14ac:dyDescent="0.25">
      <c r="A43" s="22"/>
      <c r="B43" s="40"/>
      <c r="C43" s="1184" t="s">
        <v>570</v>
      </c>
      <c r="D43" s="1185"/>
      <c r="E43" s="1186"/>
      <c r="F43" s="41">
        <v>0</v>
      </c>
      <c r="G43" s="42">
        <v>0.37</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tmr7p04PfA+D9g5w3KiN2YGXWCBTA9rzjH+HMQ5TJB8/QoCOjeIiJWlvZn0MMrd3DMC6PeJHkaBkrDG9KRyLA==" saltValue="okfn35vIy9OD/oHe/4DI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2270</v>
      </c>
      <c r="L45" s="60">
        <v>2227</v>
      </c>
      <c r="M45" s="60">
        <v>2281</v>
      </c>
      <c r="N45" s="60">
        <v>2350</v>
      </c>
      <c r="O45" s="61">
        <v>2388</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510</v>
      </c>
      <c r="L46" s="64" t="s">
        <v>510</v>
      </c>
      <c r="M46" s="64" t="s">
        <v>510</v>
      </c>
      <c r="N46" s="64" t="s">
        <v>510</v>
      </c>
      <c r="O46" s="65" t="s">
        <v>510</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510</v>
      </c>
      <c r="L47" s="64" t="s">
        <v>510</v>
      </c>
      <c r="M47" s="64" t="s">
        <v>510</v>
      </c>
      <c r="N47" s="64" t="s">
        <v>510</v>
      </c>
      <c r="O47" s="65" t="s">
        <v>510</v>
      </c>
      <c r="P47" s="48"/>
      <c r="Q47" s="48"/>
      <c r="R47" s="48"/>
      <c r="S47" s="48"/>
      <c r="T47" s="48"/>
      <c r="U47" s="48"/>
    </row>
    <row r="48" spans="1:21" ht="30.75" customHeight="1" x14ac:dyDescent="0.2">
      <c r="A48" s="48"/>
      <c r="B48" s="1214"/>
      <c r="C48" s="1215"/>
      <c r="D48" s="62"/>
      <c r="E48" s="1191" t="s">
        <v>14</v>
      </c>
      <c r="F48" s="1191"/>
      <c r="G48" s="1191"/>
      <c r="H48" s="1191"/>
      <c r="I48" s="1191"/>
      <c r="J48" s="1192"/>
      <c r="K48" s="63">
        <v>882</v>
      </c>
      <c r="L48" s="64">
        <v>869</v>
      </c>
      <c r="M48" s="64">
        <v>576</v>
      </c>
      <c r="N48" s="64">
        <v>566</v>
      </c>
      <c r="O48" s="65">
        <v>538</v>
      </c>
      <c r="P48" s="48"/>
      <c r="Q48" s="48"/>
      <c r="R48" s="48"/>
      <c r="S48" s="48"/>
      <c r="T48" s="48"/>
      <c r="U48" s="48"/>
    </row>
    <row r="49" spans="1:21" ht="30.75" customHeight="1" x14ac:dyDescent="0.2">
      <c r="A49" s="48"/>
      <c r="B49" s="1214"/>
      <c r="C49" s="1215"/>
      <c r="D49" s="62"/>
      <c r="E49" s="1191" t="s">
        <v>15</v>
      </c>
      <c r="F49" s="1191"/>
      <c r="G49" s="1191"/>
      <c r="H49" s="1191"/>
      <c r="I49" s="1191"/>
      <c r="J49" s="1192"/>
      <c r="K49" s="63">
        <v>132</v>
      </c>
      <c r="L49" s="64">
        <v>151</v>
      </c>
      <c r="M49" s="64">
        <v>175</v>
      </c>
      <c r="N49" s="64">
        <v>148</v>
      </c>
      <c r="O49" s="65">
        <v>191</v>
      </c>
      <c r="P49" s="48"/>
      <c r="Q49" s="48"/>
      <c r="R49" s="48"/>
      <c r="S49" s="48"/>
      <c r="T49" s="48"/>
      <c r="U49" s="48"/>
    </row>
    <row r="50" spans="1:21" ht="30.75" customHeight="1" x14ac:dyDescent="0.2">
      <c r="A50" s="48"/>
      <c r="B50" s="1214"/>
      <c r="C50" s="1215"/>
      <c r="D50" s="62"/>
      <c r="E50" s="1191" t="s">
        <v>16</v>
      </c>
      <c r="F50" s="1191"/>
      <c r="G50" s="1191"/>
      <c r="H50" s="1191"/>
      <c r="I50" s="1191"/>
      <c r="J50" s="1192"/>
      <c r="K50" s="63">
        <v>14</v>
      </c>
      <c r="L50" s="64">
        <v>41</v>
      </c>
      <c r="M50" s="64">
        <v>5</v>
      </c>
      <c r="N50" s="64">
        <v>31</v>
      </c>
      <c r="O50" s="65">
        <v>22</v>
      </c>
      <c r="P50" s="48"/>
      <c r="Q50" s="48"/>
      <c r="R50" s="48"/>
      <c r="S50" s="48"/>
      <c r="T50" s="48"/>
      <c r="U50" s="48"/>
    </row>
    <row r="51" spans="1:21" ht="30.75" customHeight="1" x14ac:dyDescent="0.2">
      <c r="A51" s="48"/>
      <c r="B51" s="1216"/>
      <c r="C51" s="1217"/>
      <c r="D51" s="66"/>
      <c r="E51" s="1191" t="s">
        <v>17</v>
      </c>
      <c r="F51" s="1191"/>
      <c r="G51" s="1191"/>
      <c r="H51" s="1191"/>
      <c r="I51" s="1191"/>
      <c r="J51" s="1192"/>
      <c r="K51" s="63">
        <v>0</v>
      </c>
      <c r="L51" s="64">
        <v>0</v>
      </c>
      <c r="M51" s="64">
        <v>0</v>
      </c>
      <c r="N51" s="64">
        <v>0</v>
      </c>
      <c r="O51" s="65" t="s">
        <v>510</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2197</v>
      </c>
      <c r="L52" s="64">
        <v>2215</v>
      </c>
      <c r="M52" s="64">
        <v>2230</v>
      </c>
      <c r="N52" s="64">
        <v>2237</v>
      </c>
      <c r="O52" s="65">
        <v>2242</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1101</v>
      </c>
      <c r="L53" s="69">
        <v>1073</v>
      </c>
      <c r="M53" s="69">
        <v>807</v>
      </c>
      <c r="N53" s="69">
        <v>858</v>
      </c>
      <c r="O53" s="70">
        <v>897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KdQLyrB7CLrl7MP6T7AEWeZXJoA8E+bxuSMoJtyHOR9Yf3F1dCfOAUQ7MO7e25boQznIdP4v2/mKFPj8LJ93Q==" saltValue="Ezx+GKq+GVYjQhZ9u9HH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552</v>
      </c>
      <c r="J40" s="103" t="s">
        <v>553</v>
      </c>
      <c r="K40" s="103" t="s">
        <v>554</v>
      </c>
      <c r="L40" s="103" t="s">
        <v>555</v>
      </c>
      <c r="M40" s="104" t="s">
        <v>556</v>
      </c>
    </row>
    <row r="41" spans="2:13" ht="27.75" customHeight="1" x14ac:dyDescent="0.2">
      <c r="B41" s="1232" t="s">
        <v>31</v>
      </c>
      <c r="C41" s="1233"/>
      <c r="D41" s="105"/>
      <c r="E41" s="1234" t="s">
        <v>32</v>
      </c>
      <c r="F41" s="1234"/>
      <c r="G41" s="1234"/>
      <c r="H41" s="1235"/>
      <c r="I41" s="355">
        <v>26030</v>
      </c>
      <c r="J41" s="356">
        <v>25515</v>
      </c>
      <c r="K41" s="356">
        <v>25889</v>
      </c>
      <c r="L41" s="356">
        <v>26664</v>
      </c>
      <c r="M41" s="357">
        <v>26384</v>
      </c>
    </row>
    <row r="42" spans="2:13" ht="27.75" customHeight="1" x14ac:dyDescent="0.2">
      <c r="B42" s="1222"/>
      <c r="C42" s="1223"/>
      <c r="D42" s="106"/>
      <c r="E42" s="1226" t="s">
        <v>33</v>
      </c>
      <c r="F42" s="1226"/>
      <c r="G42" s="1226"/>
      <c r="H42" s="1227"/>
      <c r="I42" s="358">
        <v>22</v>
      </c>
      <c r="J42" s="359">
        <v>17</v>
      </c>
      <c r="K42" s="359">
        <v>13</v>
      </c>
      <c r="L42" s="359">
        <v>8</v>
      </c>
      <c r="M42" s="360">
        <v>6</v>
      </c>
    </row>
    <row r="43" spans="2:13" ht="27.75" customHeight="1" x14ac:dyDescent="0.2">
      <c r="B43" s="1222"/>
      <c r="C43" s="1223"/>
      <c r="D43" s="106"/>
      <c r="E43" s="1226" t="s">
        <v>34</v>
      </c>
      <c r="F43" s="1226"/>
      <c r="G43" s="1226"/>
      <c r="H43" s="1227"/>
      <c r="I43" s="358">
        <v>8947</v>
      </c>
      <c r="J43" s="359">
        <v>8784</v>
      </c>
      <c r="K43" s="359">
        <v>7450</v>
      </c>
      <c r="L43" s="359">
        <v>6299</v>
      </c>
      <c r="M43" s="360">
        <v>5212</v>
      </c>
    </row>
    <row r="44" spans="2:13" ht="27.75" customHeight="1" x14ac:dyDescent="0.2">
      <c r="B44" s="1222"/>
      <c r="C44" s="1223"/>
      <c r="D44" s="106"/>
      <c r="E44" s="1226" t="s">
        <v>35</v>
      </c>
      <c r="F44" s="1226"/>
      <c r="G44" s="1226"/>
      <c r="H44" s="1227"/>
      <c r="I44" s="358">
        <v>1334</v>
      </c>
      <c r="J44" s="359">
        <v>2299</v>
      </c>
      <c r="K44" s="359">
        <v>2342</v>
      </c>
      <c r="L44" s="359">
        <v>3098</v>
      </c>
      <c r="M44" s="360">
        <v>2983</v>
      </c>
    </row>
    <row r="45" spans="2:13" ht="27.75" customHeight="1" x14ac:dyDescent="0.2">
      <c r="B45" s="1222"/>
      <c r="C45" s="1223"/>
      <c r="D45" s="106"/>
      <c r="E45" s="1226" t="s">
        <v>36</v>
      </c>
      <c r="F45" s="1226"/>
      <c r="G45" s="1226"/>
      <c r="H45" s="1227"/>
      <c r="I45" s="358">
        <v>4291</v>
      </c>
      <c r="J45" s="359">
        <v>4339</v>
      </c>
      <c r="K45" s="359">
        <v>4188</v>
      </c>
      <c r="L45" s="359">
        <v>4068</v>
      </c>
      <c r="M45" s="360">
        <v>4001</v>
      </c>
    </row>
    <row r="46" spans="2:13" ht="27.75" customHeight="1" x14ac:dyDescent="0.2">
      <c r="B46" s="1222"/>
      <c r="C46" s="1223"/>
      <c r="D46" s="107"/>
      <c r="E46" s="1226" t="s">
        <v>37</v>
      </c>
      <c r="F46" s="1226"/>
      <c r="G46" s="1226"/>
      <c r="H46" s="1227"/>
      <c r="I46" s="358" t="s">
        <v>510</v>
      </c>
      <c r="J46" s="359" t="s">
        <v>510</v>
      </c>
      <c r="K46" s="359" t="s">
        <v>510</v>
      </c>
      <c r="L46" s="359" t="s">
        <v>510</v>
      </c>
      <c r="M46" s="360" t="s">
        <v>510</v>
      </c>
    </row>
    <row r="47" spans="2:13" ht="27.75" customHeight="1" x14ac:dyDescent="0.2">
      <c r="B47" s="1222"/>
      <c r="C47" s="1223"/>
      <c r="D47" s="108"/>
      <c r="E47" s="1236" t="s">
        <v>38</v>
      </c>
      <c r="F47" s="1237"/>
      <c r="G47" s="1237"/>
      <c r="H47" s="1238"/>
      <c r="I47" s="358" t="s">
        <v>510</v>
      </c>
      <c r="J47" s="359" t="s">
        <v>510</v>
      </c>
      <c r="K47" s="359" t="s">
        <v>510</v>
      </c>
      <c r="L47" s="359" t="s">
        <v>510</v>
      </c>
      <c r="M47" s="360" t="s">
        <v>510</v>
      </c>
    </row>
    <row r="48" spans="2:13" ht="27.75" customHeight="1" x14ac:dyDescent="0.2">
      <c r="B48" s="1222"/>
      <c r="C48" s="1223"/>
      <c r="D48" s="106"/>
      <c r="E48" s="1226" t="s">
        <v>39</v>
      </c>
      <c r="F48" s="1226"/>
      <c r="G48" s="1226"/>
      <c r="H48" s="1227"/>
      <c r="I48" s="358" t="s">
        <v>510</v>
      </c>
      <c r="J48" s="359" t="s">
        <v>510</v>
      </c>
      <c r="K48" s="359" t="s">
        <v>510</v>
      </c>
      <c r="L48" s="359" t="s">
        <v>510</v>
      </c>
      <c r="M48" s="360" t="s">
        <v>510</v>
      </c>
    </row>
    <row r="49" spans="2:13" ht="27.75" customHeight="1" x14ac:dyDescent="0.2">
      <c r="B49" s="1224"/>
      <c r="C49" s="1225"/>
      <c r="D49" s="106"/>
      <c r="E49" s="1226" t="s">
        <v>40</v>
      </c>
      <c r="F49" s="1226"/>
      <c r="G49" s="1226"/>
      <c r="H49" s="1227"/>
      <c r="I49" s="358" t="s">
        <v>510</v>
      </c>
      <c r="J49" s="359" t="s">
        <v>510</v>
      </c>
      <c r="K49" s="359" t="s">
        <v>510</v>
      </c>
      <c r="L49" s="359" t="s">
        <v>510</v>
      </c>
      <c r="M49" s="360" t="s">
        <v>510</v>
      </c>
    </row>
    <row r="50" spans="2:13" ht="27.75" customHeight="1" x14ac:dyDescent="0.2">
      <c r="B50" s="1220" t="s">
        <v>41</v>
      </c>
      <c r="C50" s="1221"/>
      <c r="D50" s="109"/>
      <c r="E50" s="1226" t="s">
        <v>42</v>
      </c>
      <c r="F50" s="1226"/>
      <c r="G50" s="1226"/>
      <c r="H50" s="1227"/>
      <c r="I50" s="358">
        <v>7904</v>
      </c>
      <c r="J50" s="359">
        <v>7232</v>
      </c>
      <c r="K50" s="359">
        <v>5919</v>
      </c>
      <c r="L50" s="359">
        <v>5607</v>
      </c>
      <c r="M50" s="360">
        <v>4620</v>
      </c>
    </row>
    <row r="51" spans="2:13" ht="27.75" customHeight="1" x14ac:dyDescent="0.2">
      <c r="B51" s="1222"/>
      <c r="C51" s="1223"/>
      <c r="D51" s="106"/>
      <c r="E51" s="1226" t="s">
        <v>43</v>
      </c>
      <c r="F51" s="1226"/>
      <c r="G51" s="1226"/>
      <c r="H51" s="1227"/>
      <c r="I51" s="358">
        <v>224</v>
      </c>
      <c r="J51" s="359">
        <v>222</v>
      </c>
      <c r="K51" s="359">
        <v>253</v>
      </c>
      <c r="L51" s="359">
        <v>204</v>
      </c>
      <c r="M51" s="360">
        <v>174</v>
      </c>
    </row>
    <row r="52" spans="2:13" ht="27.75" customHeight="1" x14ac:dyDescent="0.2">
      <c r="B52" s="1224"/>
      <c r="C52" s="1225"/>
      <c r="D52" s="106"/>
      <c r="E52" s="1226" t="s">
        <v>44</v>
      </c>
      <c r="F52" s="1226"/>
      <c r="G52" s="1226"/>
      <c r="H52" s="1227"/>
      <c r="I52" s="358">
        <v>26125</v>
      </c>
      <c r="J52" s="359">
        <v>26665</v>
      </c>
      <c r="K52" s="359">
        <v>26993</v>
      </c>
      <c r="L52" s="359">
        <v>27047</v>
      </c>
      <c r="M52" s="360">
        <v>25725</v>
      </c>
    </row>
    <row r="53" spans="2:13" ht="27.75" customHeight="1" thickBot="1" x14ac:dyDescent="0.25">
      <c r="B53" s="1228" t="s">
        <v>45</v>
      </c>
      <c r="C53" s="1229"/>
      <c r="D53" s="110"/>
      <c r="E53" s="1230" t="s">
        <v>46</v>
      </c>
      <c r="F53" s="1230"/>
      <c r="G53" s="1230"/>
      <c r="H53" s="1231"/>
      <c r="I53" s="361">
        <v>6372</v>
      </c>
      <c r="J53" s="362">
        <v>6836</v>
      </c>
      <c r="K53" s="362">
        <v>6716</v>
      </c>
      <c r="L53" s="362">
        <v>7279</v>
      </c>
      <c r="M53" s="363">
        <v>8067</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EpTf5G2D5OyO0IgqD6sZI72LIRzQsS779KUhvEv15tjYe0yVFhWDALqkmgnerSa5Zmj/l9oSNQ4b9JhCtYE43g==" saltValue="jbS2YgZNplGefHhKv0+h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D53" sqref="D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554</v>
      </c>
      <c r="G54" s="119" t="s">
        <v>555</v>
      </c>
      <c r="H54" s="120" t="s">
        <v>556</v>
      </c>
    </row>
    <row r="55" spans="2:8" ht="52.5" customHeight="1" x14ac:dyDescent="0.2">
      <c r="B55" s="121"/>
      <c r="C55" s="1247" t="s">
        <v>49</v>
      </c>
      <c r="D55" s="1247"/>
      <c r="E55" s="1248"/>
      <c r="F55" s="122">
        <v>1963</v>
      </c>
      <c r="G55" s="122">
        <v>2231</v>
      </c>
      <c r="H55" s="123">
        <v>1877</v>
      </c>
    </row>
    <row r="56" spans="2:8" ht="52.5" customHeight="1" x14ac:dyDescent="0.2">
      <c r="B56" s="124"/>
      <c r="C56" s="1249" t="s">
        <v>50</v>
      </c>
      <c r="D56" s="1249"/>
      <c r="E56" s="1250"/>
      <c r="F56" s="125">
        <v>2160</v>
      </c>
      <c r="G56" s="125">
        <v>1470</v>
      </c>
      <c r="H56" s="126">
        <v>850</v>
      </c>
    </row>
    <row r="57" spans="2:8" ht="53.25" customHeight="1" x14ac:dyDescent="0.2">
      <c r="B57" s="124"/>
      <c r="C57" s="1251" t="s">
        <v>51</v>
      </c>
      <c r="D57" s="1251"/>
      <c r="E57" s="1252"/>
      <c r="F57" s="127">
        <v>1181</v>
      </c>
      <c r="G57" s="127">
        <v>1385</v>
      </c>
      <c r="H57" s="128">
        <v>1406</v>
      </c>
    </row>
    <row r="58" spans="2:8" ht="45.75" customHeight="1" x14ac:dyDescent="0.2">
      <c r="B58" s="129"/>
      <c r="C58" s="1239" t="s">
        <v>577</v>
      </c>
      <c r="D58" s="1240"/>
      <c r="E58" s="1241"/>
      <c r="F58" s="130">
        <v>219</v>
      </c>
      <c r="G58" s="130">
        <v>281</v>
      </c>
      <c r="H58" s="131">
        <v>343</v>
      </c>
    </row>
    <row r="59" spans="2:8" ht="45.75" customHeight="1" x14ac:dyDescent="0.2">
      <c r="B59" s="129"/>
      <c r="C59" s="1239" t="s">
        <v>578</v>
      </c>
      <c r="D59" s="1240"/>
      <c r="E59" s="1241"/>
      <c r="F59" s="130">
        <v>183</v>
      </c>
      <c r="G59" s="130">
        <v>289</v>
      </c>
      <c r="H59" s="131">
        <v>231</v>
      </c>
    </row>
    <row r="60" spans="2:8" ht="45.75" customHeight="1" x14ac:dyDescent="0.2">
      <c r="B60" s="129"/>
      <c r="C60" s="1239" t="s">
        <v>579</v>
      </c>
      <c r="D60" s="1240"/>
      <c r="E60" s="1241"/>
      <c r="F60" s="130">
        <v>144</v>
      </c>
      <c r="G60" s="130">
        <v>144</v>
      </c>
      <c r="H60" s="131">
        <v>144</v>
      </c>
    </row>
    <row r="61" spans="2:8" ht="45.75" customHeight="1" x14ac:dyDescent="0.2">
      <c r="B61" s="129"/>
      <c r="C61" s="1239" t="s">
        <v>580</v>
      </c>
      <c r="D61" s="1240"/>
      <c r="E61" s="1241"/>
      <c r="F61" s="130">
        <v>115</v>
      </c>
      <c r="G61" s="130">
        <v>163</v>
      </c>
      <c r="H61" s="131">
        <v>143</v>
      </c>
    </row>
    <row r="62" spans="2:8" ht="45.75" customHeight="1" thickBot="1" x14ac:dyDescent="0.25">
      <c r="B62" s="132"/>
      <c r="C62" s="1242" t="s">
        <v>581</v>
      </c>
      <c r="D62" s="1243"/>
      <c r="E62" s="1244"/>
      <c r="F62" s="133">
        <v>160</v>
      </c>
      <c r="G62" s="133">
        <v>150</v>
      </c>
      <c r="H62" s="134">
        <v>141</v>
      </c>
    </row>
    <row r="63" spans="2:8" ht="52.5" customHeight="1" thickBot="1" x14ac:dyDescent="0.25">
      <c r="B63" s="135"/>
      <c r="C63" s="1245" t="s">
        <v>52</v>
      </c>
      <c r="D63" s="1245"/>
      <c r="E63" s="1246"/>
      <c r="F63" s="136">
        <v>5304</v>
      </c>
      <c r="G63" s="136">
        <v>5085</v>
      </c>
      <c r="H63" s="137">
        <v>4132</v>
      </c>
    </row>
    <row r="64" spans="2:8" ht="13.2" x14ac:dyDescent="0.2"/>
  </sheetData>
  <sheetProtection algorithmName="SHA-512" hashValue="V0Ez1OxbrRTDlxwgxvUGYuNj+Gpvkv518mVwmY1CMiDYIHrubqPn8GkMvSu8w2iKNcqDDX9ZTEXjX/eLzF5Vyw==" saltValue="Os4u80leAlIjmt1q6FVb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K41" sqref="CK41"/>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604</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552</v>
      </c>
      <c r="BQ50" s="1259"/>
      <c r="BR50" s="1259"/>
      <c r="BS50" s="1259"/>
      <c r="BT50" s="1259"/>
      <c r="BU50" s="1259"/>
      <c r="BV50" s="1259"/>
      <c r="BW50" s="1259"/>
      <c r="BX50" s="1259" t="s">
        <v>553</v>
      </c>
      <c r="BY50" s="1259"/>
      <c r="BZ50" s="1259"/>
      <c r="CA50" s="1259"/>
      <c r="CB50" s="1259"/>
      <c r="CC50" s="1259"/>
      <c r="CD50" s="1259"/>
      <c r="CE50" s="1259"/>
      <c r="CF50" s="1259" t="s">
        <v>554</v>
      </c>
      <c r="CG50" s="1259"/>
      <c r="CH50" s="1259"/>
      <c r="CI50" s="1259"/>
      <c r="CJ50" s="1259"/>
      <c r="CK50" s="1259"/>
      <c r="CL50" s="1259"/>
      <c r="CM50" s="1259"/>
      <c r="CN50" s="1259" t="s">
        <v>555</v>
      </c>
      <c r="CO50" s="1259"/>
      <c r="CP50" s="1259"/>
      <c r="CQ50" s="1259"/>
      <c r="CR50" s="1259"/>
      <c r="CS50" s="1259"/>
      <c r="CT50" s="1259"/>
      <c r="CU50" s="1259"/>
      <c r="CV50" s="1259" t="s">
        <v>556</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605</v>
      </c>
      <c r="AO51" s="1258"/>
      <c r="AP51" s="1258"/>
      <c r="AQ51" s="1258"/>
      <c r="AR51" s="1258"/>
      <c r="AS51" s="1258"/>
      <c r="AT51" s="1258"/>
      <c r="AU51" s="1258"/>
      <c r="AV51" s="1258"/>
      <c r="AW51" s="1258"/>
      <c r="AX51" s="1258"/>
      <c r="AY51" s="1258"/>
      <c r="AZ51" s="1258"/>
      <c r="BA51" s="1258"/>
      <c r="BB51" s="1258" t="s">
        <v>606</v>
      </c>
      <c r="BC51" s="1258"/>
      <c r="BD51" s="1258"/>
      <c r="BE51" s="1258"/>
      <c r="BF51" s="1258"/>
      <c r="BG51" s="1258"/>
      <c r="BH51" s="1258"/>
      <c r="BI51" s="1258"/>
      <c r="BJ51" s="1258"/>
      <c r="BK51" s="1258"/>
      <c r="BL51" s="1258"/>
      <c r="BM51" s="1258"/>
      <c r="BN51" s="1258"/>
      <c r="BO51" s="1258"/>
      <c r="BP51" s="1255">
        <v>48.3</v>
      </c>
      <c r="BQ51" s="1255"/>
      <c r="BR51" s="1255"/>
      <c r="BS51" s="1255"/>
      <c r="BT51" s="1255"/>
      <c r="BU51" s="1255"/>
      <c r="BV51" s="1255"/>
      <c r="BW51" s="1255"/>
      <c r="BX51" s="1255">
        <v>52.8</v>
      </c>
      <c r="BY51" s="1255"/>
      <c r="BZ51" s="1255"/>
      <c r="CA51" s="1255"/>
      <c r="CB51" s="1255"/>
      <c r="CC51" s="1255"/>
      <c r="CD51" s="1255"/>
      <c r="CE51" s="1255"/>
      <c r="CF51" s="1255">
        <v>50.7</v>
      </c>
      <c r="CG51" s="1255"/>
      <c r="CH51" s="1255"/>
      <c r="CI51" s="1255"/>
      <c r="CJ51" s="1255"/>
      <c r="CK51" s="1255"/>
      <c r="CL51" s="1255"/>
      <c r="CM51" s="1255"/>
      <c r="CN51" s="1255">
        <v>53.1</v>
      </c>
      <c r="CO51" s="1255"/>
      <c r="CP51" s="1255"/>
      <c r="CQ51" s="1255"/>
      <c r="CR51" s="1255"/>
      <c r="CS51" s="1255"/>
      <c r="CT51" s="1255"/>
      <c r="CU51" s="1255"/>
      <c r="CV51" s="1255">
        <v>61</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607</v>
      </c>
      <c r="BC53" s="1258"/>
      <c r="BD53" s="1258"/>
      <c r="BE53" s="1258"/>
      <c r="BF53" s="1258"/>
      <c r="BG53" s="1258"/>
      <c r="BH53" s="1258"/>
      <c r="BI53" s="1258"/>
      <c r="BJ53" s="1258"/>
      <c r="BK53" s="1258"/>
      <c r="BL53" s="1258"/>
      <c r="BM53" s="1258"/>
      <c r="BN53" s="1258"/>
      <c r="BO53" s="1258"/>
      <c r="BP53" s="1255">
        <v>39.1</v>
      </c>
      <c r="BQ53" s="1255"/>
      <c r="BR53" s="1255"/>
      <c r="BS53" s="1255"/>
      <c r="BT53" s="1255"/>
      <c r="BU53" s="1255"/>
      <c r="BV53" s="1255"/>
      <c r="BW53" s="1255"/>
      <c r="BX53" s="1255">
        <v>40.6</v>
      </c>
      <c r="BY53" s="1255"/>
      <c r="BZ53" s="1255"/>
      <c r="CA53" s="1255"/>
      <c r="CB53" s="1255"/>
      <c r="CC53" s="1255"/>
      <c r="CD53" s="1255"/>
      <c r="CE53" s="1255"/>
      <c r="CF53" s="1255">
        <v>42.4</v>
      </c>
      <c r="CG53" s="1255"/>
      <c r="CH53" s="1255"/>
      <c r="CI53" s="1255"/>
      <c r="CJ53" s="1255"/>
      <c r="CK53" s="1255"/>
      <c r="CL53" s="1255"/>
      <c r="CM53" s="1255"/>
      <c r="CN53" s="1255">
        <v>44</v>
      </c>
      <c r="CO53" s="1255"/>
      <c r="CP53" s="1255"/>
      <c r="CQ53" s="1255"/>
      <c r="CR53" s="1255"/>
      <c r="CS53" s="1255"/>
      <c r="CT53" s="1255"/>
      <c r="CU53" s="1255"/>
      <c r="CV53" s="1255">
        <v>45.9</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608</v>
      </c>
      <c r="AO55" s="1259"/>
      <c r="AP55" s="1259"/>
      <c r="AQ55" s="1259"/>
      <c r="AR55" s="1259"/>
      <c r="AS55" s="1259"/>
      <c r="AT55" s="1259"/>
      <c r="AU55" s="1259"/>
      <c r="AV55" s="1259"/>
      <c r="AW55" s="1259"/>
      <c r="AX55" s="1259"/>
      <c r="AY55" s="1259"/>
      <c r="AZ55" s="1259"/>
      <c r="BA55" s="1259"/>
      <c r="BB55" s="1258" t="s">
        <v>606</v>
      </c>
      <c r="BC55" s="1258"/>
      <c r="BD55" s="1258"/>
      <c r="BE55" s="1258"/>
      <c r="BF55" s="1258"/>
      <c r="BG55" s="1258"/>
      <c r="BH55" s="1258"/>
      <c r="BI55" s="1258"/>
      <c r="BJ55" s="1258"/>
      <c r="BK55" s="1258"/>
      <c r="BL55" s="1258"/>
      <c r="BM55" s="1258"/>
      <c r="BN55" s="1258"/>
      <c r="BO55" s="1258"/>
      <c r="BP55" s="1255">
        <v>48</v>
      </c>
      <c r="BQ55" s="1255"/>
      <c r="BR55" s="1255"/>
      <c r="BS55" s="1255"/>
      <c r="BT55" s="1255"/>
      <c r="BU55" s="1255"/>
      <c r="BV55" s="1255"/>
      <c r="BW55" s="1255"/>
      <c r="BX55" s="1255">
        <v>49.1</v>
      </c>
      <c r="BY55" s="1255"/>
      <c r="BZ55" s="1255"/>
      <c r="CA55" s="1255"/>
      <c r="CB55" s="1255"/>
      <c r="CC55" s="1255"/>
      <c r="CD55" s="1255"/>
      <c r="CE55" s="1255"/>
      <c r="CF55" s="1255">
        <v>41.5</v>
      </c>
      <c r="CG55" s="1255"/>
      <c r="CH55" s="1255"/>
      <c r="CI55" s="1255"/>
      <c r="CJ55" s="1255"/>
      <c r="CK55" s="1255"/>
      <c r="CL55" s="1255"/>
      <c r="CM55" s="1255"/>
      <c r="CN55" s="1255">
        <v>25.2</v>
      </c>
      <c r="CO55" s="1255"/>
      <c r="CP55" s="1255"/>
      <c r="CQ55" s="1255"/>
      <c r="CR55" s="1255"/>
      <c r="CS55" s="1255"/>
      <c r="CT55" s="1255"/>
      <c r="CU55" s="1255"/>
      <c r="CV55" s="1255">
        <v>15.7</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607</v>
      </c>
      <c r="BC57" s="1258"/>
      <c r="BD57" s="1258"/>
      <c r="BE57" s="1258"/>
      <c r="BF57" s="1258"/>
      <c r="BG57" s="1258"/>
      <c r="BH57" s="1258"/>
      <c r="BI57" s="1258"/>
      <c r="BJ57" s="1258"/>
      <c r="BK57" s="1258"/>
      <c r="BL57" s="1258"/>
      <c r="BM57" s="1258"/>
      <c r="BN57" s="1258"/>
      <c r="BO57" s="1258"/>
      <c r="BP57" s="1255">
        <v>60.8</v>
      </c>
      <c r="BQ57" s="1255"/>
      <c r="BR57" s="1255"/>
      <c r="BS57" s="1255"/>
      <c r="BT57" s="1255"/>
      <c r="BU57" s="1255"/>
      <c r="BV57" s="1255"/>
      <c r="BW57" s="1255"/>
      <c r="BX57" s="1255">
        <v>61</v>
      </c>
      <c r="BY57" s="1255"/>
      <c r="BZ57" s="1255"/>
      <c r="CA57" s="1255"/>
      <c r="CB57" s="1255"/>
      <c r="CC57" s="1255"/>
      <c r="CD57" s="1255"/>
      <c r="CE57" s="1255"/>
      <c r="CF57" s="1255">
        <v>61.7</v>
      </c>
      <c r="CG57" s="1255"/>
      <c r="CH57" s="1255"/>
      <c r="CI57" s="1255"/>
      <c r="CJ57" s="1255"/>
      <c r="CK57" s="1255"/>
      <c r="CL57" s="1255"/>
      <c r="CM57" s="1255"/>
      <c r="CN57" s="1255">
        <v>62.5</v>
      </c>
      <c r="CO57" s="1255"/>
      <c r="CP57" s="1255"/>
      <c r="CQ57" s="1255"/>
      <c r="CR57" s="1255"/>
      <c r="CS57" s="1255"/>
      <c r="CT57" s="1255"/>
      <c r="CU57" s="1255"/>
      <c r="CV57" s="1255">
        <v>65</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609</v>
      </c>
    </row>
    <row r="64" spans="1:109" ht="13.2" x14ac:dyDescent="0.2">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610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604</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552</v>
      </c>
      <c r="BQ72" s="1259"/>
      <c r="BR72" s="1259"/>
      <c r="BS72" s="1259"/>
      <c r="BT72" s="1259"/>
      <c r="BU72" s="1259"/>
      <c r="BV72" s="1259"/>
      <c r="BW72" s="1259"/>
      <c r="BX72" s="1259" t="s">
        <v>553</v>
      </c>
      <c r="BY72" s="1259"/>
      <c r="BZ72" s="1259"/>
      <c r="CA72" s="1259"/>
      <c r="CB72" s="1259"/>
      <c r="CC72" s="1259"/>
      <c r="CD72" s="1259"/>
      <c r="CE72" s="1259"/>
      <c r="CF72" s="1259" t="s">
        <v>554</v>
      </c>
      <c r="CG72" s="1259"/>
      <c r="CH72" s="1259"/>
      <c r="CI72" s="1259"/>
      <c r="CJ72" s="1259"/>
      <c r="CK72" s="1259"/>
      <c r="CL72" s="1259"/>
      <c r="CM72" s="1259"/>
      <c r="CN72" s="1259" t="s">
        <v>555</v>
      </c>
      <c r="CO72" s="1259"/>
      <c r="CP72" s="1259"/>
      <c r="CQ72" s="1259"/>
      <c r="CR72" s="1259"/>
      <c r="CS72" s="1259"/>
      <c r="CT72" s="1259"/>
      <c r="CU72" s="1259"/>
      <c r="CV72" s="1259" t="s">
        <v>556</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605</v>
      </c>
      <c r="AO73" s="1258"/>
      <c r="AP73" s="1258"/>
      <c r="AQ73" s="1258"/>
      <c r="AR73" s="1258"/>
      <c r="AS73" s="1258"/>
      <c r="AT73" s="1258"/>
      <c r="AU73" s="1258"/>
      <c r="AV73" s="1258"/>
      <c r="AW73" s="1258"/>
      <c r="AX73" s="1258"/>
      <c r="AY73" s="1258"/>
      <c r="AZ73" s="1258"/>
      <c r="BA73" s="1258"/>
      <c r="BB73" s="1258" t="s">
        <v>606</v>
      </c>
      <c r="BC73" s="1258"/>
      <c r="BD73" s="1258"/>
      <c r="BE73" s="1258"/>
      <c r="BF73" s="1258"/>
      <c r="BG73" s="1258"/>
      <c r="BH73" s="1258"/>
      <c r="BI73" s="1258"/>
      <c r="BJ73" s="1258"/>
      <c r="BK73" s="1258"/>
      <c r="BL73" s="1258"/>
      <c r="BM73" s="1258"/>
      <c r="BN73" s="1258"/>
      <c r="BO73" s="1258"/>
      <c r="BP73" s="1255">
        <v>48.3</v>
      </c>
      <c r="BQ73" s="1255"/>
      <c r="BR73" s="1255"/>
      <c r="BS73" s="1255"/>
      <c r="BT73" s="1255"/>
      <c r="BU73" s="1255"/>
      <c r="BV73" s="1255"/>
      <c r="BW73" s="1255"/>
      <c r="BX73" s="1255">
        <v>52.8</v>
      </c>
      <c r="BY73" s="1255"/>
      <c r="BZ73" s="1255"/>
      <c r="CA73" s="1255"/>
      <c r="CB73" s="1255"/>
      <c r="CC73" s="1255"/>
      <c r="CD73" s="1255"/>
      <c r="CE73" s="1255"/>
      <c r="CF73" s="1255">
        <v>50.7</v>
      </c>
      <c r="CG73" s="1255"/>
      <c r="CH73" s="1255"/>
      <c r="CI73" s="1255"/>
      <c r="CJ73" s="1255"/>
      <c r="CK73" s="1255"/>
      <c r="CL73" s="1255"/>
      <c r="CM73" s="1255"/>
      <c r="CN73" s="1255">
        <v>53.1</v>
      </c>
      <c r="CO73" s="1255"/>
      <c r="CP73" s="1255"/>
      <c r="CQ73" s="1255"/>
      <c r="CR73" s="1255"/>
      <c r="CS73" s="1255"/>
      <c r="CT73" s="1255"/>
      <c r="CU73" s="1255"/>
      <c r="CV73" s="1255">
        <v>61</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611</v>
      </c>
      <c r="BC75" s="1258"/>
      <c r="BD75" s="1258"/>
      <c r="BE75" s="1258"/>
      <c r="BF75" s="1258"/>
      <c r="BG75" s="1258"/>
      <c r="BH75" s="1258"/>
      <c r="BI75" s="1258"/>
      <c r="BJ75" s="1258"/>
      <c r="BK75" s="1258"/>
      <c r="BL75" s="1258"/>
      <c r="BM75" s="1258"/>
      <c r="BN75" s="1258"/>
      <c r="BO75" s="1258"/>
      <c r="BP75" s="1255">
        <v>8.6</v>
      </c>
      <c r="BQ75" s="1255"/>
      <c r="BR75" s="1255"/>
      <c r="BS75" s="1255"/>
      <c r="BT75" s="1255"/>
      <c r="BU75" s="1255"/>
      <c r="BV75" s="1255"/>
      <c r="BW75" s="1255"/>
      <c r="BX75" s="1255">
        <v>8.6</v>
      </c>
      <c r="BY75" s="1255"/>
      <c r="BZ75" s="1255"/>
      <c r="CA75" s="1255"/>
      <c r="CB75" s="1255"/>
      <c r="CC75" s="1255"/>
      <c r="CD75" s="1255"/>
      <c r="CE75" s="1255"/>
      <c r="CF75" s="1255">
        <v>7.5</v>
      </c>
      <c r="CG75" s="1255"/>
      <c r="CH75" s="1255"/>
      <c r="CI75" s="1255"/>
      <c r="CJ75" s="1255"/>
      <c r="CK75" s="1255"/>
      <c r="CL75" s="1255"/>
      <c r="CM75" s="1255"/>
      <c r="CN75" s="1255">
        <v>6.8</v>
      </c>
      <c r="CO75" s="1255"/>
      <c r="CP75" s="1255"/>
      <c r="CQ75" s="1255"/>
      <c r="CR75" s="1255"/>
      <c r="CS75" s="1255"/>
      <c r="CT75" s="1255"/>
      <c r="CU75" s="1255"/>
      <c r="CV75" s="1255">
        <v>6.3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608</v>
      </c>
      <c r="AO77" s="1259"/>
      <c r="AP77" s="1259"/>
      <c r="AQ77" s="1259"/>
      <c r="AR77" s="1259"/>
      <c r="AS77" s="1259"/>
      <c r="AT77" s="1259"/>
      <c r="AU77" s="1259"/>
      <c r="AV77" s="1259"/>
      <c r="AW77" s="1259"/>
      <c r="AX77" s="1259"/>
      <c r="AY77" s="1259"/>
      <c r="AZ77" s="1259"/>
      <c r="BA77" s="1259"/>
      <c r="BB77" s="1258" t="s">
        <v>606</v>
      </c>
      <c r="BC77" s="1258"/>
      <c r="BD77" s="1258"/>
      <c r="BE77" s="1258"/>
      <c r="BF77" s="1258"/>
      <c r="BG77" s="1258"/>
      <c r="BH77" s="1258"/>
      <c r="BI77" s="1258"/>
      <c r="BJ77" s="1258"/>
      <c r="BK77" s="1258"/>
      <c r="BL77" s="1258"/>
      <c r="BM77" s="1258"/>
      <c r="BN77" s="1258"/>
      <c r="BO77" s="1258"/>
      <c r="BP77" s="1255">
        <v>48</v>
      </c>
      <c r="BQ77" s="1255"/>
      <c r="BR77" s="1255"/>
      <c r="BS77" s="1255"/>
      <c r="BT77" s="1255"/>
      <c r="BU77" s="1255"/>
      <c r="BV77" s="1255"/>
      <c r="BW77" s="1255"/>
      <c r="BX77" s="1255">
        <v>49.1</v>
      </c>
      <c r="BY77" s="1255"/>
      <c r="BZ77" s="1255"/>
      <c r="CA77" s="1255"/>
      <c r="CB77" s="1255"/>
      <c r="CC77" s="1255"/>
      <c r="CD77" s="1255"/>
      <c r="CE77" s="1255"/>
      <c r="CF77" s="1255">
        <v>41.5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611</v>
      </c>
      <c r="BC79" s="1258"/>
      <c r="BD79" s="1258"/>
      <c r="BE79" s="1258"/>
      <c r="BF79" s="1258"/>
      <c r="BG79" s="1258"/>
      <c r="BH79" s="1258"/>
      <c r="BI79" s="1258"/>
      <c r="BJ79" s="1258"/>
      <c r="BK79" s="1258"/>
      <c r="BL79" s="1258"/>
      <c r="BM79" s="1258"/>
      <c r="BN79" s="1258"/>
      <c r="BO79" s="1258"/>
      <c r="BP79" s="1255">
        <v>9.6</v>
      </c>
      <c r="BQ79" s="1255"/>
      <c r="BR79" s="1255"/>
      <c r="BS79" s="1255"/>
      <c r="BT79" s="1255"/>
      <c r="BU79" s="1255"/>
      <c r="BV79" s="1255"/>
      <c r="BW79" s="1255"/>
      <c r="BX79" s="1255">
        <v>9.5</v>
      </c>
      <c r="BY79" s="1255"/>
      <c r="BZ79" s="1255"/>
      <c r="CA79" s="1255"/>
      <c r="CB79" s="1255"/>
      <c r="CC79" s="1255"/>
      <c r="CD79" s="1255"/>
      <c r="CE79" s="1255"/>
      <c r="CF79" s="1255">
        <v>9.1999999999999993</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FUXcA/bfJ8quDwFELK2tt6owz4PWFJD0lBT3tr6u9r1Wuevze/eB+HtGBHcvsjfDh/94aWlJgDHahu+ycLFlA==" saltValue="VOfLSF9LhSQqKamd/duke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R59" sqref="BR5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Oc50ObjnQP5Ut7JimFNQJGICEaSqFJPKE+8SaVLYM4fLpFDeWzBCN4WU32Bu8P0mtMpglAd9uqshuuW8WF5CKw==" saltValue="RsoV6ZiOYF9zW2/7V9YH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D110" sqref="AD11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499</v>
      </c>
    </row>
  </sheetData>
  <sheetProtection algorithmName="SHA-512" hashValue="iOekcQJ5cKqSVfoG3CFxlLqLOsZ+tTznDko4OuYfOF27vrt+/IO0cw3Q9kbAeWQRQPv6SkDJu55MHftPzKb52Q==" saltValue="+rRbHq1qWwltttovWkmC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549</v>
      </c>
      <c r="G2" s="151"/>
      <c r="H2" s="152"/>
    </row>
    <row r="3" spans="1:8" x14ac:dyDescent="0.2">
      <c r="A3" s="148" t="s">
        <v>542</v>
      </c>
      <c r="B3" s="153"/>
      <c r="C3" s="154"/>
      <c r="D3" s="155">
        <v>55681</v>
      </c>
      <c r="E3" s="156"/>
      <c r="F3" s="157">
        <v>85173</v>
      </c>
      <c r="G3" s="158"/>
      <c r="H3" s="159"/>
    </row>
    <row r="4" spans="1:8" x14ac:dyDescent="0.2">
      <c r="A4" s="160"/>
      <c r="B4" s="161"/>
      <c r="C4" s="162"/>
      <c r="D4" s="163">
        <v>33367</v>
      </c>
      <c r="E4" s="164"/>
      <c r="F4" s="165">
        <v>43913</v>
      </c>
      <c r="G4" s="166"/>
      <c r="H4" s="167"/>
    </row>
    <row r="5" spans="1:8" x14ac:dyDescent="0.2">
      <c r="A5" s="148" t="s">
        <v>544</v>
      </c>
      <c r="B5" s="153"/>
      <c r="C5" s="154"/>
      <c r="D5" s="155">
        <v>58425</v>
      </c>
      <c r="E5" s="156"/>
      <c r="F5" s="157">
        <v>94081</v>
      </c>
      <c r="G5" s="158"/>
      <c r="H5" s="159"/>
    </row>
    <row r="6" spans="1:8" x14ac:dyDescent="0.2">
      <c r="A6" s="160"/>
      <c r="B6" s="161"/>
      <c r="C6" s="162"/>
      <c r="D6" s="163">
        <v>41561</v>
      </c>
      <c r="E6" s="164"/>
      <c r="F6" s="165">
        <v>48949</v>
      </c>
      <c r="G6" s="166"/>
      <c r="H6" s="167"/>
    </row>
    <row r="7" spans="1:8" x14ac:dyDescent="0.2">
      <c r="A7" s="148" t="s">
        <v>545</v>
      </c>
      <c r="B7" s="153"/>
      <c r="C7" s="154"/>
      <c r="D7" s="155">
        <v>68867</v>
      </c>
      <c r="E7" s="156"/>
      <c r="F7" s="157">
        <v>92632</v>
      </c>
      <c r="G7" s="158"/>
      <c r="H7" s="159"/>
    </row>
    <row r="8" spans="1:8" x14ac:dyDescent="0.2">
      <c r="A8" s="160"/>
      <c r="B8" s="161"/>
      <c r="C8" s="162"/>
      <c r="D8" s="163">
        <v>40655</v>
      </c>
      <c r="E8" s="164"/>
      <c r="F8" s="165">
        <v>47978</v>
      </c>
      <c r="G8" s="166"/>
      <c r="H8" s="167"/>
    </row>
    <row r="9" spans="1:8" x14ac:dyDescent="0.2">
      <c r="A9" s="148" t="s">
        <v>546</v>
      </c>
      <c r="B9" s="153"/>
      <c r="C9" s="154"/>
      <c r="D9" s="155">
        <v>82789</v>
      </c>
      <c r="E9" s="156"/>
      <c r="F9" s="157">
        <v>96469</v>
      </c>
      <c r="G9" s="158"/>
      <c r="H9" s="159"/>
    </row>
    <row r="10" spans="1:8" x14ac:dyDescent="0.2">
      <c r="A10" s="160"/>
      <c r="B10" s="161"/>
      <c r="C10" s="162"/>
      <c r="D10" s="163">
        <v>53216</v>
      </c>
      <c r="E10" s="164"/>
      <c r="F10" s="165">
        <v>49775</v>
      </c>
      <c r="G10" s="166"/>
      <c r="H10" s="167"/>
    </row>
    <row r="11" spans="1:8" x14ac:dyDescent="0.2">
      <c r="A11" s="148" t="s">
        <v>547</v>
      </c>
      <c r="B11" s="153"/>
      <c r="C11" s="154"/>
      <c r="D11" s="155">
        <v>65647</v>
      </c>
      <c r="E11" s="156"/>
      <c r="F11" s="157">
        <v>85743</v>
      </c>
      <c r="G11" s="158"/>
      <c r="H11" s="159"/>
    </row>
    <row r="12" spans="1:8" x14ac:dyDescent="0.2">
      <c r="A12" s="160"/>
      <c r="B12" s="161"/>
      <c r="C12" s="168"/>
      <c r="D12" s="163">
        <v>38660</v>
      </c>
      <c r="E12" s="164"/>
      <c r="F12" s="165">
        <v>45231</v>
      </c>
      <c r="G12" s="166"/>
      <c r="H12" s="167"/>
    </row>
    <row r="13" spans="1:8" x14ac:dyDescent="0.2">
      <c r="A13" s="148"/>
      <c r="B13" s="153"/>
      <c r="C13" s="169"/>
      <c r="D13" s="170">
        <v>66282</v>
      </c>
      <c r="E13" s="171"/>
      <c r="F13" s="172">
        <v>90820</v>
      </c>
      <c r="G13" s="173"/>
      <c r="H13" s="159"/>
    </row>
    <row r="14" spans="1:8" x14ac:dyDescent="0.2">
      <c r="A14" s="160"/>
      <c r="B14" s="161"/>
      <c r="C14" s="162"/>
      <c r="D14" s="163">
        <v>41492</v>
      </c>
      <c r="E14" s="164"/>
      <c r="F14" s="165">
        <v>47169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2.42</v>
      </c>
      <c r="C19" s="174">
        <f>ROUND(VALUE(SUBSTITUTE(実質収支比率等に係る経年分析!G$48,"▲","-")),2)</f>
        <v>2.2799999999999998</v>
      </c>
      <c r="D19" s="174">
        <f>ROUND(VALUE(SUBSTITUTE(実質収支比率等に係る経年分析!H$48,"▲","-")),2)</f>
        <v>2.72</v>
      </c>
      <c r="E19" s="174">
        <f>ROUND(VALUE(SUBSTITUTE(実質収支比率等に係る経年分析!I$48,"▲","-")),2)</f>
        <v>4.78</v>
      </c>
      <c r="F19" s="174">
        <f>ROUND(VALUE(SUBSTITUTE(実質収支比率等に係る経年分析!J$48,"▲","-")),2)</f>
        <v>4.53</v>
      </c>
    </row>
    <row r="20" spans="1:11" x14ac:dyDescent="0.2">
      <c r="A20" s="174" t="s">
        <v>56</v>
      </c>
      <c r="B20" s="174">
        <f>ROUND(VALUE(SUBSTITUTE(実質収支比率等に係る経年分析!F$47,"▲","-")),2)</f>
        <v>18.989999999999998</v>
      </c>
      <c r="C20" s="174">
        <f>ROUND(VALUE(SUBSTITUTE(実質収支比率等に係る経年分析!G$47,"▲","-")),2)</f>
        <v>17.600000000000001</v>
      </c>
      <c r="D20" s="174">
        <f>ROUND(VALUE(SUBSTITUTE(実質収支比率等に係る経年分析!H$47,"▲","-")),2)</f>
        <v>12.74</v>
      </c>
      <c r="E20" s="174">
        <f>ROUND(VALUE(SUBSTITUTE(実質収支比率等に係る経年分析!I$47,"▲","-")),2)</f>
        <v>14.03</v>
      </c>
      <c r="F20" s="174">
        <f>ROUND(VALUE(SUBSTITUTE(実質収支比率等に係る経年分析!J$47,"▲","-")),2)</f>
        <v>12.16</v>
      </c>
    </row>
    <row r="21" spans="1:11" x14ac:dyDescent="0.2">
      <c r="A21" s="174" t="s">
        <v>57</v>
      </c>
      <c r="B21" s="174">
        <f>IF(ISNUMBER(VALUE(SUBSTITUTE(実質収支比率等に係る経年分析!F$49,"▲","-"))),ROUND(VALUE(SUBSTITUTE(実質収支比率等に係る経年分析!F$49,"▲","-")),2),NA())</f>
        <v>-2.34</v>
      </c>
      <c r="C21" s="174">
        <f>IF(ISNUMBER(VALUE(SUBSTITUTE(実質収支比率等に係る経年分析!G$49,"▲","-"))),ROUND(VALUE(SUBSTITUTE(実質収支比率等に係る経年分析!G$49,"▲","-")),2),NA())</f>
        <v>-1.83</v>
      </c>
      <c r="D21" s="174">
        <f>IF(ISNUMBER(VALUE(SUBSTITUTE(実質収支比率等に係る経年分析!H$49,"▲","-"))),ROUND(VALUE(SUBSTITUTE(実質収支比率等に係る経年分析!H$49,"▲","-")),2),NA())</f>
        <v>-4.01</v>
      </c>
      <c r="E21" s="174">
        <f>IF(ISNUMBER(VALUE(SUBSTITUTE(実質収支比率等に係る経年分析!I$49,"▲","-"))),ROUND(VALUE(SUBSTITUTE(実質収支比率等に係る経年分析!I$49,"▲","-")),2),NA())</f>
        <v>3.83</v>
      </c>
      <c r="F21" s="174">
        <f>IF(ISNUMBER(VALUE(SUBSTITUTE(実質収支比率等に係る経年分析!J$49,"▲","-"))),ROUND(VALUE(SUBSTITUTE(実質収支比率等に係る経年分析!J$49,"▲","-")),2),NA())</f>
        <v>-2.68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公有林整備事業特別会計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3.06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1.1200000000000001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工業団地造成事業特別会計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4.7699999999999996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8.59</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2197</v>
      </c>
      <c r="E42" s="176"/>
      <c r="F42" s="176"/>
      <c r="G42" s="176">
        <f>'実質公債費比率（分子）の構造'!L$52</f>
        <v>2215</v>
      </c>
      <c r="H42" s="176"/>
      <c r="I42" s="176"/>
      <c r="J42" s="176">
        <f>'実質公債費比率（分子）の構造'!M$52</f>
        <v>2230</v>
      </c>
      <c r="K42" s="176"/>
      <c r="L42" s="176"/>
      <c r="M42" s="176">
        <f>'実質公債費比率（分子）の構造'!N$52</f>
        <v>2237</v>
      </c>
      <c r="N42" s="176"/>
      <c r="O42" s="176"/>
      <c r="P42" s="176">
        <f>'実質公債費比率（分子）の構造'!O$52</f>
        <v>2242</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66</v>
      </c>
      <c r="B44" s="176">
        <f>'実質公債費比率（分子）の構造'!K$50</f>
        <v>14</v>
      </c>
      <c r="C44" s="176"/>
      <c r="D44" s="176"/>
      <c r="E44" s="176">
        <f>'実質公債費比率（分子）の構造'!L$50</f>
        <v>41</v>
      </c>
      <c r="F44" s="176"/>
      <c r="G44" s="176"/>
      <c r="H44" s="176">
        <f>'実質公債費比率（分子）の構造'!M$50</f>
        <v>5</v>
      </c>
      <c r="I44" s="176"/>
      <c r="J44" s="176"/>
      <c r="K44" s="176">
        <f>'実質公債費比率（分子）の構造'!N$50</f>
        <v>31</v>
      </c>
      <c r="L44" s="176"/>
      <c r="M44" s="176"/>
      <c r="N44" s="176">
        <f>'実質公債費比率（分子）の構造'!O$50</f>
        <v>22</v>
      </c>
      <c r="O44" s="176"/>
      <c r="P44" s="176"/>
    </row>
    <row r="45" spans="1:16" x14ac:dyDescent="0.2">
      <c r="A45" s="176" t="s">
        <v>67</v>
      </c>
      <c r="B45" s="176">
        <f>'実質公債費比率（分子）の構造'!K$49</f>
        <v>132</v>
      </c>
      <c r="C45" s="176"/>
      <c r="D45" s="176"/>
      <c r="E45" s="176">
        <f>'実質公債費比率（分子）の構造'!L$49</f>
        <v>151</v>
      </c>
      <c r="F45" s="176"/>
      <c r="G45" s="176"/>
      <c r="H45" s="176">
        <f>'実質公債費比率（分子）の構造'!M$49</f>
        <v>175</v>
      </c>
      <c r="I45" s="176"/>
      <c r="J45" s="176"/>
      <c r="K45" s="176">
        <f>'実質公債費比率（分子）の構造'!N$49</f>
        <v>148</v>
      </c>
      <c r="L45" s="176"/>
      <c r="M45" s="176"/>
      <c r="N45" s="176">
        <f>'実質公債費比率（分子）の構造'!O$49</f>
        <v>191</v>
      </c>
      <c r="O45" s="176"/>
      <c r="P45" s="176"/>
    </row>
    <row r="46" spans="1:16" x14ac:dyDescent="0.2">
      <c r="A46" s="176" t="s">
        <v>68</v>
      </c>
      <c r="B46" s="176">
        <f>'実質公債費比率（分子）の構造'!K$48</f>
        <v>882</v>
      </c>
      <c r="C46" s="176"/>
      <c r="D46" s="176"/>
      <c r="E46" s="176">
        <f>'実質公債費比率（分子）の構造'!L$48</f>
        <v>869</v>
      </c>
      <c r="F46" s="176"/>
      <c r="G46" s="176"/>
      <c r="H46" s="176">
        <f>'実質公債費比率（分子）の構造'!M$48</f>
        <v>576</v>
      </c>
      <c r="I46" s="176"/>
      <c r="J46" s="176"/>
      <c r="K46" s="176">
        <f>'実質公債費比率（分子）の構造'!N$48</f>
        <v>566</v>
      </c>
      <c r="L46" s="176"/>
      <c r="M46" s="176"/>
      <c r="N46" s="176">
        <f>'実質公債費比率（分子）の構造'!O$48</f>
        <v>538</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2270</v>
      </c>
      <c r="C49" s="176"/>
      <c r="D49" s="176"/>
      <c r="E49" s="176">
        <f>'実質公債費比率（分子）の構造'!L$45</f>
        <v>2227</v>
      </c>
      <c r="F49" s="176"/>
      <c r="G49" s="176"/>
      <c r="H49" s="176">
        <f>'実質公債費比率（分子）の構造'!M$45</f>
        <v>2281</v>
      </c>
      <c r="I49" s="176"/>
      <c r="J49" s="176"/>
      <c r="K49" s="176">
        <f>'実質公債費比率（分子）の構造'!N$45</f>
        <v>2350</v>
      </c>
      <c r="L49" s="176"/>
      <c r="M49" s="176"/>
      <c r="N49" s="176">
        <f>'実質公債費比率（分子）の構造'!O$45</f>
        <v>2388</v>
      </c>
      <c r="O49" s="176"/>
      <c r="P49" s="176"/>
    </row>
    <row r="50" spans="1:16" x14ac:dyDescent="0.2">
      <c r="A50" s="176" t="s">
        <v>72</v>
      </c>
      <c r="B50" s="176" t="e">
        <f>NA()</f>
        <v>#N/A</v>
      </c>
      <c r="C50" s="176">
        <f>IF(ISNUMBER('実質公債費比率（分子）の構造'!K$53),'実質公債費比率（分子）の構造'!K$53,NA())</f>
        <v>1101</v>
      </c>
      <c r="D50" s="176" t="e">
        <f>NA()</f>
        <v>#N/A</v>
      </c>
      <c r="E50" s="176" t="e">
        <f>NA()</f>
        <v>#N/A</v>
      </c>
      <c r="F50" s="176">
        <f>IF(ISNUMBER('実質公債費比率（分子）の構造'!L$53),'実質公債費比率（分子）の構造'!L$53,NA())</f>
        <v>1073</v>
      </c>
      <c r="G50" s="176" t="e">
        <f>NA()</f>
        <v>#N/A</v>
      </c>
      <c r="H50" s="176" t="e">
        <f>NA()</f>
        <v>#N/A</v>
      </c>
      <c r="I50" s="176">
        <f>IF(ISNUMBER('実質公債費比率（分子）の構造'!M$53),'実質公債費比率（分子）の構造'!M$53,NA())</f>
        <v>807</v>
      </c>
      <c r="J50" s="176" t="e">
        <f>NA()</f>
        <v>#N/A</v>
      </c>
      <c r="K50" s="176" t="e">
        <f>NA()</f>
        <v>#N/A</v>
      </c>
      <c r="L50" s="176">
        <f>IF(ISNUMBER('実質公債費比率（分子）の構造'!N$53),'実質公債費比率（分子）の構造'!N$53,NA())</f>
        <v>858</v>
      </c>
      <c r="M50" s="176" t="e">
        <f>NA()</f>
        <v>#N/A</v>
      </c>
      <c r="N50" s="176" t="e">
        <f>NA()</f>
        <v>#N/A</v>
      </c>
      <c r="O50" s="176">
        <f>IF(ISNUMBER('実質公債費比率（分子）の構造'!O$53),'実質公債費比率（分子）の構造'!O$53,NA())</f>
        <v>897</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26125</v>
      </c>
      <c r="E56" s="175"/>
      <c r="F56" s="175"/>
      <c r="G56" s="175">
        <f>'将来負担比率（分子）の構造'!J$52</f>
        <v>26665</v>
      </c>
      <c r="H56" s="175"/>
      <c r="I56" s="175"/>
      <c r="J56" s="175">
        <f>'将来負担比率（分子）の構造'!K$52</f>
        <v>26993</v>
      </c>
      <c r="K56" s="175"/>
      <c r="L56" s="175"/>
      <c r="M56" s="175">
        <f>'将来負担比率（分子）の構造'!L$52</f>
        <v>27047</v>
      </c>
      <c r="N56" s="175"/>
      <c r="O56" s="175"/>
      <c r="P56" s="175">
        <f>'将来負担比率（分子）の構造'!M$52</f>
        <v>25725</v>
      </c>
    </row>
    <row r="57" spans="1:16" x14ac:dyDescent="0.2">
      <c r="A57" s="175" t="s">
        <v>43</v>
      </c>
      <c r="B57" s="175"/>
      <c r="C57" s="175"/>
      <c r="D57" s="175">
        <f>'将来負担比率（分子）の構造'!I$51</f>
        <v>224</v>
      </c>
      <c r="E57" s="175"/>
      <c r="F57" s="175"/>
      <c r="G57" s="175">
        <f>'将来負担比率（分子）の構造'!J$51</f>
        <v>222</v>
      </c>
      <c r="H57" s="175"/>
      <c r="I57" s="175"/>
      <c r="J57" s="175">
        <f>'将来負担比率（分子）の構造'!K$51</f>
        <v>253</v>
      </c>
      <c r="K57" s="175"/>
      <c r="L57" s="175"/>
      <c r="M57" s="175">
        <f>'将来負担比率（分子）の構造'!L$51</f>
        <v>204</v>
      </c>
      <c r="N57" s="175"/>
      <c r="O57" s="175"/>
      <c r="P57" s="175">
        <f>'将来負担比率（分子）の構造'!M$51</f>
        <v>174</v>
      </c>
    </row>
    <row r="58" spans="1:16" x14ac:dyDescent="0.2">
      <c r="A58" s="175" t="s">
        <v>42</v>
      </c>
      <c r="B58" s="175"/>
      <c r="C58" s="175"/>
      <c r="D58" s="175">
        <f>'将来負担比率（分子）の構造'!I$50</f>
        <v>7904</v>
      </c>
      <c r="E58" s="175"/>
      <c r="F58" s="175"/>
      <c r="G58" s="175">
        <f>'将来負担比率（分子）の構造'!J$50</f>
        <v>7232</v>
      </c>
      <c r="H58" s="175"/>
      <c r="I58" s="175"/>
      <c r="J58" s="175">
        <f>'将来負担比率（分子）の構造'!K$50</f>
        <v>5919</v>
      </c>
      <c r="K58" s="175"/>
      <c r="L58" s="175"/>
      <c r="M58" s="175">
        <f>'将来負担比率（分子）の構造'!L$50</f>
        <v>5607</v>
      </c>
      <c r="N58" s="175"/>
      <c r="O58" s="175"/>
      <c r="P58" s="175">
        <f>'将来負担比率（分子）の構造'!M$50</f>
        <v>4620</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4291</v>
      </c>
      <c r="C62" s="175"/>
      <c r="D62" s="175"/>
      <c r="E62" s="175">
        <f>'将来負担比率（分子）の構造'!J$45</f>
        <v>4339</v>
      </c>
      <c r="F62" s="175"/>
      <c r="G62" s="175"/>
      <c r="H62" s="175">
        <f>'将来負担比率（分子）の構造'!K$45</f>
        <v>4188</v>
      </c>
      <c r="I62" s="175"/>
      <c r="J62" s="175"/>
      <c r="K62" s="175">
        <f>'将来負担比率（分子）の構造'!L$45</f>
        <v>4068</v>
      </c>
      <c r="L62" s="175"/>
      <c r="M62" s="175"/>
      <c r="N62" s="175">
        <f>'将来負担比率（分子）の構造'!M$45</f>
        <v>4001</v>
      </c>
      <c r="O62" s="175"/>
      <c r="P62" s="175"/>
    </row>
    <row r="63" spans="1:16" x14ac:dyDescent="0.2">
      <c r="A63" s="175" t="s">
        <v>35</v>
      </c>
      <c r="B63" s="175">
        <f>'将来負担比率（分子）の構造'!I$44</f>
        <v>1334</v>
      </c>
      <c r="C63" s="175"/>
      <c r="D63" s="175"/>
      <c r="E63" s="175">
        <f>'将来負担比率（分子）の構造'!J$44</f>
        <v>2299</v>
      </c>
      <c r="F63" s="175"/>
      <c r="G63" s="175"/>
      <c r="H63" s="175">
        <f>'将来負担比率（分子）の構造'!K$44</f>
        <v>2342</v>
      </c>
      <c r="I63" s="175"/>
      <c r="J63" s="175"/>
      <c r="K63" s="175">
        <f>'将来負担比率（分子）の構造'!L$44</f>
        <v>3098</v>
      </c>
      <c r="L63" s="175"/>
      <c r="M63" s="175"/>
      <c r="N63" s="175">
        <f>'将来負担比率（分子）の構造'!M$44</f>
        <v>2983</v>
      </c>
      <c r="O63" s="175"/>
      <c r="P63" s="175"/>
    </row>
    <row r="64" spans="1:16" x14ac:dyDescent="0.2">
      <c r="A64" s="175" t="s">
        <v>34</v>
      </c>
      <c r="B64" s="175">
        <f>'将来負担比率（分子）の構造'!I$43</f>
        <v>8947</v>
      </c>
      <c r="C64" s="175"/>
      <c r="D64" s="175"/>
      <c r="E64" s="175">
        <f>'将来負担比率（分子）の構造'!J$43</f>
        <v>8784</v>
      </c>
      <c r="F64" s="175"/>
      <c r="G64" s="175"/>
      <c r="H64" s="175">
        <f>'将来負担比率（分子）の構造'!K$43</f>
        <v>7450</v>
      </c>
      <c r="I64" s="175"/>
      <c r="J64" s="175"/>
      <c r="K64" s="175">
        <f>'将来負担比率（分子）の構造'!L$43</f>
        <v>6299</v>
      </c>
      <c r="L64" s="175"/>
      <c r="M64" s="175"/>
      <c r="N64" s="175">
        <f>'将来負担比率（分子）の構造'!M$43</f>
        <v>5212</v>
      </c>
      <c r="O64" s="175"/>
      <c r="P64" s="175"/>
    </row>
    <row r="65" spans="1:16" x14ac:dyDescent="0.2">
      <c r="A65" s="175" t="s">
        <v>33</v>
      </c>
      <c r="B65" s="175">
        <f>'将来負担比率（分子）の構造'!I$42</f>
        <v>22</v>
      </c>
      <c r="C65" s="175"/>
      <c r="D65" s="175"/>
      <c r="E65" s="175">
        <f>'将来負担比率（分子）の構造'!J$42</f>
        <v>17</v>
      </c>
      <c r="F65" s="175"/>
      <c r="G65" s="175"/>
      <c r="H65" s="175">
        <f>'将来負担比率（分子）の構造'!K$42</f>
        <v>13</v>
      </c>
      <c r="I65" s="175"/>
      <c r="J65" s="175"/>
      <c r="K65" s="175">
        <f>'将来負担比率（分子）の構造'!L$42</f>
        <v>8</v>
      </c>
      <c r="L65" s="175"/>
      <c r="M65" s="175"/>
      <c r="N65" s="175">
        <f>'将来負担比率（分子）の構造'!M$42</f>
        <v>6</v>
      </c>
      <c r="O65" s="175"/>
      <c r="P65" s="175"/>
    </row>
    <row r="66" spans="1:16" x14ac:dyDescent="0.2">
      <c r="A66" s="175" t="s">
        <v>32</v>
      </c>
      <c r="B66" s="175">
        <f>'将来負担比率（分子）の構造'!I$41</f>
        <v>26030</v>
      </c>
      <c r="C66" s="175"/>
      <c r="D66" s="175"/>
      <c r="E66" s="175">
        <f>'将来負担比率（分子）の構造'!J$41</f>
        <v>25515</v>
      </c>
      <c r="F66" s="175"/>
      <c r="G66" s="175"/>
      <c r="H66" s="175">
        <f>'将来負担比率（分子）の構造'!K$41</f>
        <v>25889</v>
      </c>
      <c r="I66" s="175"/>
      <c r="J66" s="175"/>
      <c r="K66" s="175">
        <f>'将来負担比率（分子）の構造'!L$41</f>
        <v>26664</v>
      </c>
      <c r="L66" s="175"/>
      <c r="M66" s="175"/>
      <c r="N66" s="175">
        <f>'将来負担比率（分子）の構造'!M$41</f>
        <v>26384</v>
      </c>
      <c r="O66" s="175"/>
      <c r="P66" s="175"/>
    </row>
    <row r="67" spans="1:16" x14ac:dyDescent="0.2">
      <c r="A67" s="175" t="s">
        <v>76</v>
      </c>
      <c r="B67" s="175" t="e">
        <f>NA()</f>
        <v>#N/A</v>
      </c>
      <c r="C67" s="175">
        <f>IF(ISNUMBER('将来負担比率（分子）の構造'!I$53), IF('将来負担比率（分子）の構造'!I$53 &lt; 0, 0, '将来負担比率（分子）の構造'!I$53), NA())</f>
        <v>6372</v>
      </c>
      <c r="D67" s="175" t="e">
        <f>NA()</f>
        <v>#N/A</v>
      </c>
      <c r="E67" s="175" t="e">
        <f>NA()</f>
        <v>#N/A</v>
      </c>
      <c r="F67" s="175">
        <f>IF(ISNUMBER('将来負担比率（分子）の構造'!J$53), IF('将来負担比率（分子）の構造'!J$53 &lt; 0, 0, '将来負担比率（分子）の構造'!J$53), NA())</f>
        <v>6836</v>
      </c>
      <c r="G67" s="175" t="e">
        <f>NA()</f>
        <v>#N/A</v>
      </c>
      <c r="H67" s="175" t="e">
        <f>NA()</f>
        <v>#N/A</v>
      </c>
      <c r="I67" s="175">
        <f>IF(ISNUMBER('将来負担比率（分子）の構造'!K$53), IF('将来負担比率（分子）の構造'!K$53 &lt; 0, 0, '将来負担比率（分子）の構造'!K$53), NA())</f>
        <v>6716</v>
      </c>
      <c r="J67" s="175" t="e">
        <f>NA()</f>
        <v>#N/A</v>
      </c>
      <c r="K67" s="175" t="e">
        <f>NA()</f>
        <v>#N/A</v>
      </c>
      <c r="L67" s="175">
        <f>IF(ISNUMBER('将来負担比率（分子）の構造'!L$53), IF('将来負担比率（分子）の構造'!L$53 &lt; 0, 0, '将来負担比率（分子）の構造'!L$53), NA())</f>
        <v>7279</v>
      </c>
      <c r="M67" s="175" t="e">
        <f>NA()</f>
        <v>#N/A</v>
      </c>
      <c r="N67" s="175" t="e">
        <f>NA()</f>
        <v>#N/A</v>
      </c>
      <c r="O67" s="175">
        <f>IF(ISNUMBER('将来負担比率（分子）の構造'!M$53), IF('将来負担比率（分子）の構造'!M$53 &lt; 0, 0, '将来負担比率（分子）の構造'!M$53), NA())</f>
        <v>8067</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1963</v>
      </c>
      <c r="C72" s="179">
        <f>基金残高に係る経年分析!G55</f>
        <v>2231</v>
      </c>
      <c r="D72" s="179">
        <f>基金残高に係る経年分析!H55</f>
        <v>1877</v>
      </c>
    </row>
    <row r="73" spans="1:16" x14ac:dyDescent="0.2">
      <c r="A73" s="178" t="s">
        <v>79</v>
      </c>
      <c r="B73" s="179">
        <f>基金残高に係る経年分析!F56</f>
        <v>2160</v>
      </c>
      <c r="C73" s="179">
        <f>基金残高に係る経年分析!G56</f>
        <v>1470</v>
      </c>
      <c r="D73" s="179">
        <f>基金残高に係る経年分析!H56</f>
        <v>850</v>
      </c>
    </row>
    <row r="74" spans="1:16" x14ac:dyDescent="0.2">
      <c r="A74" s="178" t="s">
        <v>80</v>
      </c>
      <c r="B74" s="179">
        <f>基金残高に係る経年分析!F57</f>
        <v>1181</v>
      </c>
      <c r="C74" s="179">
        <f>基金残高に係る経年分析!G57</f>
        <v>1385</v>
      </c>
      <c r="D74" s="179">
        <f>基金残高に係る経年分析!H57</f>
        <v>1406</v>
      </c>
    </row>
  </sheetData>
  <sheetProtection algorithmName="SHA-512" hashValue="6bftEoxooOLQ63kh920HLOlzvcJl9CC2EzdrklTjH7dbSwL+JpAVQMMwos7OnxLLU/xYUfaE50cwA95T+RiooA==" saltValue="BJWs3gGimr7tdydFXyrOF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218</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219</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220</v>
      </c>
      <c r="S4" s="710"/>
      <c r="T4" s="710"/>
      <c r="U4" s="710"/>
      <c r="V4" s="710"/>
      <c r="W4" s="710"/>
      <c r="X4" s="710"/>
      <c r="Y4" s="711"/>
      <c r="Z4" s="709" t="s">
        <v>221</v>
      </c>
      <c r="AA4" s="710"/>
      <c r="AB4" s="710"/>
      <c r="AC4" s="711"/>
      <c r="AD4" s="709" t="s">
        <v>222</v>
      </c>
      <c r="AE4" s="710"/>
      <c r="AF4" s="710"/>
      <c r="AG4" s="710"/>
      <c r="AH4" s="710"/>
      <c r="AI4" s="710"/>
      <c r="AJ4" s="710"/>
      <c r="AK4" s="711"/>
      <c r="AL4" s="709" t="s">
        <v>221</v>
      </c>
      <c r="AM4" s="710"/>
      <c r="AN4" s="710"/>
      <c r="AO4" s="711"/>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09" t="s">
        <v>226</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227</v>
      </c>
      <c r="C5" s="716"/>
      <c r="D5" s="716"/>
      <c r="E5" s="716"/>
      <c r="F5" s="716"/>
      <c r="G5" s="716"/>
      <c r="H5" s="716"/>
      <c r="I5" s="716"/>
      <c r="J5" s="716"/>
      <c r="K5" s="716"/>
      <c r="L5" s="716"/>
      <c r="M5" s="716"/>
      <c r="N5" s="716"/>
      <c r="O5" s="716"/>
      <c r="P5" s="716"/>
      <c r="Q5" s="717"/>
      <c r="R5" s="712">
        <v>4901795</v>
      </c>
      <c r="S5" s="713"/>
      <c r="T5" s="713"/>
      <c r="U5" s="713"/>
      <c r="V5" s="713"/>
      <c r="W5" s="713"/>
      <c r="X5" s="713"/>
      <c r="Y5" s="738"/>
      <c r="Z5" s="751">
        <v>16.399999999999999</v>
      </c>
      <c r="AA5" s="751"/>
      <c r="AB5" s="751"/>
      <c r="AC5" s="751"/>
      <c r="AD5" s="752">
        <v>4901795</v>
      </c>
      <c r="AE5" s="752"/>
      <c r="AF5" s="752"/>
      <c r="AG5" s="752"/>
      <c r="AH5" s="752"/>
      <c r="AI5" s="752"/>
      <c r="AJ5" s="752"/>
      <c r="AK5" s="752"/>
      <c r="AL5" s="739">
        <v>31.7</v>
      </c>
      <c r="AM5" s="721"/>
      <c r="AN5" s="721"/>
      <c r="AO5" s="740"/>
      <c r="AP5" s="715" t="s">
        <v>228</v>
      </c>
      <c r="AQ5" s="716"/>
      <c r="AR5" s="716"/>
      <c r="AS5" s="716"/>
      <c r="AT5" s="716"/>
      <c r="AU5" s="716"/>
      <c r="AV5" s="716"/>
      <c r="AW5" s="716"/>
      <c r="AX5" s="716"/>
      <c r="AY5" s="716"/>
      <c r="AZ5" s="716"/>
      <c r="BA5" s="716"/>
      <c r="BB5" s="716"/>
      <c r="BC5" s="716"/>
      <c r="BD5" s="716"/>
      <c r="BE5" s="716"/>
      <c r="BF5" s="717"/>
      <c r="BG5" s="657">
        <v>4863768</v>
      </c>
      <c r="BH5" s="658"/>
      <c r="BI5" s="658"/>
      <c r="BJ5" s="658"/>
      <c r="BK5" s="658"/>
      <c r="BL5" s="658"/>
      <c r="BM5" s="658"/>
      <c r="BN5" s="659"/>
      <c r="BO5" s="695">
        <v>99.2</v>
      </c>
      <c r="BP5" s="695"/>
      <c r="BQ5" s="695"/>
      <c r="BR5" s="695"/>
      <c r="BS5" s="696">
        <v>78654</v>
      </c>
      <c r="BT5" s="696"/>
      <c r="BU5" s="696"/>
      <c r="BV5" s="696"/>
      <c r="BW5" s="696"/>
      <c r="BX5" s="696"/>
      <c r="BY5" s="696"/>
      <c r="BZ5" s="696"/>
      <c r="CA5" s="696"/>
      <c r="CB5" s="736"/>
      <c r="CD5" s="709" t="s">
        <v>223</v>
      </c>
      <c r="CE5" s="710"/>
      <c r="CF5" s="710"/>
      <c r="CG5" s="710"/>
      <c r="CH5" s="710"/>
      <c r="CI5" s="710"/>
      <c r="CJ5" s="710"/>
      <c r="CK5" s="710"/>
      <c r="CL5" s="710"/>
      <c r="CM5" s="710"/>
      <c r="CN5" s="710"/>
      <c r="CO5" s="710"/>
      <c r="CP5" s="710"/>
      <c r="CQ5" s="711"/>
      <c r="CR5" s="709" t="s">
        <v>229</v>
      </c>
      <c r="CS5" s="710"/>
      <c r="CT5" s="710"/>
      <c r="CU5" s="710"/>
      <c r="CV5" s="710"/>
      <c r="CW5" s="710"/>
      <c r="CX5" s="710"/>
      <c r="CY5" s="711"/>
      <c r="CZ5" s="709" t="s">
        <v>221</v>
      </c>
      <c r="DA5" s="710"/>
      <c r="DB5" s="710"/>
      <c r="DC5" s="711"/>
      <c r="DD5" s="709" t="s">
        <v>230</v>
      </c>
      <c r="DE5" s="710"/>
      <c r="DF5" s="710"/>
      <c r="DG5" s="710"/>
      <c r="DH5" s="710"/>
      <c r="DI5" s="710"/>
      <c r="DJ5" s="710"/>
      <c r="DK5" s="710"/>
      <c r="DL5" s="710"/>
      <c r="DM5" s="710"/>
      <c r="DN5" s="710"/>
      <c r="DO5" s="710"/>
      <c r="DP5" s="711"/>
      <c r="DQ5" s="709" t="s">
        <v>231</v>
      </c>
      <c r="DR5" s="710"/>
      <c r="DS5" s="710"/>
      <c r="DT5" s="710"/>
      <c r="DU5" s="710"/>
      <c r="DV5" s="710"/>
      <c r="DW5" s="710"/>
      <c r="DX5" s="710"/>
      <c r="DY5" s="710"/>
      <c r="DZ5" s="710"/>
      <c r="EA5" s="710"/>
      <c r="EB5" s="710"/>
      <c r="EC5" s="711"/>
    </row>
    <row r="6" spans="2:143" ht="11.25" customHeight="1" x14ac:dyDescent="0.2">
      <c r="B6" s="654" t="s">
        <v>232</v>
      </c>
      <c r="C6" s="655"/>
      <c r="D6" s="655"/>
      <c r="E6" s="655"/>
      <c r="F6" s="655"/>
      <c r="G6" s="655"/>
      <c r="H6" s="655"/>
      <c r="I6" s="655"/>
      <c r="J6" s="655"/>
      <c r="K6" s="655"/>
      <c r="L6" s="655"/>
      <c r="M6" s="655"/>
      <c r="N6" s="655"/>
      <c r="O6" s="655"/>
      <c r="P6" s="655"/>
      <c r="Q6" s="656"/>
      <c r="R6" s="657">
        <v>289194</v>
      </c>
      <c r="S6" s="658"/>
      <c r="T6" s="658"/>
      <c r="U6" s="658"/>
      <c r="V6" s="658"/>
      <c r="W6" s="658"/>
      <c r="X6" s="658"/>
      <c r="Y6" s="659"/>
      <c r="Z6" s="695">
        <v>1</v>
      </c>
      <c r="AA6" s="695"/>
      <c r="AB6" s="695"/>
      <c r="AC6" s="695"/>
      <c r="AD6" s="696">
        <v>289194</v>
      </c>
      <c r="AE6" s="696"/>
      <c r="AF6" s="696"/>
      <c r="AG6" s="696"/>
      <c r="AH6" s="696"/>
      <c r="AI6" s="696"/>
      <c r="AJ6" s="696"/>
      <c r="AK6" s="696"/>
      <c r="AL6" s="660">
        <v>1.9</v>
      </c>
      <c r="AM6" s="661"/>
      <c r="AN6" s="661"/>
      <c r="AO6" s="697"/>
      <c r="AP6" s="654" t="s">
        <v>233</v>
      </c>
      <c r="AQ6" s="655"/>
      <c r="AR6" s="655"/>
      <c r="AS6" s="655"/>
      <c r="AT6" s="655"/>
      <c r="AU6" s="655"/>
      <c r="AV6" s="655"/>
      <c r="AW6" s="655"/>
      <c r="AX6" s="655"/>
      <c r="AY6" s="655"/>
      <c r="AZ6" s="655"/>
      <c r="BA6" s="655"/>
      <c r="BB6" s="655"/>
      <c r="BC6" s="655"/>
      <c r="BD6" s="655"/>
      <c r="BE6" s="655"/>
      <c r="BF6" s="656"/>
      <c r="BG6" s="657">
        <v>4863768</v>
      </c>
      <c r="BH6" s="658"/>
      <c r="BI6" s="658"/>
      <c r="BJ6" s="658"/>
      <c r="BK6" s="658"/>
      <c r="BL6" s="658"/>
      <c r="BM6" s="658"/>
      <c r="BN6" s="659"/>
      <c r="BO6" s="695">
        <v>99.2</v>
      </c>
      <c r="BP6" s="695"/>
      <c r="BQ6" s="695"/>
      <c r="BR6" s="695"/>
      <c r="BS6" s="696">
        <v>78654</v>
      </c>
      <c r="BT6" s="696"/>
      <c r="BU6" s="696"/>
      <c r="BV6" s="696"/>
      <c r="BW6" s="696"/>
      <c r="BX6" s="696"/>
      <c r="BY6" s="696"/>
      <c r="BZ6" s="696"/>
      <c r="CA6" s="696"/>
      <c r="CB6" s="736"/>
      <c r="CD6" s="715" t="s">
        <v>234</v>
      </c>
      <c r="CE6" s="716"/>
      <c r="CF6" s="716"/>
      <c r="CG6" s="716"/>
      <c r="CH6" s="716"/>
      <c r="CI6" s="716"/>
      <c r="CJ6" s="716"/>
      <c r="CK6" s="716"/>
      <c r="CL6" s="716"/>
      <c r="CM6" s="716"/>
      <c r="CN6" s="716"/>
      <c r="CO6" s="716"/>
      <c r="CP6" s="716"/>
      <c r="CQ6" s="717"/>
      <c r="CR6" s="657">
        <v>239006</v>
      </c>
      <c r="CS6" s="658"/>
      <c r="CT6" s="658"/>
      <c r="CU6" s="658"/>
      <c r="CV6" s="658"/>
      <c r="CW6" s="658"/>
      <c r="CX6" s="658"/>
      <c r="CY6" s="659"/>
      <c r="CZ6" s="739">
        <v>0.8</v>
      </c>
      <c r="DA6" s="721"/>
      <c r="DB6" s="721"/>
      <c r="DC6" s="741"/>
      <c r="DD6" s="663">
        <v>3597</v>
      </c>
      <c r="DE6" s="658"/>
      <c r="DF6" s="658"/>
      <c r="DG6" s="658"/>
      <c r="DH6" s="658"/>
      <c r="DI6" s="658"/>
      <c r="DJ6" s="658"/>
      <c r="DK6" s="658"/>
      <c r="DL6" s="658"/>
      <c r="DM6" s="658"/>
      <c r="DN6" s="658"/>
      <c r="DO6" s="658"/>
      <c r="DP6" s="659"/>
      <c r="DQ6" s="663">
        <v>239006</v>
      </c>
      <c r="DR6" s="658"/>
      <c r="DS6" s="658"/>
      <c r="DT6" s="658"/>
      <c r="DU6" s="658"/>
      <c r="DV6" s="658"/>
      <c r="DW6" s="658"/>
      <c r="DX6" s="658"/>
      <c r="DY6" s="658"/>
      <c r="DZ6" s="658"/>
      <c r="EA6" s="658"/>
      <c r="EB6" s="658"/>
      <c r="EC6" s="694"/>
    </row>
    <row r="7" spans="2:143" ht="11.25" customHeight="1" x14ac:dyDescent="0.2">
      <c r="B7" s="654" t="s">
        <v>235</v>
      </c>
      <c r="C7" s="655"/>
      <c r="D7" s="655"/>
      <c r="E7" s="655"/>
      <c r="F7" s="655"/>
      <c r="G7" s="655"/>
      <c r="H7" s="655"/>
      <c r="I7" s="655"/>
      <c r="J7" s="655"/>
      <c r="K7" s="655"/>
      <c r="L7" s="655"/>
      <c r="M7" s="655"/>
      <c r="N7" s="655"/>
      <c r="O7" s="655"/>
      <c r="P7" s="655"/>
      <c r="Q7" s="656"/>
      <c r="R7" s="657">
        <v>1629</v>
      </c>
      <c r="S7" s="658"/>
      <c r="T7" s="658"/>
      <c r="U7" s="658"/>
      <c r="V7" s="658"/>
      <c r="W7" s="658"/>
      <c r="X7" s="658"/>
      <c r="Y7" s="659"/>
      <c r="Z7" s="695">
        <v>0</v>
      </c>
      <c r="AA7" s="695"/>
      <c r="AB7" s="695"/>
      <c r="AC7" s="695"/>
      <c r="AD7" s="696">
        <v>1629</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1949879</v>
      </c>
      <c r="BH7" s="658"/>
      <c r="BI7" s="658"/>
      <c r="BJ7" s="658"/>
      <c r="BK7" s="658"/>
      <c r="BL7" s="658"/>
      <c r="BM7" s="658"/>
      <c r="BN7" s="659"/>
      <c r="BO7" s="695">
        <v>39.799999999999997</v>
      </c>
      <c r="BP7" s="695"/>
      <c r="BQ7" s="695"/>
      <c r="BR7" s="695"/>
      <c r="BS7" s="696" t="s">
        <v>128</v>
      </c>
      <c r="BT7" s="696"/>
      <c r="BU7" s="696"/>
      <c r="BV7" s="696"/>
      <c r="BW7" s="696"/>
      <c r="BX7" s="696"/>
      <c r="BY7" s="696"/>
      <c r="BZ7" s="696"/>
      <c r="CA7" s="696"/>
      <c r="CB7" s="736"/>
      <c r="CD7" s="654" t="s">
        <v>237</v>
      </c>
      <c r="CE7" s="655"/>
      <c r="CF7" s="655"/>
      <c r="CG7" s="655"/>
      <c r="CH7" s="655"/>
      <c r="CI7" s="655"/>
      <c r="CJ7" s="655"/>
      <c r="CK7" s="655"/>
      <c r="CL7" s="655"/>
      <c r="CM7" s="655"/>
      <c r="CN7" s="655"/>
      <c r="CO7" s="655"/>
      <c r="CP7" s="655"/>
      <c r="CQ7" s="656"/>
      <c r="CR7" s="657">
        <v>3996722</v>
      </c>
      <c r="CS7" s="658"/>
      <c r="CT7" s="658"/>
      <c r="CU7" s="658"/>
      <c r="CV7" s="658"/>
      <c r="CW7" s="658"/>
      <c r="CX7" s="658"/>
      <c r="CY7" s="659"/>
      <c r="CZ7" s="695">
        <v>13.7</v>
      </c>
      <c r="DA7" s="695"/>
      <c r="DB7" s="695"/>
      <c r="DC7" s="695"/>
      <c r="DD7" s="663">
        <v>574152</v>
      </c>
      <c r="DE7" s="658"/>
      <c r="DF7" s="658"/>
      <c r="DG7" s="658"/>
      <c r="DH7" s="658"/>
      <c r="DI7" s="658"/>
      <c r="DJ7" s="658"/>
      <c r="DK7" s="658"/>
      <c r="DL7" s="658"/>
      <c r="DM7" s="658"/>
      <c r="DN7" s="658"/>
      <c r="DO7" s="658"/>
      <c r="DP7" s="659"/>
      <c r="DQ7" s="663">
        <v>2985350</v>
      </c>
      <c r="DR7" s="658"/>
      <c r="DS7" s="658"/>
      <c r="DT7" s="658"/>
      <c r="DU7" s="658"/>
      <c r="DV7" s="658"/>
      <c r="DW7" s="658"/>
      <c r="DX7" s="658"/>
      <c r="DY7" s="658"/>
      <c r="DZ7" s="658"/>
      <c r="EA7" s="658"/>
      <c r="EB7" s="658"/>
      <c r="EC7" s="694"/>
    </row>
    <row r="8" spans="2:143" ht="11.25" customHeight="1" x14ac:dyDescent="0.2">
      <c r="B8" s="654" t="s">
        <v>238</v>
      </c>
      <c r="C8" s="655"/>
      <c r="D8" s="655"/>
      <c r="E8" s="655"/>
      <c r="F8" s="655"/>
      <c r="G8" s="655"/>
      <c r="H8" s="655"/>
      <c r="I8" s="655"/>
      <c r="J8" s="655"/>
      <c r="K8" s="655"/>
      <c r="L8" s="655"/>
      <c r="M8" s="655"/>
      <c r="N8" s="655"/>
      <c r="O8" s="655"/>
      <c r="P8" s="655"/>
      <c r="Q8" s="656"/>
      <c r="R8" s="657">
        <v>16111</v>
      </c>
      <c r="S8" s="658"/>
      <c r="T8" s="658"/>
      <c r="U8" s="658"/>
      <c r="V8" s="658"/>
      <c r="W8" s="658"/>
      <c r="X8" s="658"/>
      <c r="Y8" s="659"/>
      <c r="Z8" s="695">
        <v>0.1</v>
      </c>
      <c r="AA8" s="695"/>
      <c r="AB8" s="695"/>
      <c r="AC8" s="695"/>
      <c r="AD8" s="696">
        <v>16111</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77777</v>
      </c>
      <c r="BH8" s="658"/>
      <c r="BI8" s="658"/>
      <c r="BJ8" s="658"/>
      <c r="BK8" s="658"/>
      <c r="BL8" s="658"/>
      <c r="BM8" s="658"/>
      <c r="BN8" s="659"/>
      <c r="BO8" s="695">
        <v>1.6</v>
      </c>
      <c r="BP8" s="695"/>
      <c r="BQ8" s="695"/>
      <c r="BR8" s="695"/>
      <c r="BS8" s="696" t="s">
        <v>128</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8993117</v>
      </c>
      <c r="CS8" s="658"/>
      <c r="CT8" s="658"/>
      <c r="CU8" s="658"/>
      <c r="CV8" s="658"/>
      <c r="CW8" s="658"/>
      <c r="CX8" s="658"/>
      <c r="CY8" s="659"/>
      <c r="CZ8" s="695">
        <v>30.9</v>
      </c>
      <c r="DA8" s="695"/>
      <c r="DB8" s="695"/>
      <c r="DC8" s="695"/>
      <c r="DD8" s="663">
        <v>96132</v>
      </c>
      <c r="DE8" s="658"/>
      <c r="DF8" s="658"/>
      <c r="DG8" s="658"/>
      <c r="DH8" s="658"/>
      <c r="DI8" s="658"/>
      <c r="DJ8" s="658"/>
      <c r="DK8" s="658"/>
      <c r="DL8" s="658"/>
      <c r="DM8" s="658"/>
      <c r="DN8" s="658"/>
      <c r="DO8" s="658"/>
      <c r="DP8" s="659"/>
      <c r="DQ8" s="663">
        <v>4879623</v>
      </c>
      <c r="DR8" s="658"/>
      <c r="DS8" s="658"/>
      <c r="DT8" s="658"/>
      <c r="DU8" s="658"/>
      <c r="DV8" s="658"/>
      <c r="DW8" s="658"/>
      <c r="DX8" s="658"/>
      <c r="DY8" s="658"/>
      <c r="DZ8" s="658"/>
      <c r="EA8" s="658"/>
      <c r="EB8" s="658"/>
      <c r="EC8" s="694"/>
    </row>
    <row r="9" spans="2:143" ht="11.25" customHeight="1" x14ac:dyDescent="0.2">
      <c r="B9" s="654" t="s">
        <v>241</v>
      </c>
      <c r="C9" s="655"/>
      <c r="D9" s="655"/>
      <c r="E9" s="655"/>
      <c r="F9" s="655"/>
      <c r="G9" s="655"/>
      <c r="H9" s="655"/>
      <c r="I9" s="655"/>
      <c r="J9" s="655"/>
      <c r="K9" s="655"/>
      <c r="L9" s="655"/>
      <c r="M9" s="655"/>
      <c r="N9" s="655"/>
      <c r="O9" s="655"/>
      <c r="P9" s="655"/>
      <c r="Q9" s="656"/>
      <c r="R9" s="657">
        <v>11314</v>
      </c>
      <c r="S9" s="658"/>
      <c r="T9" s="658"/>
      <c r="U9" s="658"/>
      <c r="V9" s="658"/>
      <c r="W9" s="658"/>
      <c r="X9" s="658"/>
      <c r="Y9" s="659"/>
      <c r="Z9" s="695">
        <v>0</v>
      </c>
      <c r="AA9" s="695"/>
      <c r="AB9" s="695"/>
      <c r="AC9" s="695"/>
      <c r="AD9" s="696">
        <v>11314</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1673081</v>
      </c>
      <c r="BH9" s="658"/>
      <c r="BI9" s="658"/>
      <c r="BJ9" s="658"/>
      <c r="BK9" s="658"/>
      <c r="BL9" s="658"/>
      <c r="BM9" s="658"/>
      <c r="BN9" s="659"/>
      <c r="BO9" s="695">
        <v>34.1</v>
      </c>
      <c r="BP9" s="695"/>
      <c r="BQ9" s="695"/>
      <c r="BR9" s="695"/>
      <c r="BS9" s="696" t="s">
        <v>243</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2063893</v>
      </c>
      <c r="CS9" s="658"/>
      <c r="CT9" s="658"/>
      <c r="CU9" s="658"/>
      <c r="CV9" s="658"/>
      <c r="CW9" s="658"/>
      <c r="CX9" s="658"/>
      <c r="CY9" s="659"/>
      <c r="CZ9" s="695">
        <v>7.1</v>
      </c>
      <c r="DA9" s="695"/>
      <c r="DB9" s="695"/>
      <c r="DC9" s="695"/>
      <c r="DD9" s="663">
        <v>41596</v>
      </c>
      <c r="DE9" s="658"/>
      <c r="DF9" s="658"/>
      <c r="DG9" s="658"/>
      <c r="DH9" s="658"/>
      <c r="DI9" s="658"/>
      <c r="DJ9" s="658"/>
      <c r="DK9" s="658"/>
      <c r="DL9" s="658"/>
      <c r="DM9" s="658"/>
      <c r="DN9" s="658"/>
      <c r="DO9" s="658"/>
      <c r="DP9" s="659"/>
      <c r="DQ9" s="663">
        <v>1636679</v>
      </c>
      <c r="DR9" s="658"/>
      <c r="DS9" s="658"/>
      <c r="DT9" s="658"/>
      <c r="DU9" s="658"/>
      <c r="DV9" s="658"/>
      <c r="DW9" s="658"/>
      <c r="DX9" s="658"/>
      <c r="DY9" s="658"/>
      <c r="DZ9" s="658"/>
      <c r="EA9" s="658"/>
      <c r="EB9" s="658"/>
      <c r="EC9" s="694"/>
    </row>
    <row r="10" spans="2:143" ht="11.25" customHeight="1" x14ac:dyDescent="0.2">
      <c r="B10" s="654" t="s">
        <v>245</v>
      </c>
      <c r="C10" s="655"/>
      <c r="D10" s="655"/>
      <c r="E10" s="655"/>
      <c r="F10" s="655"/>
      <c r="G10" s="655"/>
      <c r="H10" s="655"/>
      <c r="I10" s="655"/>
      <c r="J10" s="655"/>
      <c r="K10" s="655"/>
      <c r="L10" s="655"/>
      <c r="M10" s="655"/>
      <c r="N10" s="655"/>
      <c r="O10" s="655"/>
      <c r="P10" s="655"/>
      <c r="Q10" s="656"/>
      <c r="R10" s="657" t="s">
        <v>128</v>
      </c>
      <c r="S10" s="658"/>
      <c r="T10" s="658"/>
      <c r="U10" s="658"/>
      <c r="V10" s="658"/>
      <c r="W10" s="658"/>
      <c r="X10" s="658"/>
      <c r="Y10" s="659"/>
      <c r="Z10" s="695" t="s">
        <v>128</v>
      </c>
      <c r="AA10" s="695"/>
      <c r="AB10" s="695"/>
      <c r="AC10" s="695"/>
      <c r="AD10" s="696" t="s">
        <v>137</v>
      </c>
      <c r="AE10" s="696"/>
      <c r="AF10" s="696"/>
      <c r="AG10" s="696"/>
      <c r="AH10" s="696"/>
      <c r="AI10" s="696"/>
      <c r="AJ10" s="696"/>
      <c r="AK10" s="696"/>
      <c r="AL10" s="660" t="s">
        <v>128</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116782</v>
      </c>
      <c r="BH10" s="658"/>
      <c r="BI10" s="658"/>
      <c r="BJ10" s="658"/>
      <c r="BK10" s="658"/>
      <c r="BL10" s="658"/>
      <c r="BM10" s="658"/>
      <c r="BN10" s="659"/>
      <c r="BO10" s="695">
        <v>2.4</v>
      </c>
      <c r="BP10" s="695"/>
      <c r="BQ10" s="695"/>
      <c r="BR10" s="695"/>
      <c r="BS10" s="696" t="s">
        <v>128</v>
      </c>
      <c r="BT10" s="696"/>
      <c r="BU10" s="696"/>
      <c r="BV10" s="696"/>
      <c r="BW10" s="696"/>
      <c r="BX10" s="696"/>
      <c r="BY10" s="696"/>
      <c r="BZ10" s="696"/>
      <c r="CA10" s="696"/>
      <c r="CB10" s="736"/>
      <c r="CD10" s="654" t="s">
        <v>247</v>
      </c>
      <c r="CE10" s="655"/>
      <c r="CF10" s="655"/>
      <c r="CG10" s="655"/>
      <c r="CH10" s="655"/>
      <c r="CI10" s="655"/>
      <c r="CJ10" s="655"/>
      <c r="CK10" s="655"/>
      <c r="CL10" s="655"/>
      <c r="CM10" s="655"/>
      <c r="CN10" s="655"/>
      <c r="CO10" s="655"/>
      <c r="CP10" s="655"/>
      <c r="CQ10" s="656"/>
      <c r="CR10" s="657">
        <v>26970</v>
      </c>
      <c r="CS10" s="658"/>
      <c r="CT10" s="658"/>
      <c r="CU10" s="658"/>
      <c r="CV10" s="658"/>
      <c r="CW10" s="658"/>
      <c r="CX10" s="658"/>
      <c r="CY10" s="659"/>
      <c r="CZ10" s="695">
        <v>0.1</v>
      </c>
      <c r="DA10" s="695"/>
      <c r="DB10" s="695"/>
      <c r="DC10" s="695"/>
      <c r="DD10" s="663" t="s">
        <v>128</v>
      </c>
      <c r="DE10" s="658"/>
      <c r="DF10" s="658"/>
      <c r="DG10" s="658"/>
      <c r="DH10" s="658"/>
      <c r="DI10" s="658"/>
      <c r="DJ10" s="658"/>
      <c r="DK10" s="658"/>
      <c r="DL10" s="658"/>
      <c r="DM10" s="658"/>
      <c r="DN10" s="658"/>
      <c r="DO10" s="658"/>
      <c r="DP10" s="659"/>
      <c r="DQ10" s="663">
        <v>24970</v>
      </c>
      <c r="DR10" s="658"/>
      <c r="DS10" s="658"/>
      <c r="DT10" s="658"/>
      <c r="DU10" s="658"/>
      <c r="DV10" s="658"/>
      <c r="DW10" s="658"/>
      <c r="DX10" s="658"/>
      <c r="DY10" s="658"/>
      <c r="DZ10" s="658"/>
      <c r="EA10" s="658"/>
      <c r="EB10" s="658"/>
      <c r="EC10" s="694"/>
    </row>
    <row r="11" spans="2:143" ht="11.25" customHeight="1" x14ac:dyDescent="0.2">
      <c r="B11" s="654" t="s">
        <v>248</v>
      </c>
      <c r="C11" s="655"/>
      <c r="D11" s="655"/>
      <c r="E11" s="655"/>
      <c r="F11" s="655"/>
      <c r="G11" s="655"/>
      <c r="H11" s="655"/>
      <c r="I11" s="655"/>
      <c r="J11" s="655"/>
      <c r="K11" s="655"/>
      <c r="L11" s="655"/>
      <c r="M11" s="655"/>
      <c r="N11" s="655"/>
      <c r="O11" s="655"/>
      <c r="P11" s="655"/>
      <c r="Q11" s="656"/>
      <c r="R11" s="657">
        <v>1150932</v>
      </c>
      <c r="S11" s="658"/>
      <c r="T11" s="658"/>
      <c r="U11" s="658"/>
      <c r="V11" s="658"/>
      <c r="W11" s="658"/>
      <c r="X11" s="658"/>
      <c r="Y11" s="659"/>
      <c r="Z11" s="660">
        <v>3.9</v>
      </c>
      <c r="AA11" s="661"/>
      <c r="AB11" s="661"/>
      <c r="AC11" s="662"/>
      <c r="AD11" s="663">
        <v>1150932</v>
      </c>
      <c r="AE11" s="658"/>
      <c r="AF11" s="658"/>
      <c r="AG11" s="658"/>
      <c r="AH11" s="658"/>
      <c r="AI11" s="658"/>
      <c r="AJ11" s="658"/>
      <c r="AK11" s="659"/>
      <c r="AL11" s="660">
        <v>7.5</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82239</v>
      </c>
      <c r="BH11" s="658"/>
      <c r="BI11" s="658"/>
      <c r="BJ11" s="658"/>
      <c r="BK11" s="658"/>
      <c r="BL11" s="658"/>
      <c r="BM11" s="658"/>
      <c r="BN11" s="659"/>
      <c r="BO11" s="695">
        <v>1.7</v>
      </c>
      <c r="BP11" s="695"/>
      <c r="BQ11" s="695"/>
      <c r="BR11" s="695"/>
      <c r="BS11" s="696" t="s">
        <v>128</v>
      </c>
      <c r="BT11" s="696"/>
      <c r="BU11" s="696"/>
      <c r="BV11" s="696"/>
      <c r="BW11" s="696"/>
      <c r="BX11" s="696"/>
      <c r="BY11" s="696"/>
      <c r="BZ11" s="696"/>
      <c r="CA11" s="696"/>
      <c r="CB11" s="736"/>
      <c r="CD11" s="654" t="s">
        <v>250</v>
      </c>
      <c r="CE11" s="655"/>
      <c r="CF11" s="655"/>
      <c r="CG11" s="655"/>
      <c r="CH11" s="655"/>
      <c r="CI11" s="655"/>
      <c r="CJ11" s="655"/>
      <c r="CK11" s="655"/>
      <c r="CL11" s="655"/>
      <c r="CM11" s="655"/>
      <c r="CN11" s="655"/>
      <c r="CO11" s="655"/>
      <c r="CP11" s="655"/>
      <c r="CQ11" s="656"/>
      <c r="CR11" s="657">
        <v>1485187</v>
      </c>
      <c r="CS11" s="658"/>
      <c r="CT11" s="658"/>
      <c r="CU11" s="658"/>
      <c r="CV11" s="658"/>
      <c r="CW11" s="658"/>
      <c r="CX11" s="658"/>
      <c r="CY11" s="659"/>
      <c r="CZ11" s="695">
        <v>5.0999999999999996</v>
      </c>
      <c r="DA11" s="695"/>
      <c r="DB11" s="695"/>
      <c r="DC11" s="695"/>
      <c r="DD11" s="663">
        <v>83641</v>
      </c>
      <c r="DE11" s="658"/>
      <c r="DF11" s="658"/>
      <c r="DG11" s="658"/>
      <c r="DH11" s="658"/>
      <c r="DI11" s="658"/>
      <c r="DJ11" s="658"/>
      <c r="DK11" s="658"/>
      <c r="DL11" s="658"/>
      <c r="DM11" s="658"/>
      <c r="DN11" s="658"/>
      <c r="DO11" s="658"/>
      <c r="DP11" s="659"/>
      <c r="DQ11" s="663">
        <v>853142</v>
      </c>
      <c r="DR11" s="658"/>
      <c r="DS11" s="658"/>
      <c r="DT11" s="658"/>
      <c r="DU11" s="658"/>
      <c r="DV11" s="658"/>
      <c r="DW11" s="658"/>
      <c r="DX11" s="658"/>
      <c r="DY11" s="658"/>
      <c r="DZ11" s="658"/>
      <c r="EA11" s="658"/>
      <c r="EB11" s="658"/>
      <c r="EC11" s="694"/>
    </row>
    <row r="12" spans="2:143" ht="11.25" customHeight="1" x14ac:dyDescent="0.2">
      <c r="B12" s="654" t="s">
        <v>251</v>
      </c>
      <c r="C12" s="655"/>
      <c r="D12" s="655"/>
      <c r="E12" s="655"/>
      <c r="F12" s="655"/>
      <c r="G12" s="655"/>
      <c r="H12" s="655"/>
      <c r="I12" s="655"/>
      <c r="J12" s="655"/>
      <c r="K12" s="655"/>
      <c r="L12" s="655"/>
      <c r="M12" s="655"/>
      <c r="N12" s="655"/>
      <c r="O12" s="655"/>
      <c r="P12" s="655"/>
      <c r="Q12" s="656"/>
      <c r="R12" s="657" t="s">
        <v>128</v>
      </c>
      <c r="S12" s="658"/>
      <c r="T12" s="658"/>
      <c r="U12" s="658"/>
      <c r="V12" s="658"/>
      <c r="W12" s="658"/>
      <c r="X12" s="658"/>
      <c r="Y12" s="659"/>
      <c r="Z12" s="695" t="s">
        <v>128</v>
      </c>
      <c r="AA12" s="695"/>
      <c r="AB12" s="695"/>
      <c r="AC12" s="695"/>
      <c r="AD12" s="696" t="s">
        <v>128</v>
      </c>
      <c r="AE12" s="696"/>
      <c r="AF12" s="696"/>
      <c r="AG12" s="696"/>
      <c r="AH12" s="696"/>
      <c r="AI12" s="696"/>
      <c r="AJ12" s="696"/>
      <c r="AK12" s="696"/>
      <c r="AL12" s="660" t="s">
        <v>128</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2357079</v>
      </c>
      <c r="BH12" s="658"/>
      <c r="BI12" s="658"/>
      <c r="BJ12" s="658"/>
      <c r="BK12" s="658"/>
      <c r="BL12" s="658"/>
      <c r="BM12" s="658"/>
      <c r="BN12" s="659"/>
      <c r="BO12" s="695">
        <v>48.1</v>
      </c>
      <c r="BP12" s="695"/>
      <c r="BQ12" s="695"/>
      <c r="BR12" s="695"/>
      <c r="BS12" s="696">
        <v>78654</v>
      </c>
      <c r="BT12" s="696"/>
      <c r="BU12" s="696"/>
      <c r="BV12" s="696"/>
      <c r="BW12" s="696"/>
      <c r="BX12" s="696"/>
      <c r="BY12" s="696"/>
      <c r="BZ12" s="696"/>
      <c r="CA12" s="696"/>
      <c r="CB12" s="736"/>
      <c r="CD12" s="654" t="s">
        <v>253</v>
      </c>
      <c r="CE12" s="655"/>
      <c r="CF12" s="655"/>
      <c r="CG12" s="655"/>
      <c r="CH12" s="655"/>
      <c r="CI12" s="655"/>
      <c r="CJ12" s="655"/>
      <c r="CK12" s="655"/>
      <c r="CL12" s="655"/>
      <c r="CM12" s="655"/>
      <c r="CN12" s="655"/>
      <c r="CO12" s="655"/>
      <c r="CP12" s="655"/>
      <c r="CQ12" s="656"/>
      <c r="CR12" s="657">
        <v>1425673</v>
      </c>
      <c r="CS12" s="658"/>
      <c r="CT12" s="658"/>
      <c r="CU12" s="658"/>
      <c r="CV12" s="658"/>
      <c r="CW12" s="658"/>
      <c r="CX12" s="658"/>
      <c r="CY12" s="659"/>
      <c r="CZ12" s="695">
        <v>4.9000000000000004</v>
      </c>
      <c r="DA12" s="695"/>
      <c r="DB12" s="695"/>
      <c r="DC12" s="695"/>
      <c r="DD12" s="663">
        <v>69992</v>
      </c>
      <c r="DE12" s="658"/>
      <c r="DF12" s="658"/>
      <c r="DG12" s="658"/>
      <c r="DH12" s="658"/>
      <c r="DI12" s="658"/>
      <c r="DJ12" s="658"/>
      <c r="DK12" s="658"/>
      <c r="DL12" s="658"/>
      <c r="DM12" s="658"/>
      <c r="DN12" s="658"/>
      <c r="DO12" s="658"/>
      <c r="DP12" s="659"/>
      <c r="DQ12" s="663">
        <v>1120588</v>
      </c>
      <c r="DR12" s="658"/>
      <c r="DS12" s="658"/>
      <c r="DT12" s="658"/>
      <c r="DU12" s="658"/>
      <c r="DV12" s="658"/>
      <c r="DW12" s="658"/>
      <c r="DX12" s="658"/>
      <c r="DY12" s="658"/>
      <c r="DZ12" s="658"/>
      <c r="EA12" s="658"/>
      <c r="EB12" s="658"/>
      <c r="EC12" s="694"/>
    </row>
    <row r="13" spans="2:143" ht="11.25" customHeight="1" x14ac:dyDescent="0.2">
      <c r="B13" s="654" t="s">
        <v>254</v>
      </c>
      <c r="C13" s="655"/>
      <c r="D13" s="655"/>
      <c r="E13" s="655"/>
      <c r="F13" s="655"/>
      <c r="G13" s="655"/>
      <c r="H13" s="655"/>
      <c r="I13" s="655"/>
      <c r="J13" s="655"/>
      <c r="K13" s="655"/>
      <c r="L13" s="655"/>
      <c r="M13" s="655"/>
      <c r="N13" s="655"/>
      <c r="O13" s="655"/>
      <c r="P13" s="655"/>
      <c r="Q13" s="656"/>
      <c r="R13" s="657" t="s">
        <v>128</v>
      </c>
      <c r="S13" s="658"/>
      <c r="T13" s="658"/>
      <c r="U13" s="658"/>
      <c r="V13" s="658"/>
      <c r="W13" s="658"/>
      <c r="X13" s="658"/>
      <c r="Y13" s="659"/>
      <c r="Z13" s="695" t="s">
        <v>128</v>
      </c>
      <c r="AA13" s="695"/>
      <c r="AB13" s="695"/>
      <c r="AC13" s="695"/>
      <c r="AD13" s="696" t="s">
        <v>128</v>
      </c>
      <c r="AE13" s="696"/>
      <c r="AF13" s="696"/>
      <c r="AG13" s="696"/>
      <c r="AH13" s="696"/>
      <c r="AI13" s="696"/>
      <c r="AJ13" s="696"/>
      <c r="AK13" s="696"/>
      <c r="AL13" s="660" t="s">
        <v>137</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2329147</v>
      </c>
      <c r="BH13" s="658"/>
      <c r="BI13" s="658"/>
      <c r="BJ13" s="658"/>
      <c r="BK13" s="658"/>
      <c r="BL13" s="658"/>
      <c r="BM13" s="658"/>
      <c r="BN13" s="659"/>
      <c r="BO13" s="695">
        <v>47.5</v>
      </c>
      <c r="BP13" s="695"/>
      <c r="BQ13" s="695"/>
      <c r="BR13" s="695"/>
      <c r="BS13" s="696">
        <v>78654</v>
      </c>
      <c r="BT13" s="696"/>
      <c r="BU13" s="696"/>
      <c r="BV13" s="696"/>
      <c r="BW13" s="696"/>
      <c r="BX13" s="696"/>
      <c r="BY13" s="696"/>
      <c r="BZ13" s="696"/>
      <c r="CA13" s="696"/>
      <c r="CB13" s="736"/>
      <c r="CD13" s="654" t="s">
        <v>256</v>
      </c>
      <c r="CE13" s="655"/>
      <c r="CF13" s="655"/>
      <c r="CG13" s="655"/>
      <c r="CH13" s="655"/>
      <c r="CI13" s="655"/>
      <c r="CJ13" s="655"/>
      <c r="CK13" s="655"/>
      <c r="CL13" s="655"/>
      <c r="CM13" s="655"/>
      <c r="CN13" s="655"/>
      <c r="CO13" s="655"/>
      <c r="CP13" s="655"/>
      <c r="CQ13" s="656"/>
      <c r="CR13" s="657">
        <v>3867965</v>
      </c>
      <c r="CS13" s="658"/>
      <c r="CT13" s="658"/>
      <c r="CU13" s="658"/>
      <c r="CV13" s="658"/>
      <c r="CW13" s="658"/>
      <c r="CX13" s="658"/>
      <c r="CY13" s="659"/>
      <c r="CZ13" s="695">
        <v>13.3</v>
      </c>
      <c r="DA13" s="695"/>
      <c r="DB13" s="695"/>
      <c r="DC13" s="695"/>
      <c r="DD13" s="663">
        <v>1624394</v>
      </c>
      <c r="DE13" s="658"/>
      <c r="DF13" s="658"/>
      <c r="DG13" s="658"/>
      <c r="DH13" s="658"/>
      <c r="DI13" s="658"/>
      <c r="DJ13" s="658"/>
      <c r="DK13" s="658"/>
      <c r="DL13" s="658"/>
      <c r="DM13" s="658"/>
      <c r="DN13" s="658"/>
      <c r="DO13" s="658"/>
      <c r="DP13" s="659"/>
      <c r="DQ13" s="663">
        <v>2153521</v>
      </c>
      <c r="DR13" s="658"/>
      <c r="DS13" s="658"/>
      <c r="DT13" s="658"/>
      <c r="DU13" s="658"/>
      <c r="DV13" s="658"/>
      <c r="DW13" s="658"/>
      <c r="DX13" s="658"/>
      <c r="DY13" s="658"/>
      <c r="DZ13" s="658"/>
      <c r="EA13" s="658"/>
      <c r="EB13" s="658"/>
      <c r="EC13" s="694"/>
    </row>
    <row r="14" spans="2:143" ht="11.25" customHeight="1" x14ac:dyDescent="0.2">
      <c r="B14" s="654" t="s">
        <v>257</v>
      </c>
      <c r="C14" s="655"/>
      <c r="D14" s="655"/>
      <c r="E14" s="655"/>
      <c r="F14" s="655"/>
      <c r="G14" s="655"/>
      <c r="H14" s="655"/>
      <c r="I14" s="655"/>
      <c r="J14" s="655"/>
      <c r="K14" s="655"/>
      <c r="L14" s="655"/>
      <c r="M14" s="655"/>
      <c r="N14" s="655"/>
      <c r="O14" s="655"/>
      <c r="P14" s="655"/>
      <c r="Q14" s="656"/>
      <c r="R14" s="657" t="s">
        <v>128</v>
      </c>
      <c r="S14" s="658"/>
      <c r="T14" s="658"/>
      <c r="U14" s="658"/>
      <c r="V14" s="658"/>
      <c r="W14" s="658"/>
      <c r="X14" s="658"/>
      <c r="Y14" s="659"/>
      <c r="Z14" s="695" t="s">
        <v>243</v>
      </c>
      <c r="AA14" s="695"/>
      <c r="AB14" s="695"/>
      <c r="AC14" s="695"/>
      <c r="AD14" s="696" t="s">
        <v>128</v>
      </c>
      <c r="AE14" s="696"/>
      <c r="AF14" s="696"/>
      <c r="AG14" s="696"/>
      <c r="AH14" s="696"/>
      <c r="AI14" s="696"/>
      <c r="AJ14" s="696"/>
      <c r="AK14" s="696"/>
      <c r="AL14" s="660" t="s">
        <v>128</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188516</v>
      </c>
      <c r="BH14" s="658"/>
      <c r="BI14" s="658"/>
      <c r="BJ14" s="658"/>
      <c r="BK14" s="658"/>
      <c r="BL14" s="658"/>
      <c r="BM14" s="658"/>
      <c r="BN14" s="659"/>
      <c r="BO14" s="695">
        <v>3.8</v>
      </c>
      <c r="BP14" s="695"/>
      <c r="BQ14" s="695"/>
      <c r="BR14" s="695"/>
      <c r="BS14" s="696" t="s">
        <v>243</v>
      </c>
      <c r="BT14" s="696"/>
      <c r="BU14" s="696"/>
      <c r="BV14" s="696"/>
      <c r="BW14" s="696"/>
      <c r="BX14" s="696"/>
      <c r="BY14" s="696"/>
      <c r="BZ14" s="696"/>
      <c r="CA14" s="696"/>
      <c r="CB14" s="736"/>
      <c r="CD14" s="654" t="s">
        <v>259</v>
      </c>
      <c r="CE14" s="655"/>
      <c r="CF14" s="655"/>
      <c r="CG14" s="655"/>
      <c r="CH14" s="655"/>
      <c r="CI14" s="655"/>
      <c r="CJ14" s="655"/>
      <c r="CK14" s="655"/>
      <c r="CL14" s="655"/>
      <c r="CM14" s="655"/>
      <c r="CN14" s="655"/>
      <c r="CO14" s="655"/>
      <c r="CP14" s="655"/>
      <c r="CQ14" s="656"/>
      <c r="CR14" s="657">
        <v>1052882</v>
      </c>
      <c r="CS14" s="658"/>
      <c r="CT14" s="658"/>
      <c r="CU14" s="658"/>
      <c r="CV14" s="658"/>
      <c r="CW14" s="658"/>
      <c r="CX14" s="658"/>
      <c r="CY14" s="659"/>
      <c r="CZ14" s="695">
        <v>3.6</v>
      </c>
      <c r="DA14" s="695"/>
      <c r="DB14" s="695"/>
      <c r="DC14" s="695"/>
      <c r="DD14" s="663">
        <v>31103</v>
      </c>
      <c r="DE14" s="658"/>
      <c r="DF14" s="658"/>
      <c r="DG14" s="658"/>
      <c r="DH14" s="658"/>
      <c r="DI14" s="658"/>
      <c r="DJ14" s="658"/>
      <c r="DK14" s="658"/>
      <c r="DL14" s="658"/>
      <c r="DM14" s="658"/>
      <c r="DN14" s="658"/>
      <c r="DO14" s="658"/>
      <c r="DP14" s="659"/>
      <c r="DQ14" s="663">
        <v>985788</v>
      </c>
      <c r="DR14" s="658"/>
      <c r="DS14" s="658"/>
      <c r="DT14" s="658"/>
      <c r="DU14" s="658"/>
      <c r="DV14" s="658"/>
      <c r="DW14" s="658"/>
      <c r="DX14" s="658"/>
      <c r="DY14" s="658"/>
      <c r="DZ14" s="658"/>
      <c r="EA14" s="658"/>
      <c r="EB14" s="658"/>
      <c r="EC14" s="694"/>
    </row>
    <row r="15" spans="2:143" ht="11.25" customHeight="1" x14ac:dyDescent="0.2">
      <c r="B15" s="654" t="s">
        <v>260</v>
      </c>
      <c r="C15" s="655"/>
      <c r="D15" s="655"/>
      <c r="E15" s="655"/>
      <c r="F15" s="655"/>
      <c r="G15" s="655"/>
      <c r="H15" s="655"/>
      <c r="I15" s="655"/>
      <c r="J15" s="655"/>
      <c r="K15" s="655"/>
      <c r="L15" s="655"/>
      <c r="M15" s="655"/>
      <c r="N15" s="655"/>
      <c r="O15" s="655"/>
      <c r="P15" s="655"/>
      <c r="Q15" s="656"/>
      <c r="R15" s="657" t="s">
        <v>128</v>
      </c>
      <c r="S15" s="658"/>
      <c r="T15" s="658"/>
      <c r="U15" s="658"/>
      <c r="V15" s="658"/>
      <c r="W15" s="658"/>
      <c r="X15" s="658"/>
      <c r="Y15" s="659"/>
      <c r="Z15" s="695" t="s">
        <v>128</v>
      </c>
      <c r="AA15" s="695"/>
      <c r="AB15" s="695"/>
      <c r="AC15" s="695"/>
      <c r="AD15" s="696" t="s">
        <v>243</v>
      </c>
      <c r="AE15" s="696"/>
      <c r="AF15" s="696"/>
      <c r="AG15" s="696"/>
      <c r="AH15" s="696"/>
      <c r="AI15" s="696"/>
      <c r="AJ15" s="696"/>
      <c r="AK15" s="696"/>
      <c r="AL15" s="660" t="s">
        <v>243</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368294</v>
      </c>
      <c r="BH15" s="658"/>
      <c r="BI15" s="658"/>
      <c r="BJ15" s="658"/>
      <c r="BK15" s="658"/>
      <c r="BL15" s="658"/>
      <c r="BM15" s="658"/>
      <c r="BN15" s="659"/>
      <c r="BO15" s="695">
        <v>7.5</v>
      </c>
      <c r="BP15" s="695"/>
      <c r="BQ15" s="695"/>
      <c r="BR15" s="695"/>
      <c r="BS15" s="696" t="s">
        <v>128</v>
      </c>
      <c r="BT15" s="696"/>
      <c r="BU15" s="696"/>
      <c r="BV15" s="696"/>
      <c r="BW15" s="696"/>
      <c r="BX15" s="696"/>
      <c r="BY15" s="696"/>
      <c r="BZ15" s="696"/>
      <c r="CA15" s="696"/>
      <c r="CB15" s="736"/>
      <c r="CD15" s="654" t="s">
        <v>262</v>
      </c>
      <c r="CE15" s="655"/>
      <c r="CF15" s="655"/>
      <c r="CG15" s="655"/>
      <c r="CH15" s="655"/>
      <c r="CI15" s="655"/>
      <c r="CJ15" s="655"/>
      <c r="CK15" s="655"/>
      <c r="CL15" s="655"/>
      <c r="CM15" s="655"/>
      <c r="CN15" s="655"/>
      <c r="CO15" s="655"/>
      <c r="CP15" s="655"/>
      <c r="CQ15" s="656"/>
      <c r="CR15" s="657">
        <v>2945351</v>
      </c>
      <c r="CS15" s="658"/>
      <c r="CT15" s="658"/>
      <c r="CU15" s="658"/>
      <c r="CV15" s="658"/>
      <c r="CW15" s="658"/>
      <c r="CX15" s="658"/>
      <c r="CY15" s="659"/>
      <c r="CZ15" s="695">
        <v>10.1</v>
      </c>
      <c r="DA15" s="695"/>
      <c r="DB15" s="695"/>
      <c r="DC15" s="695"/>
      <c r="DD15" s="663">
        <v>434635</v>
      </c>
      <c r="DE15" s="658"/>
      <c r="DF15" s="658"/>
      <c r="DG15" s="658"/>
      <c r="DH15" s="658"/>
      <c r="DI15" s="658"/>
      <c r="DJ15" s="658"/>
      <c r="DK15" s="658"/>
      <c r="DL15" s="658"/>
      <c r="DM15" s="658"/>
      <c r="DN15" s="658"/>
      <c r="DO15" s="658"/>
      <c r="DP15" s="659"/>
      <c r="DQ15" s="663">
        <v>2695160</v>
      </c>
      <c r="DR15" s="658"/>
      <c r="DS15" s="658"/>
      <c r="DT15" s="658"/>
      <c r="DU15" s="658"/>
      <c r="DV15" s="658"/>
      <c r="DW15" s="658"/>
      <c r="DX15" s="658"/>
      <c r="DY15" s="658"/>
      <c r="DZ15" s="658"/>
      <c r="EA15" s="658"/>
      <c r="EB15" s="658"/>
      <c r="EC15" s="694"/>
    </row>
    <row r="16" spans="2:143" ht="11.25" customHeight="1" x14ac:dyDescent="0.2">
      <c r="B16" s="654" t="s">
        <v>263</v>
      </c>
      <c r="C16" s="655"/>
      <c r="D16" s="655"/>
      <c r="E16" s="655"/>
      <c r="F16" s="655"/>
      <c r="G16" s="655"/>
      <c r="H16" s="655"/>
      <c r="I16" s="655"/>
      <c r="J16" s="655"/>
      <c r="K16" s="655"/>
      <c r="L16" s="655"/>
      <c r="M16" s="655"/>
      <c r="N16" s="655"/>
      <c r="O16" s="655"/>
      <c r="P16" s="655"/>
      <c r="Q16" s="656"/>
      <c r="R16" s="657">
        <v>18304</v>
      </c>
      <c r="S16" s="658"/>
      <c r="T16" s="658"/>
      <c r="U16" s="658"/>
      <c r="V16" s="658"/>
      <c r="W16" s="658"/>
      <c r="X16" s="658"/>
      <c r="Y16" s="659"/>
      <c r="Z16" s="695">
        <v>0.1</v>
      </c>
      <c r="AA16" s="695"/>
      <c r="AB16" s="695"/>
      <c r="AC16" s="695"/>
      <c r="AD16" s="696">
        <v>18304</v>
      </c>
      <c r="AE16" s="696"/>
      <c r="AF16" s="696"/>
      <c r="AG16" s="696"/>
      <c r="AH16" s="696"/>
      <c r="AI16" s="696"/>
      <c r="AJ16" s="696"/>
      <c r="AK16" s="696"/>
      <c r="AL16" s="660">
        <v>0.1</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128</v>
      </c>
      <c r="BH16" s="658"/>
      <c r="BI16" s="658"/>
      <c r="BJ16" s="658"/>
      <c r="BK16" s="658"/>
      <c r="BL16" s="658"/>
      <c r="BM16" s="658"/>
      <c r="BN16" s="659"/>
      <c r="BO16" s="695" t="s">
        <v>128</v>
      </c>
      <c r="BP16" s="695"/>
      <c r="BQ16" s="695"/>
      <c r="BR16" s="695"/>
      <c r="BS16" s="696" t="s">
        <v>128</v>
      </c>
      <c r="BT16" s="696"/>
      <c r="BU16" s="696"/>
      <c r="BV16" s="696"/>
      <c r="BW16" s="696"/>
      <c r="BX16" s="696"/>
      <c r="BY16" s="696"/>
      <c r="BZ16" s="696"/>
      <c r="CA16" s="696"/>
      <c r="CB16" s="736"/>
      <c r="CD16" s="654" t="s">
        <v>265</v>
      </c>
      <c r="CE16" s="655"/>
      <c r="CF16" s="655"/>
      <c r="CG16" s="655"/>
      <c r="CH16" s="655"/>
      <c r="CI16" s="655"/>
      <c r="CJ16" s="655"/>
      <c r="CK16" s="655"/>
      <c r="CL16" s="655"/>
      <c r="CM16" s="655"/>
      <c r="CN16" s="655"/>
      <c r="CO16" s="655"/>
      <c r="CP16" s="655"/>
      <c r="CQ16" s="656"/>
      <c r="CR16" s="657">
        <v>607127</v>
      </c>
      <c r="CS16" s="658"/>
      <c r="CT16" s="658"/>
      <c r="CU16" s="658"/>
      <c r="CV16" s="658"/>
      <c r="CW16" s="658"/>
      <c r="CX16" s="658"/>
      <c r="CY16" s="659"/>
      <c r="CZ16" s="695">
        <v>2.1</v>
      </c>
      <c r="DA16" s="695"/>
      <c r="DB16" s="695"/>
      <c r="DC16" s="695"/>
      <c r="DD16" s="663" t="s">
        <v>128</v>
      </c>
      <c r="DE16" s="658"/>
      <c r="DF16" s="658"/>
      <c r="DG16" s="658"/>
      <c r="DH16" s="658"/>
      <c r="DI16" s="658"/>
      <c r="DJ16" s="658"/>
      <c r="DK16" s="658"/>
      <c r="DL16" s="658"/>
      <c r="DM16" s="658"/>
      <c r="DN16" s="658"/>
      <c r="DO16" s="658"/>
      <c r="DP16" s="659"/>
      <c r="DQ16" s="663">
        <v>152663</v>
      </c>
      <c r="DR16" s="658"/>
      <c r="DS16" s="658"/>
      <c r="DT16" s="658"/>
      <c r="DU16" s="658"/>
      <c r="DV16" s="658"/>
      <c r="DW16" s="658"/>
      <c r="DX16" s="658"/>
      <c r="DY16" s="658"/>
      <c r="DZ16" s="658"/>
      <c r="EA16" s="658"/>
      <c r="EB16" s="658"/>
      <c r="EC16" s="694"/>
    </row>
    <row r="17" spans="2:133" ht="11.25" customHeight="1" x14ac:dyDescent="0.2">
      <c r="B17" s="654" t="s">
        <v>266</v>
      </c>
      <c r="C17" s="655"/>
      <c r="D17" s="655"/>
      <c r="E17" s="655"/>
      <c r="F17" s="655"/>
      <c r="G17" s="655"/>
      <c r="H17" s="655"/>
      <c r="I17" s="655"/>
      <c r="J17" s="655"/>
      <c r="K17" s="655"/>
      <c r="L17" s="655"/>
      <c r="M17" s="655"/>
      <c r="N17" s="655"/>
      <c r="O17" s="655"/>
      <c r="P17" s="655"/>
      <c r="Q17" s="656"/>
      <c r="R17" s="657">
        <v>76805</v>
      </c>
      <c r="S17" s="658"/>
      <c r="T17" s="658"/>
      <c r="U17" s="658"/>
      <c r="V17" s="658"/>
      <c r="W17" s="658"/>
      <c r="X17" s="658"/>
      <c r="Y17" s="659"/>
      <c r="Z17" s="695">
        <v>0.3</v>
      </c>
      <c r="AA17" s="695"/>
      <c r="AB17" s="695"/>
      <c r="AC17" s="695"/>
      <c r="AD17" s="696">
        <v>76805</v>
      </c>
      <c r="AE17" s="696"/>
      <c r="AF17" s="696"/>
      <c r="AG17" s="696"/>
      <c r="AH17" s="696"/>
      <c r="AI17" s="696"/>
      <c r="AJ17" s="696"/>
      <c r="AK17" s="696"/>
      <c r="AL17" s="660">
        <v>0.5</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268</v>
      </c>
      <c r="BH17" s="658"/>
      <c r="BI17" s="658"/>
      <c r="BJ17" s="658"/>
      <c r="BK17" s="658"/>
      <c r="BL17" s="658"/>
      <c r="BM17" s="658"/>
      <c r="BN17" s="659"/>
      <c r="BO17" s="695" t="s">
        <v>243</v>
      </c>
      <c r="BP17" s="695"/>
      <c r="BQ17" s="695"/>
      <c r="BR17" s="695"/>
      <c r="BS17" s="696" t="s">
        <v>128</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2387856</v>
      </c>
      <c r="CS17" s="658"/>
      <c r="CT17" s="658"/>
      <c r="CU17" s="658"/>
      <c r="CV17" s="658"/>
      <c r="CW17" s="658"/>
      <c r="CX17" s="658"/>
      <c r="CY17" s="659"/>
      <c r="CZ17" s="695">
        <v>8.1999999999999993</v>
      </c>
      <c r="DA17" s="695"/>
      <c r="DB17" s="695"/>
      <c r="DC17" s="695"/>
      <c r="DD17" s="663" t="s">
        <v>128</v>
      </c>
      <c r="DE17" s="658"/>
      <c r="DF17" s="658"/>
      <c r="DG17" s="658"/>
      <c r="DH17" s="658"/>
      <c r="DI17" s="658"/>
      <c r="DJ17" s="658"/>
      <c r="DK17" s="658"/>
      <c r="DL17" s="658"/>
      <c r="DM17" s="658"/>
      <c r="DN17" s="658"/>
      <c r="DO17" s="658"/>
      <c r="DP17" s="659"/>
      <c r="DQ17" s="663">
        <v>2356226</v>
      </c>
      <c r="DR17" s="658"/>
      <c r="DS17" s="658"/>
      <c r="DT17" s="658"/>
      <c r="DU17" s="658"/>
      <c r="DV17" s="658"/>
      <c r="DW17" s="658"/>
      <c r="DX17" s="658"/>
      <c r="DY17" s="658"/>
      <c r="DZ17" s="658"/>
      <c r="EA17" s="658"/>
      <c r="EB17" s="658"/>
      <c r="EC17" s="694"/>
    </row>
    <row r="18" spans="2:133" ht="11.25" customHeight="1" x14ac:dyDescent="0.2">
      <c r="B18" s="654" t="s">
        <v>270</v>
      </c>
      <c r="C18" s="655"/>
      <c r="D18" s="655"/>
      <c r="E18" s="655"/>
      <c r="F18" s="655"/>
      <c r="G18" s="655"/>
      <c r="H18" s="655"/>
      <c r="I18" s="655"/>
      <c r="J18" s="655"/>
      <c r="K18" s="655"/>
      <c r="L18" s="655"/>
      <c r="M18" s="655"/>
      <c r="N18" s="655"/>
      <c r="O18" s="655"/>
      <c r="P18" s="655"/>
      <c r="Q18" s="656"/>
      <c r="R18" s="657">
        <v>47046</v>
      </c>
      <c r="S18" s="658"/>
      <c r="T18" s="658"/>
      <c r="U18" s="658"/>
      <c r="V18" s="658"/>
      <c r="W18" s="658"/>
      <c r="X18" s="658"/>
      <c r="Y18" s="659"/>
      <c r="Z18" s="695">
        <v>0.2</v>
      </c>
      <c r="AA18" s="695"/>
      <c r="AB18" s="695"/>
      <c r="AC18" s="695"/>
      <c r="AD18" s="696">
        <v>47046</v>
      </c>
      <c r="AE18" s="696"/>
      <c r="AF18" s="696"/>
      <c r="AG18" s="696"/>
      <c r="AH18" s="696"/>
      <c r="AI18" s="696"/>
      <c r="AJ18" s="696"/>
      <c r="AK18" s="696"/>
      <c r="AL18" s="660">
        <v>0.3</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95" t="s">
        <v>128</v>
      </c>
      <c r="BP18" s="695"/>
      <c r="BQ18" s="695"/>
      <c r="BR18" s="695"/>
      <c r="BS18" s="696" t="s">
        <v>128</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128</v>
      </c>
      <c r="CS18" s="658"/>
      <c r="CT18" s="658"/>
      <c r="CU18" s="658"/>
      <c r="CV18" s="658"/>
      <c r="CW18" s="658"/>
      <c r="CX18" s="658"/>
      <c r="CY18" s="659"/>
      <c r="CZ18" s="695" t="s">
        <v>128</v>
      </c>
      <c r="DA18" s="695"/>
      <c r="DB18" s="695"/>
      <c r="DC18" s="695"/>
      <c r="DD18" s="663" t="s">
        <v>128</v>
      </c>
      <c r="DE18" s="658"/>
      <c r="DF18" s="658"/>
      <c r="DG18" s="658"/>
      <c r="DH18" s="658"/>
      <c r="DI18" s="658"/>
      <c r="DJ18" s="658"/>
      <c r="DK18" s="658"/>
      <c r="DL18" s="658"/>
      <c r="DM18" s="658"/>
      <c r="DN18" s="658"/>
      <c r="DO18" s="658"/>
      <c r="DP18" s="659"/>
      <c r="DQ18" s="663" t="s">
        <v>268</v>
      </c>
      <c r="DR18" s="658"/>
      <c r="DS18" s="658"/>
      <c r="DT18" s="658"/>
      <c r="DU18" s="658"/>
      <c r="DV18" s="658"/>
      <c r="DW18" s="658"/>
      <c r="DX18" s="658"/>
      <c r="DY18" s="658"/>
      <c r="DZ18" s="658"/>
      <c r="EA18" s="658"/>
      <c r="EB18" s="658"/>
      <c r="EC18" s="694"/>
    </row>
    <row r="19" spans="2:133" ht="11.25" customHeight="1" x14ac:dyDescent="0.2">
      <c r="B19" s="654" t="s">
        <v>273</v>
      </c>
      <c r="C19" s="655"/>
      <c r="D19" s="655"/>
      <c r="E19" s="655"/>
      <c r="F19" s="655"/>
      <c r="G19" s="655"/>
      <c r="H19" s="655"/>
      <c r="I19" s="655"/>
      <c r="J19" s="655"/>
      <c r="K19" s="655"/>
      <c r="L19" s="655"/>
      <c r="M19" s="655"/>
      <c r="N19" s="655"/>
      <c r="O19" s="655"/>
      <c r="P19" s="655"/>
      <c r="Q19" s="656"/>
      <c r="R19" s="657">
        <v>45954</v>
      </c>
      <c r="S19" s="658"/>
      <c r="T19" s="658"/>
      <c r="U19" s="658"/>
      <c r="V19" s="658"/>
      <c r="W19" s="658"/>
      <c r="X19" s="658"/>
      <c r="Y19" s="659"/>
      <c r="Z19" s="695">
        <v>0.2</v>
      </c>
      <c r="AA19" s="695"/>
      <c r="AB19" s="695"/>
      <c r="AC19" s="695"/>
      <c r="AD19" s="696">
        <v>45954</v>
      </c>
      <c r="AE19" s="696"/>
      <c r="AF19" s="696"/>
      <c r="AG19" s="696"/>
      <c r="AH19" s="696"/>
      <c r="AI19" s="696"/>
      <c r="AJ19" s="696"/>
      <c r="AK19" s="696"/>
      <c r="AL19" s="660">
        <v>0.3</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38027</v>
      </c>
      <c r="BH19" s="658"/>
      <c r="BI19" s="658"/>
      <c r="BJ19" s="658"/>
      <c r="BK19" s="658"/>
      <c r="BL19" s="658"/>
      <c r="BM19" s="658"/>
      <c r="BN19" s="659"/>
      <c r="BO19" s="695">
        <v>0.8</v>
      </c>
      <c r="BP19" s="695"/>
      <c r="BQ19" s="695"/>
      <c r="BR19" s="695"/>
      <c r="BS19" s="696" t="s">
        <v>128</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128</v>
      </c>
      <c r="CS19" s="658"/>
      <c r="CT19" s="658"/>
      <c r="CU19" s="658"/>
      <c r="CV19" s="658"/>
      <c r="CW19" s="658"/>
      <c r="CX19" s="658"/>
      <c r="CY19" s="659"/>
      <c r="CZ19" s="695" t="s">
        <v>243</v>
      </c>
      <c r="DA19" s="695"/>
      <c r="DB19" s="695"/>
      <c r="DC19" s="695"/>
      <c r="DD19" s="663" t="s">
        <v>268</v>
      </c>
      <c r="DE19" s="658"/>
      <c r="DF19" s="658"/>
      <c r="DG19" s="658"/>
      <c r="DH19" s="658"/>
      <c r="DI19" s="658"/>
      <c r="DJ19" s="658"/>
      <c r="DK19" s="658"/>
      <c r="DL19" s="658"/>
      <c r="DM19" s="658"/>
      <c r="DN19" s="658"/>
      <c r="DO19" s="658"/>
      <c r="DP19" s="659"/>
      <c r="DQ19" s="663" t="s">
        <v>128</v>
      </c>
      <c r="DR19" s="658"/>
      <c r="DS19" s="658"/>
      <c r="DT19" s="658"/>
      <c r="DU19" s="658"/>
      <c r="DV19" s="658"/>
      <c r="DW19" s="658"/>
      <c r="DX19" s="658"/>
      <c r="DY19" s="658"/>
      <c r="DZ19" s="658"/>
      <c r="EA19" s="658"/>
      <c r="EB19" s="658"/>
      <c r="EC19" s="694"/>
    </row>
    <row r="20" spans="2:133" ht="11.25" customHeight="1" x14ac:dyDescent="0.2">
      <c r="B20" s="724" t="s">
        <v>276</v>
      </c>
      <c r="C20" s="725"/>
      <c r="D20" s="725"/>
      <c r="E20" s="725"/>
      <c r="F20" s="725"/>
      <c r="G20" s="725"/>
      <c r="H20" s="725"/>
      <c r="I20" s="725"/>
      <c r="J20" s="725"/>
      <c r="K20" s="725"/>
      <c r="L20" s="725"/>
      <c r="M20" s="725"/>
      <c r="N20" s="725"/>
      <c r="O20" s="725"/>
      <c r="P20" s="725"/>
      <c r="Q20" s="726"/>
      <c r="R20" s="657">
        <v>1092</v>
      </c>
      <c r="S20" s="658"/>
      <c r="T20" s="658"/>
      <c r="U20" s="658"/>
      <c r="V20" s="658"/>
      <c r="W20" s="658"/>
      <c r="X20" s="658"/>
      <c r="Y20" s="659"/>
      <c r="Z20" s="695">
        <v>0</v>
      </c>
      <c r="AA20" s="695"/>
      <c r="AB20" s="695"/>
      <c r="AC20" s="695"/>
      <c r="AD20" s="696">
        <v>1092</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38027</v>
      </c>
      <c r="BH20" s="658"/>
      <c r="BI20" s="658"/>
      <c r="BJ20" s="658"/>
      <c r="BK20" s="658"/>
      <c r="BL20" s="658"/>
      <c r="BM20" s="658"/>
      <c r="BN20" s="659"/>
      <c r="BO20" s="695">
        <v>0.8</v>
      </c>
      <c r="BP20" s="695"/>
      <c r="BQ20" s="695"/>
      <c r="BR20" s="695"/>
      <c r="BS20" s="696" t="s">
        <v>128</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29091749</v>
      </c>
      <c r="CS20" s="658"/>
      <c r="CT20" s="658"/>
      <c r="CU20" s="658"/>
      <c r="CV20" s="658"/>
      <c r="CW20" s="658"/>
      <c r="CX20" s="658"/>
      <c r="CY20" s="659"/>
      <c r="CZ20" s="695">
        <v>100</v>
      </c>
      <c r="DA20" s="695"/>
      <c r="DB20" s="695"/>
      <c r="DC20" s="695"/>
      <c r="DD20" s="663">
        <v>2959242</v>
      </c>
      <c r="DE20" s="658"/>
      <c r="DF20" s="658"/>
      <c r="DG20" s="658"/>
      <c r="DH20" s="658"/>
      <c r="DI20" s="658"/>
      <c r="DJ20" s="658"/>
      <c r="DK20" s="658"/>
      <c r="DL20" s="658"/>
      <c r="DM20" s="658"/>
      <c r="DN20" s="658"/>
      <c r="DO20" s="658"/>
      <c r="DP20" s="659"/>
      <c r="DQ20" s="663">
        <v>20082716</v>
      </c>
      <c r="DR20" s="658"/>
      <c r="DS20" s="658"/>
      <c r="DT20" s="658"/>
      <c r="DU20" s="658"/>
      <c r="DV20" s="658"/>
      <c r="DW20" s="658"/>
      <c r="DX20" s="658"/>
      <c r="DY20" s="658"/>
      <c r="DZ20" s="658"/>
      <c r="EA20" s="658"/>
      <c r="EB20" s="658"/>
      <c r="EC20" s="694"/>
    </row>
    <row r="21" spans="2:133" ht="11.25" customHeight="1" x14ac:dyDescent="0.2">
      <c r="B21" s="654" t="s">
        <v>279</v>
      </c>
      <c r="C21" s="655"/>
      <c r="D21" s="655"/>
      <c r="E21" s="655"/>
      <c r="F21" s="655"/>
      <c r="G21" s="655"/>
      <c r="H21" s="655"/>
      <c r="I21" s="655"/>
      <c r="J21" s="655"/>
      <c r="K21" s="655"/>
      <c r="L21" s="655"/>
      <c r="M21" s="655"/>
      <c r="N21" s="655"/>
      <c r="O21" s="655"/>
      <c r="P21" s="655"/>
      <c r="Q21" s="656"/>
      <c r="R21" s="657">
        <v>10707093</v>
      </c>
      <c r="S21" s="658"/>
      <c r="T21" s="658"/>
      <c r="U21" s="658"/>
      <c r="V21" s="658"/>
      <c r="W21" s="658"/>
      <c r="X21" s="658"/>
      <c r="Y21" s="659"/>
      <c r="Z21" s="695">
        <v>35.799999999999997</v>
      </c>
      <c r="AA21" s="695"/>
      <c r="AB21" s="695"/>
      <c r="AC21" s="695"/>
      <c r="AD21" s="696">
        <v>8890506</v>
      </c>
      <c r="AE21" s="696"/>
      <c r="AF21" s="696"/>
      <c r="AG21" s="696"/>
      <c r="AH21" s="696"/>
      <c r="AI21" s="696"/>
      <c r="AJ21" s="696"/>
      <c r="AK21" s="696"/>
      <c r="AL21" s="660">
        <v>57.6</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v>38027</v>
      </c>
      <c r="BH21" s="658"/>
      <c r="BI21" s="658"/>
      <c r="BJ21" s="658"/>
      <c r="BK21" s="658"/>
      <c r="BL21" s="658"/>
      <c r="BM21" s="658"/>
      <c r="BN21" s="659"/>
      <c r="BO21" s="695">
        <v>0.8</v>
      </c>
      <c r="BP21" s="695"/>
      <c r="BQ21" s="695"/>
      <c r="BR21" s="695"/>
      <c r="BS21" s="696" t="s">
        <v>128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281</v>
      </c>
      <c r="C22" s="655"/>
      <c r="D22" s="655"/>
      <c r="E22" s="655"/>
      <c r="F22" s="655"/>
      <c r="G22" s="655"/>
      <c r="H22" s="655"/>
      <c r="I22" s="655"/>
      <c r="J22" s="655"/>
      <c r="K22" s="655"/>
      <c r="L22" s="655"/>
      <c r="M22" s="655"/>
      <c r="N22" s="655"/>
      <c r="O22" s="655"/>
      <c r="P22" s="655"/>
      <c r="Q22" s="656"/>
      <c r="R22" s="657">
        <v>8890506</v>
      </c>
      <c r="S22" s="658"/>
      <c r="T22" s="658"/>
      <c r="U22" s="658"/>
      <c r="V22" s="658"/>
      <c r="W22" s="658"/>
      <c r="X22" s="658"/>
      <c r="Y22" s="659"/>
      <c r="Z22" s="695">
        <v>29.7</v>
      </c>
      <c r="AA22" s="695"/>
      <c r="AB22" s="695"/>
      <c r="AC22" s="695"/>
      <c r="AD22" s="696">
        <v>8890506</v>
      </c>
      <c r="AE22" s="696"/>
      <c r="AF22" s="696"/>
      <c r="AG22" s="696"/>
      <c r="AH22" s="696"/>
      <c r="AI22" s="696"/>
      <c r="AJ22" s="696"/>
      <c r="AK22" s="696"/>
      <c r="AL22" s="660">
        <v>57.6</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128</v>
      </c>
      <c r="BH22" s="658"/>
      <c r="BI22" s="658"/>
      <c r="BJ22" s="658"/>
      <c r="BK22" s="658"/>
      <c r="BL22" s="658"/>
      <c r="BM22" s="658"/>
      <c r="BN22" s="659"/>
      <c r="BO22" s="695" t="s">
        <v>128</v>
      </c>
      <c r="BP22" s="695"/>
      <c r="BQ22" s="695"/>
      <c r="BR22" s="695"/>
      <c r="BS22" s="696" t="s">
        <v>243</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284</v>
      </c>
      <c r="C23" s="655"/>
      <c r="D23" s="655"/>
      <c r="E23" s="655"/>
      <c r="F23" s="655"/>
      <c r="G23" s="655"/>
      <c r="H23" s="655"/>
      <c r="I23" s="655"/>
      <c r="J23" s="655"/>
      <c r="K23" s="655"/>
      <c r="L23" s="655"/>
      <c r="M23" s="655"/>
      <c r="N23" s="655"/>
      <c r="O23" s="655"/>
      <c r="P23" s="655"/>
      <c r="Q23" s="656"/>
      <c r="R23" s="657">
        <v>1764575</v>
      </c>
      <c r="S23" s="658"/>
      <c r="T23" s="658"/>
      <c r="U23" s="658"/>
      <c r="V23" s="658"/>
      <c r="W23" s="658"/>
      <c r="X23" s="658"/>
      <c r="Y23" s="659"/>
      <c r="Z23" s="695">
        <v>5.9</v>
      </c>
      <c r="AA23" s="695"/>
      <c r="AB23" s="695"/>
      <c r="AC23" s="695"/>
      <c r="AD23" s="696" t="s">
        <v>128</v>
      </c>
      <c r="AE23" s="696"/>
      <c r="AF23" s="696"/>
      <c r="AG23" s="696"/>
      <c r="AH23" s="696"/>
      <c r="AI23" s="696"/>
      <c r="AJ23" s="696"/>
      <c r="AK23" s="696"/>
      <c r="AL23" s="660" t="s">
        <v>128</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t="s">
        <v>128</v>
      </c>
      <c r="BH23" s="658"/>
      <c r="BI23" s="658"/>
      <c r="BJ23" s="658"/>
      <c r="BK23" s="658"/>
      <c r="BL23" s="658"/>
      <c r="BM23" s="658"/>
      <c r="BN23" s="659"/>
      <c r="BO23" s="695" t="s">
        <v>128</v>
      </c>
      <c r="BP23" s="695"/>
      <c r="BQ23" s="695"/>
      <c r="BR23" s="695"/>
      <c r="BS23" s="696" t="s">
        <v>137</v>
      </c>
      <c r="BT23" s="696"/>
      <c r="BU23" s="696"/>
      <c r="BV23" s="696"/>
      <c r="BW23" s="696"/>
      <c r="BX23" s="696"/>
      <c r="BY23" s="696"/>
      <c r="BZ23" s="696"/>
      <c r="CA23" s="696"/>
      <c r="CB23" s="736"/>
      <c r="CD23" s="709" t="s">
        <v>223</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2">
      <c r="B24" s="654" t="s">
        <v>291</v>
      </c>
      <c r="C24" s="655"/>
      <c r="D24" s="655"/>
      <c r="E24" s="655"/>
      <c r="F24" s="655"/>
      <c r="G24" s="655"/>
      <c r="H24" s="655"/>
      <c r="I24" s="655"/>
      <c r="J24" s="655"/>
      <c r="K24" s="655"/>
      <c r="L24" s="655"/>
      <c r="M24" s="655"/>
      <c r="N24" s="655"/>
      <c r="O24" s="655"/>
      <c r="P24" s="655"/>
      <c r="Q24" s="656"/>
      <c r="R24" s="657">
        <v>52012</v>
      </c>
      <c r="S24" s="658"/>
      <c r="T24" s="658"/>
      <c r="U24" s="658"/>
      <c r="V24" s="658"/>
      <c r="W24" s="658"/>
      <c r="X24" s="658"/>
      <c r="Y24" s="659"/>
      <c r="Z24" s="695">
        <v>0.2</v>
      </c>
      <c r="AA24" s="695"/>
      <c r="AB24" s="695"/>
      <c r="AC24" s="695"/>
      <c r="AD24" s="696" t="s">
        <v>128</v>
      </c>
      <c r="AE24" s="696"/>
      <c r="AF24" s="696"/>
      <c r="AG24" s="696"/>
      <c r="AH24" s="696"/>
      <c r="AI24" s="696"/>
      <c r="AJ24" s="696"/>
      <c r="AK24" s="696"/>
      <c r="AL24" s="660" t="s">
        <v>268</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128</v>
      </c>
      <c r="BH24" s="658"/>
      <c r="BI24" s="658"/>
      <c r="BJ24" s="658"/>
      <c r="BK24" s="658"/>
      <c r="BL24" s="658"/>
      <c r="BM24" s="658"/>
      <c r="BN24" s="659"/>
      <c r="BO24" s="695" t="s">
        <v>128</v>
      </c>
      <c r="BP24" s="695"/>
      <c r="BQ24" s="695"/>
      <c r="BR24" s="695"/>
      <c r="BS24" s="696" t="s">
        <v>128</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12134594</v>
      </c>
      <c r="CS24" s="713"/>
      <c r="CT24" s="713"/>
      <c r="CU24" s="713"/>
      <c r="CV24" s="713"/>
      <c r="CW24" s="713"/>
      <c r="CX24" s="713"/>
      <c r="CY24" s="738"/>
      <c r="CZ24" s="739">
        <v>41.7</v>
      </c>
      <c r="DA24" s="721"/>
      <c r="DB24" s="721"/>
      <c r="DC24" s="741"/>
      <c r="DD24" s="737">
        <v>8476231</v>
      </c>
      <c r="DE24" s="713"/>
      <c r="DF24" s="713"/>
      <c r="DG24" s="713"/>
      <c r="DH24" s="713"/>
      <c r="DI24" s="713"/>
      <c r="DJ24" s="713"/>
      <c r="DK24" s="738"/>
      <c r="DL24" s="737">
        <v>7748204</v>
      </c>
      <c r="DM24" s="713"/>
      <c r="DN24" s="713"/>
      <c r="DO24" s="713"/>
      <c r="DP24" s="713"/>
      <c r="DQ24" s="713"/>
      <c r="DR24" s="713"/>
      <c r="DS24" s="713"/>
      <c r="DT24" s="713"/>
      <c r="DU24" s="713"/>
      <c r="DV24" s="738"/>
      <c r="DW24" s="739">
        <v>49.6</v>
      </c>
      <c r="DX24" s="721"/>
      <c r="DY24" s="721"/>
      <c r="DZ24" s="721"/>
      <c r="EA24" s="721"/>
      <c r="EB24" s="721"/>
      <c r="EC24" s="740"/>
    </row>
    <row r="25" spans="2:133" ht="11.25" customHeight="1" x14ac:dyDescent="0.2">
      <c r="B25" s="654" t="s">
        <v>294</v>
      </c>
      <c r="C25" s="655"/>
      <c r="D25" s="655"/>
      <c r="E25" s="655"/>
      <c r="F25" s="655"/>
      <c r="G25" s="655"/>
      <c r="H25" s="655"/>
      <c r="I25" s="655"/>
      <c r="J25" s="655"/>
      <c r="K25" s="655"/>
      <c r="L25" s="655"/>
      <c r="M25" s="655"/>
      <c r="N25" s="655"/>
      <c r="O25" s="655"/>
      <c r="P25" s="655"/>
      <c r="Q25" s="656"/>
      <c r="R25" s="657">
        <v>17220223</v>
      </c>
      <c r="S25" s="658"/>
      <c r="T25" s="658"/>
      <c r="U25" s="658"/>
      <c r="V25" s="658"/>
      <c r="W25" s="658"/>
      <c r="X25" s="658"/>
      <c r="Y25" s="659"/>
      <c r="Z25" s="695">
        <v>57.6</v>
      </c>
      <c r="AA25" s="695"/>
      <c r="AB25" s="695"/>
      <c r="AC25" s="695"/>
      <c r="AD25" s="696">
        <v>15403636</v>
      </c>
      <c r="AE25" s="696"/>
      <c r="AF25" s="696"/>
      <c r="AG25" s="696"/>
      <c r="AH25" s="696"/>
      <c r="AI25" s="696"/>
      <c r="AJ25" s="696"/>
      <c r="AK25" s="696"/>
      <c r="AL25" s="660">
        <v>99.7</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137</v>
      </c>
      <c r="BH25" s="658"/>
      <c r="BI25" s="658"/>
      <c r="BJ25" s="658"/>
      <c r="BK25" s="658"/>
      <c r="BL25" s="658"/>
      <c r="BM25" s="658"/>
      <c r="BN25" s="659"/>
      <c r="BO25" s="695" t="s">
        <v>128</v>
      </c>
      <c r="BP25" s="695"/>
      <c r="BQ25" s="695"/>
      <c r="BR25" s="695"/>
      <c r="BS25" s="696" t="s">
        <v>128</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5133764</v>
      </c>
      <c r="CS25" s="670"/>
      <c r="CT25" s="670"/>
      <c r="CU25" s="670"/>
      <c r="CV25" s="670"/>
      <c r="CW25" s="670"/>
      <c r="CX25" s="670"/>
      <c r="CY25" s="671"/>
      <c r="CZ25" s="660">
        <v>17.600000000000001</v>
      </c>
      <c r="DA25" s="672"/>
      <c r="DB25" s="672"/>
      <c r="DC25" s="673"/>
      <c r="DD25" s="663">
        <v>4888900</v>
      </c>
      <c r="DE25" s="670"/>
      <c r="DF25" s="670"/>
      <c r="DG25" s="670"/>
      <c r="DH25" s="670"/>
      <c r="DI25" s="670"/>
      <c r="DJ25" s="670"/>
      <c r="DK25" s="671"/>
      <c r="DL25" s="663">
        <v>4207625</v>
      </c>
      <c r="DM25" s="670"/>
      <c r="DN25" s="670"/>
      <c r="DO25" s="670"/>
      <c r="DP25" s="670"/>
      <c r="DQ25" s="670"/>
      <c r="DR25" s="670"/>
      <c r="DS25" s="670"/>
      <c r="DT25" s="670"/>
      <c r="DU25" s="670"/>
      <c r="DV25" s="671"/>
      <c r="DW25" s="660">
        <v>26.9</v>
      </c>
      <c r="DX25" s="672"/>
      <c r="DY25" s="672"/>
      <c r="DZ25" s="672"/>
      <c r="EA25" s="672"/>
      <c r="EB25" s="672"/>
      <c r="EC25" s="684"/>
    </row>
    <row r="26" spans="2:133" ht="11.25" customHeight="1" x14ac:dyDescent="0.2">
      <c r="B26" s="654" t="s">
        <v>297</v>
      </c>
      <c r="C26" s="655"/>
      <c r="D26" s="655"/>
      <c r="E26" s="655"/>
      <c r="F26" s="655"/>
      <c r="G26" s="655"/>
      <c r="H26" s="655"/>
      <c r="I26" s="655"/>
      <c r="J26" s="655"/>
      <c r="K26" s="655"/>
      <c r="L26" s="655"/>
      <c r="M26" s="655"/>
      <c r="N26" s="655"/>
      <c r="O26" s="655"/>
      <c r="P26" s="655"/>
      <c r="Q26" s="656"/>
      <c r="R26" s="657">
        <v>4856</v>
      </c>
      <c r="S26" s="658"/>
      <c r="T26" s="658"/>
      <c r="U26" s="658"/>
      <c r="V26" s="658"/>
      <c r="W26" s="658"/>
      <c r="X26" s="658"/>
      <c r="Y26" s="659"/>
      <c r="Z26" s="695">
        <v>0</v>
      </c>
      <c r="AA26" s="695"/>
      <c r="AB26" s="695"/>
      <c r="AC26" s="695"/>
      <c r="AD26" s="696">
        <v>4856</v>
      </c>
      <c r="AE26" s="696"/>
      <c r="AF26" s="696"/>
      <c r="AG26" s="696"/>
      <c r="AH26" s="696"/>
      <c r="AI26" s="696"/>
      <c r="AJ26" s="696"/>
      <c r="AK26" s="696"/>
      <c r="AL26" s="660">
        <v>0</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128</v>
      </c>
      <c r="BH26" s="658"/>
      <c r="BI26" s="658"/>
      <c r="BJ26" s="658"/>
      <c r="BK26" s="658"/>
      <c r="BL26" s="658"/>
      <c r="BM26" s="658"/>
      <c r="BN26" s="659"/>
      <c r="BO26" s="695" t="s">
        <v>128</v>
      </c>
      <c r="BP26" s="695"/>
      <c r="BQ26" s="695"/>
      <c r="BR26" s="695"/>
      <c r="BS26" s="696" t="s">
        <v>243</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3166200</v>
      </c>
      <c r="CS26" s="658"/>
      <c r="CT26" s="658"/>
      <c r="CU26" s="658"/>
      <c r="CV26" s="658"/>
      <c r="CW26" s="658"/>
      <c r="CX26" s="658"/>
      <c r="CY26" s="659"/>
      <c r="CZ26" s="660">
        <v>10.9</v>
      </c>
      <c r="DA26" s="672"/>
      <c r="DB26" s="672"/>
      <c r="DC26" s="673"/>
      <c r="DD26" s="663">
        <v>2998129</v>
      </c>
      <c r="DE26" s="658"/>
      <c r="DF26" s="658"/>
      <c r="DG26" s="658"/>
      <c r="DH26" s="658"/>
      <c r="DI26" s="658"/>
      <c r="DJ26" s="658"/>
      <c r="DK26" s="659"/>
      <c r="DL26" s="663" t="s">
        <v>128</v>
      </c>
      <c r="DM26" s="658"/>
      <c r="DN26" s="658"/>
      <c r="DO26" s="658"/>
      <c r="DP26" s="658"/>
      <c r="DQ26" s="658"/>
      <c r="DR26" s="658"/>
      <c r="DS26" s="658"/>
      <c r="DT26" s="658"/>
      <c r="DU26" s="658"/>
      <c r="DV26" s="659"/>
      <c r="DW26" s="660" t="s">
        <v>268</v>
      </c>
      <c r="DX26" s="672"/>
      <c r="DY26" s="672"/>
      <c r="DZ26" s="672"/>
      <c r="EA26" s="672"/>
      <c r="EB26" s="672"/>
      <c r="EC26" s="684"/>
    </row>
    <row r="27" spans="2:133" ht="11.25" customHeight="1" x14ac:dyDescent="0.2">
      <c r="B27" s="654" t="s">
        <v>300</v>
      </c>
      <c r="C27" s="655"/>
      <c r="D27" s="655"/>
      <c r="E27" s="655"/>
      <c r="F27" s="655"/>
      <c r="G27" s="655"/>
      <c r="H27" s="655"/>
      <c r="I27" s="655"/>
      <c r="J27" s="655"/>
      <c r="K27" s="655"/>
      <c r="L27" s="655"/>
      <c r="M27" s="655"/>
      <c r="N27" s="655"/>
      <c r="O27" s="655"/>
      <c r="P27" s="655"/>
      <c r="Q27" s="656"/>
      <c r="R27" s="657">
        <v>88989</v>
      </c>
      <c r="S27" s="658"/>
      <c r="T27" s="658"/>
      <c r="U27" s="658"/>
      <c r="V27" s="658"/>
      <c r="W27" s="658"/>
      <c r="X27" s="658"/>
      <c r="Y27" s="659"/>
      <c r="Z27" s="695">
        <v>0.3</v>
      </c>
      <c r="AA27" s="695"/>
      <c r="AB27" s="695"/>
      <c r="AC27" s="695"/>
      <c r="AD27" s="696">
        <v>393</v>
      </c>
      <c r="AE27" s="696"/>
      <c r="AF27" s="696"/>
      <c r="AG27" s="696"/>
      <c r="AH27" s="696"/>
      <c r="AI27" s="696"/>
      <c r="AJ27" s="696"/>
      <c r="AK27" s="696"/>
      <c r="AL27" s="660">
        <v>0</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4901795</v>
      </c>
      <c r="BH27" s="658"/>
      <c r="BI27" s="658"/>
      <c r="BJ27" s="658"/>
      <c r="BK27" s="658"/>
      <c r="BL27" s="658"/>
      <c r="BM27" s="658"/>
      <c r="BN27" s="659"/>
      <c r="BO27" s="695">
        <v>100</v>
      </c>
      <c r="BP27" s="695"/>
      <c r="BQ27" s="695"/>
      <c r="BR27" s="695"/>
      <c r="BS27" s="696">
        <v>78654</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4612974</v>
      </c>
      <c r="CS27" s="670"/>
      <c r="CT27" s="670"/>
      <c r="CU27" s="670"/>
      <c r="CV27" s="670"/>
      <c r="CW27" s="670"/>
      <c r="CX27" s="670"/>
      <c r="CY27" s="671"/>
      <c r="CZ27" s="660">
        <v>15.9</v>
      </c>
      <c r="DA27" s="672"/>
      <c r="DB27" s="672"/>
      <c r="DC27" s="673"/>
      <c r="DD27" s="663">
        <v>1231105</v>
      </c>
      <c r="DE27" s="670"/>
      <c r="DF27" s="670"/>
      <c r="DG27" s="670"/>
      <c r="DH27" s="670"/>
      <c r="DI27" s="670"/>
      <c r="DJ27" s="670"/>
      <c r="DK27" s="671"/>
      <c r="DL27" s="663">
        <v>1184353</v>
      </c>
      <c r="DM27" s="670"/>
      <c r="DN27" s="670"/>
      <c r="DO27" s="670"/>
      <c r="DP27" s="670"/>
      <c r="DQ27" s="670"/>
      <c r="DR27" s="670"/>
      <c r="DS27" s="670"/>
      <c r="DT27" s="670"/>
      <c r="DU27" s="670"/>
      <c r="DV27" s="671"/>
      <c r="DW27" s="660">
        <v>7.6</v>
      </c>
      <c r="DX27" s="672"/>
      <c r="DY27" s="672"/>
      <c r="DZ27" s="672"/>
      <c r="EA27" s="672"/>
      <c r="EB27" s="672"/>
      <c r="EC27" s="684"/>
    </row>
    <row r="28" spans="2:133" ht="11.25" customHeight="1" x14ac:dyDescent="0.2">
      <c r="B28" s="654" t="s">
        <v>303</v>
      </c>
      <c r="C28" s="655"/>
      <c r="D28" s="655"/>
      <c r="E28" s="655"/>
      <c r="F28" s="655"/>
      <c r="G28" s="655"/>
      <c r="H28" s="655"/>
      <c r="I28" s="655"/>
      <c r="J28" s="655"/>
      <c r="K28" s="655"/>
      <c r="L28" s="655"/>
      <c r="M28" s="655"/>
      <c r="N28" s="655"/>
      <c r="O28" s="655"/>
      <c r="P28" s="655"/>
      <c r="Q28" s="656"/>
      <c r="R28" s="657">
        <v>194500</v>
      </c>
      <c r="S28" s="658"/>
      <c r="T28" s="658"/>
      <c r="U28" s="658"/>
      <c r="V28" s="658"/>
      <c r="W28" s="658"/>
      <c r="X28" s="658"/>
      <c r="Y28" s="659"/>
      <c r="Z28" s="695">
        <v>0.7</v>
      </c>
      <c r="AA28" s="695"/>
      <c r="AB28" s="695"/>
      <c r="AC28" s="695"/>
      <c r="AD28" s="696">
        <v>13341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2387856</v>
      </c>
      <c r="CS28" s="658"/>
      <c r="CT28" s="658"/>
      <c r="CU28" s="658"/>
      <c r="CV28" s="658"/>
      <c r="CW28" s="658"/>
      <c r="CX28" s="658"/>
      <c r="CY28" s="659"/>
      <c r="CZ28" s="660">
        <v>8.1999999999999993</v>
      </c>
      <c r="DA28" s="672"/>
      <c r="DB28" s="672"/>
      <c r="DC28" s="673"/>
      <c r="DD28" s="663">
        <v>2356226</v>
      </c>
      <c r="DE28" s="658"/>
      <c r="DF28" s="658"/>
      <c r="DG28" s="658"/>
      <c r="DH28" s="658"/>
      <c r="DI28" s="658"/>
      <c r="DJ28" s="658"/>
      <c r="DK28" s="659"/>
      <c r="DL28" s="663">
        <v>2356226</v>
      </c>
      <c r="DM28" s="658"/>
      <c r="DN28" s="658"/>
      <c r="DO28" s="658"/>
      <c r="DP28" s="658"/>
      <c r="DQ28" s="658"/>
      <c r="DR28" s="658"/>
      <c r="DS28" s="658"/>
      <c r="DT28" s="658"/>
      <c r="DU28" s="658"/>
      <c r="DV28" s="659"/>
      <c r="DW28" s="660">
        <v>15.1</v>
      </c>
      <c r="DX28" s="672"/>
      <c r="DY28" s="672"/>
      <c r="DZ28" s="672"/>
      <c r="EA28" s="672"/>
      <c r="EB28" s="672"/>
      <c r="EC28" s="684"/>
    </row>
    <row r="29" spans="2:133" ht="11.25" customHeight="1" x14ac:dyDescent="0.2">
      <c r="B29" s="654" t="s">
        <v>305</v>
      </c>
      <c r="C29" s="655"/>
      <c r="D29" s="655"/>
      <c r="E29" s="655"/>
      <c r="F29" s="655"/>
      <c r="G29" s="655"/>
      <c r="H29" s="655"/>
      <c r="I29" s="655"/>
      <c r="J29" s="655"/>
      <c r="K29" s="655"/>
      <c r="L29" s="655"/>
      <c r="M29" s="655"/>
      <c r="N29" s="655"/>
      <c r="O29" s="655"/>
      <c r="P29" s="655"/>
      <c r="Q29" s="656"/>
      <c r="R29" s="657">
        <v>66392</v>
      </c>
      <c r="S29" s="658"/>
      <c r="T29" s="658"/>
      <c r="U29" s="658"/>
      <c r="V29" s="658"/>
      <c r="W29" s="658"/>
      <c r="X29" s="658"/>
      <c r="Y29" s="659"/>
      <c r="Z29" s="695">
        <v>0.2</v>
      </c>
      <c r="AA29" s="695"/>
      <c r="AB29" s="695"/>
      <c r="AC29" s="695"/>
      <c r="AD29" s="696" t="s">
        <v>128</v>
      </c>
      <c r="AE29" s="696"/>
      <c r="AF29" s="696"/>
      <c r="AG29" s="696"/>
      <c r="AH29" s="696"/>
      <c r="AI29" s="696"/>
      <c r="AJ29" s="696"/>
      <c r="AK29" s="696"/>
      <c r="AL29" s="660" t="s">
        <v>128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307</v>
      </c>
      <c r="CG29" s="655"/>
      <c r="CH29" s="655"/>
      <c r="CI29" s="655"/>
      <c r="CJ29" s="655"/>
      <c r="CK29" s="655"/>
      <c r="CL29" s="655"/>
      <c r="CM29" s="655"/>
      <c r="CN29" s="655"/>
      <c r="CO29" s="655"/>
      <c r="CP29" s="655"/>
      <c r="CQ29" s="656"/>
      <c r="CR29" s="657">
        <v>2387846</v>
      </c>
      <c r="CS29" s="670"/>
      <c r="CT29" s="670"/>
      <c r="CU29" s="670"/>
      <c r="CV29" s="670"/>
      <c r="CW29" s="670"/>
      <c r="CX29" s="670"/>
      <c r="CY29" s="671"/>
      <c r="CZ29" s="660">
        <v>8.1999999999999993</v>
      </c>
      <c r="DA29" s="672"/>
      <c r="DB29" s="672"/>
      <c r="DC29" s="673"/>
      <c r="DD29" s="663">
        <v>2356216</v>
      </c>
      <c r="DE29" s="670"/>
      <c r="DF29" s="670"/>
      <c r="DG29" s="670"/>
      <c r="DH29" s="670"/>
      <c r="DI29" s="670"/>
      <c r="DJ29" s="670"/>
      <c r="DK29" s="671"/>
      <c r="DL29" s="663">
        <v>2356216</v>
      </c>
      <c r="DM29" s="670"/>
      <c r="DN29" s="670"/>
      <c r="DO29" s="670"/>
      <c r="DP29" s="670"/>
      <c r="DQ29" s="670"/>
      <c r="DR29" s="670"/>
      <c r="DS29" s="670"/>
      <c r="DT29" s="670"/>
      <c r="DU29" s="670"/>
      <c r="DV29" s="671"/>
      <c r="DW29" s="660">
        <v>15.1</v>
      </c>
      <c r="DX29" s="672"/>
      <c r="DY29" s="672"/>
      <c r="DZ29" s="672"/>
      <c r="EA29" s="672"/>
      <c r="EB29" s="672"/>
      <c r="EC29" s="684"/>
    </row>
    <row r="30" spans="2:133" ht="11.25" customHeight="1" x14ac:dyDescent="0.2">
      <c r="B30" s="654" t="s">
        <v>308</v>
      </c>
      <c r="C30" s="655"/>
      <c r="D30" s="655"/>
      <c r="E30" s="655"/>
      <c r="F30" s="655"/>
      <c r="G30" s="655"/>
      <c r="H30" s="655"/>
      <c r="I30" s="655"/>
      <c r="J30" s="655"/>
      <c r="K30" s="655"/>
      <c r="L30" s="655"/>
      <c r="M30" s="655"/>
      <c r="N30" s="655"/>
      <c r="O30" s="655"/>
      <c r="P30" s="655"/>
      <c r="Q30" s="656"/>
      <c r="R30" s="657">
        <v>4717183</v>
      </c>
      <c r="S30" s="658"/>
      <c r="T30" s="658"/>
      <c r="U30" s="658"/>
      <c r="V30" s="658"/>
      <c r="W30" s="658"/>
      <c r="X30" s="658"/>
      <c r="Y30" s="659"/>
      <c r="Z30" s="695">
        <v>15.8</v>
      </c>
      <c r="AA30" s="695"/>
      <c r="AB30" s="695"/>
      <c r="AC30" s="695"/>
      <c r="AD30" s="696" t="s">
        <v>128</v>
      </c>
      <c r="AE30" s="696"/>
      <c r="AF30" s="696"/>
      <c r="AG30" s="696"/>
      <c r="AH30" s="696"/>
      <c r="AI30" s="696"/>
      <c r="AJ30" s="696"/>
      <c r="AK30" s="696"/>
      <c r="AL30" s="660" t="s">
        <v>128</v>
      </c>
      <c r="AM30" s="661"/>
      <c r="AN30" s="661"/>
      <c r="AO30" s="697"/>
      <c r="AP30" s="709" t="s">
        <v>223</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2292360</v>
      </c>
      <c r="CS30" s="658"/>
      <c r="CT30" s="658"/>
      <c r="CU30" s="658"/>
      <c r="CV30" s="658"/>
      <c r="CW30" s="658"/>
      <c r="CX30" s="658"/>
      <c r="CY30" s="659"/>
      <c r="CZ30" s="660">
        <v>7.9</v>
      </c>
      <c r="DA30" s="672"/>
      <c r="DB30" s="672"/>
      <c r="DC30" s="673"/>
      <c r="DD30" s="663">
        <v>2262542</v>
      </c>
      <c r="DE30" s="658"/>
      <c r="DF30" s="658"/>
      <c r="DG30" s="658"/>
      <c r="DH30" s="658"/>
      <c r="DI30" s="658"/>
      <c r="DJ30" s="658"/>
      <c r="DK30" s="659"/>
      <c r="DL30" s="663">
        <v>2262542</v>
      </c>
      <c r="DM30" s="658"/>
      <c r="DN30" s="658"/>
      <c r="DO30" s="658"/>
      <c r="DP30" s="658"/>
      <c r="DQ30" s="658"/>
      <c r="DR30" s="658"/>
      <c r="DS30" s="658"/>
      <c r="DT30" s="658"/>
      <c r="DU30" s="658"/>
      <c r="DV30" s="659"/>
      <c r="DW30" s="660">
        <v>14.5</v>
      </c>
      <c r="DX30" s="672"/>
      <c r="DY30" s="672"/>
      <c r="DZ30" s="672"/>
      <c r="EA30" s="672"/>
      <c r="EB30" s="672"/>
      <c r="EC30" s="684"/>
    </row>
    <row r="31" spans="2:133" ht="11.25" customHeight="1" x14ac:dyDescent="0.2">
      <c r="B31" s="724" t="s">
        <v>312</v>
      </c>
      <c r="C31" s="725"/>
      <c r="D31" s="725"/>
      <c r="E31" s="725"/>
      <c r="F31" s="725"/>
      <c r="G31" s="725"/>
      <c r="H31" s="725"/>
      <c r="I31" s="725"/>
      <c r="J31" s="725"/>
      <c r="K31" s="725"/>
      <c r="L31" s="725"/>
      <c r="M31" s="725"/>
      <c r="N31" s="725"/>
      <c r="O31" s="725"/>
      <c r="P31" s="725"/>
      <c r="Q31" s="726"/>
      <c r="R31" s="657" t="s">
        <v>128</v>
      </c>
      <c r="S31" s="658"/>
      <c r="T31" s="658"/>
      <c r="U31" s="658"/>
      <c r="V31" s="658"/>
      <c r="W31" s="658"/>
      <c r="X31" s="658"/>
      <c r="Y31" s="659"/>
      <c r="Z31" s="695" t="s">
        <v>128</v>
      </c>
      <c r="AA31" s="695"/>
      <c r="AB31" s="695"/>
      <c r="AC31" s="695"/>
      <c r="AD31" s="696" t="s">
        <v>137</v>
      </c>
      <c r="AE31" s="696"/>
      <c r="AF31" s="696"/>
      <c r="AG31" s="696"/>
      <c r="AH31" s="696"/>
      <c r="AI31" s="696"/>
      <c r="AJ31" s="696"/>
      <c r="AK31" s="696"/>
      <c r="AL31" s="660" t="s">
        <v>128</v>
      </c>
      <c r="AM31" s="661"/>
      <c r="AN31" s="661"/>
      <c r="AO31" s="697"/>
      <c r="AP31" s="729" t="s">
        <v>313</v>
      </c>
      <c r="AQ31" s="730"/>
      <c r="AR31" s="730"/>
      <c r="AS31" s="730"/>
      <c r="AT31" s="731" t="s">
        <v>314</v>
      </c>
      <c r="AU31" s="218"/>
      <c r="AV31" s="218"/>
      <c r="AW31" s="218"/>
      <c r="AX31" s="715" t="s">
        <v>188</v>
      </c>
      <c r="AY31" s="716"/>
      <c r="AZ31" s="716"/>
      <c r="BA31" s="716"/>
      <c r="BB31" s="716"/>
      <c r="BC31" s="716"/>
      <c r="BD31" s="716"/>
      <c r="BE31" s="716"/>
      <c r="BF31" s="717"/>
      <c r="BG31" s="719">
        <v>99.1</v>
      </c>
      <c r="BH31" s="720"/>
      <c r="BI31" s="720"/>
      <c r="BJ31" s="720"/>
      <c r="BK31" s="720"/>
      <c r="BL31" s="720"/>
      <c r="BM31" s="721">
        <v>96.7</v>
      </c>
      <c r="BN31" s="720"/>
      <c r="BO31" s="720"/>
      <c r="BP31" s="720"/>
      <c r="BQ31" s="722"/>
      <c r="BR31" s="719">
        <v>99.2</v>
      </c>
      <c r="BS31" s="720"/>
      <c r="BT31" s="720"/>
      <c r="BU31" s="720"/>
      <c r="BV31" s="720"/>
      <c r="BW31" s="720"/>
      <c r="BX31" s="721">
        <v>96.3</v>
      </c>
      <c r="BY31" s="720"/>
      <c r="BZ31" s="720"/>
      <c r="CA31" s="720"/>
      <c r="CB31" s="722"/>
      <c r="CD31" s="678"/>
      <c r="CE31" s="679"/>
      <c r="CF31" s="654" t="s">
        <v>315</v>
      </c>
      <c r="CG31" s="655"/>
      <c r="CH31" s="655"/>
      <c r="CI31" s="655"/>
      <c r="CJ31" s="655"/>
      <c r="CK31" s="655"/>
      <c r="CL31" s="655"/>
      <c r="CM31" s="655"/>
      <c r="CN31" s="655"/>
      <c r="CO31" s="655"/>
      <c r="CP31" s="655"/>
      <c r="CQ31" s="656"/>
      <c r="CR31" s="657">
        <v>95486</v>
      </c>
      <c r="CS31" s="670"/>
      <c r="CT31" s="670"/>
      <c r="CU31" s="670"/>
      <c r="CV31" s="670"/>
      <c r="CW31" s="670"/>
      <c r="CX31" s="670"/>
      <c r="CY31" s="671"/>
      <c r="CZ31" s="660">
        <v>0.3</v>
      </c>
      <c r="DA31" s="672"/>
      <c r="DB31" s="672"/>
      <c r="DC31" s="673"/>
      <c r="DD31" s="663">
        <v>93674</v>
      </c>
      <c r="DE31" s="670"/>
      <c r="DF31" s="670"/>
      <c r="DG31" s="670"/>
      <c r="DH31" s="670"/>
      <c r="DI31" s="670"/>
      <c r="DJ31" s="670"/>
      <c r="DK31" s="671"/>
      <c r="DL31" s="663">
        <v>93674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316</v>
      </c>
      <c r="C32" s="655"/>
      <c r="D32" s="655"/>
      <c r="E32" s="655"/>
      <c r="F32" s="655"/>
      <c r="G32" s="655"/>
      <c r="H32" s="655"/>
      <c r="I32" s="655"/>
      <c r="J32" s="655"/>
      <c r="K32" s="655"/>
      <c r="L32" s="655"/>
      <c r="M32" s="655"/>
      <c r="N32" s="655"/>
      <c r="O32" s="655"/>
      <c r="P32" s="655"/>
      <c r="Q32" s="656"/>
      <c r="R32" s="657">
        <v>2162058</v>
      </c>
      <c r="S32" s="658"/>
      <c r="T32" s="658"/>
      <c r="U32" s="658"/>
      <c r="V32" s="658"/>
      <c r="W32" s="658"/>
      <c r="X32" s="658"/>
      <c r="Y32" s="659"/>
      <c r="Z32" s="695">
        <v>7.2</v>
      </c>
      <c r="AA32" s="695"/>
      <c r="AB32" s="695"/>
      <c r="AC32" s="695"/>
      <c r="AD32" s="696" t="s">
        <v>128</v>
      </c>
      <c r="AE32" s="696"/>
      <c r="AF32" s="696"/>
      <c r="AG32" s="696"/>
      <c r="AH32" s="696"/>
      <c r="AI32" s="696"/>
      <c r="AJ32" s="696"/>
      <c r="AK32" s="696"/>
      <c r="AL32" s="660" t="s">
        <v>128</v>
      </c>
      <c r="AM32" s="661"/>
      <c r="AN32" s="661"/>
      <c r="AO32" s="697"/>
      <c r="AP32" s="698"/>
      <c r="AQ32" s="699"/>
      <c r="AR32" s="699"/>
      <c r="AS32" s="699"/>
      <c r="AT32" s="732"/>
      <c r="AU32" s="214" t="s">
        <v>317</v>
      </c>
      <c r="AX32" s="654" t="s">
        <v>318</v>
      </c>
      <c r="AY32" s="655"/>
      <c r="AZ32" s="655"/>
      <c r="BA32" s="655"/>
      <c r="BB32" s="655"/>
      <c r="BC32" s="655"/>
      <c r="BD32" s="655"/>
      <c r="BE32" s="655"/>
      <c r="BF32" s="656"/>
      <c r="BG32" s="723">
        <v>99.3</v>
      </c>
      <c r="BH32" s="670"/>
      <c r="BI32" s="670"/>
      <c r="BJ32" s="670"/>
      <c r="BK32" s="670"/>
      <c r="BL32" s="670"/>
      <c r="BM32" s="661">
        <v>97.8</v>
      </c>
      <c r="BN32" s="670"/>
      <c r="BO32" s="670"/>
      <c r="BP32" s="670"/>
      <c r="BQ32" s="693"/>
      <c r="BR32" s="723">
        <v>99.3</v>
      </c>
      <c r="BS32" s="670"/>
      <c r="BT32" s="670"/>
      <c r="BU32" s="670"/>
      <c r="BV32" s="670"/>
      <c r="BW32" s="670"/>
      <c r="BX32" s="661">
        <v>97.7</v>
      </c>
      <c r="BY32" s="670"/>
      <c r="BZ32" s="670"/>
      <c r="CA32" s="670"/>
      <c r="CB32" s="693"/>
      <c r="CD32" s="680"/>
      <c r="CE32" s="681"/>
      <c r="CF32" s="654" t="s">
        <v>319</v>
      </c>
      <c r="CG32" s="655"/>
      <c r="CH32" s="655"/>
      <c r="CI32" s="655"/>
      <c r="CJ32" s="655"/>
      <c r="CK32" s="655"/>
      <c r="CL32" s="655"/>
      <c r="CM32" s="655"/>
      <c r="CN32" s="655"/>
      <c r="CO32" s="655"/>
      <c r="CP32" s="655"/>
      <c r="CQ32" s="656"/>
      <c r="CR32" s="657">
        <v>10</v>
      </c>
      <c r="CS32" s="658"/>
      <c r="CT32" s="658"/>
      <c r="CU32" s="658"/>
      <c r="CV32" s="658"/>
      <c r="CW32" s="658"/>
      <c r="CX32" s="658"/>
      <c r="CY32" s="659"/>
      <c r="CZ32" s="660">
        <v>0</v>
      </c>
      <c r="DA32" s="672"/>
      <c r="DB32" s="672"/>
      <c r="DC32" s="673"/>
      <c r="DD32" s="663">
        <v>10</v>
      </c>
      <c r="DE32" s="658"/>
      <c r="DF32" s="658"/>
      <c r="DG32" s="658"/>
      <c r="DH32" s="658"/>
      <c r="DI32" s="658"/>
      <c r="DJ32" s="658"/>
      <c r="DK32" s="659"/>
      <c r="DL32" s="663">
        <v>10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320</v>
      </c>
      <c r="C33" s="655"/>
      <c r="D33" s="655"/>
      <c r="E33" s="655"/>
      <c r="F33" s="655"/>
      <c r="G33" s="655"/>
      <c r="H33" s="655"/>
      <c r="I33" s="655"/>
      <c r="J33" s="655"/>
      <c r="K33" s="655"/>
      <c r="L33" s="655"/>
      <c r="M33" s="655"/>
      <c r="N33" s="655"/>
      <c r="O33" s="655"/>
      <c r="P33" s="655"/>
      <c r="Q33" s="656"/>
      <c r="R33" s="657">
        <v>46032</v>
      </c>
      <c r="S33" s="658"/>
      <c r="T33" s="658"/>
      <c r="U33" s="658"/>
      <c r="V33" s="658"/>
      <c r="W33" s="658"/>
      <c r="X33" s="658"/>
      <c r="Y33" s="659"/>
      <c r="Z33" s="695">
        <v>0.2</v>
      </c>
      <c r="AA33" s="695"/>
      <c r="AB33" s="695"/>
      <c r="AC33" s="695"/>
      <c r="AD33" s="696">
        <v>6993</v>
      </c>
      <c r="AE33" s="696"/>
      <c r="AF33" s="696"/>
      <c r="AG33" s="696"/>
      <c r="AH33" s="696"/>
      <c r="AI33" s="696"/>
      <c r="AJ33" s="696"/>
      <c r="AK33" s="696"/>
      <c r="AL33" s="660">
        <v>0</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98.9</v>
      </c>
      <c r="BH33" s="642"/>
      <c r="BI33" s="642"/>
      <c r="BJ33" s="642"/>
      <c r="BK33" s="642"/>
      <c r="BL33" s="642"/>
      <c r="BM33" s="688">
        <v>95.2</v>
      </c>
      <c r="BN33" s="642"/>
      <c r="BO33" s="642"/>
      <c r="BP33" s="642"/>
      <c r="BQ33" s="705"/>
      <c r="BR33" s="718">
        <v>99</v>
      </c>
      <c r="BS33" s="642"/>
      <c r="BT33" s="642"/>
      <c r="BU33" s="642"/>
      <c r="BV33" s="642"/>
      <c r="BW33" s="642"/>
      <c r="BX33" s="688">
        <v>94.4</v>
      </c>
      <c r="BY33" s="642"/>
      <c r="BZ33" s="642"/>
      <c r="CA33" s="642"/>
      <c r="CB33" s="705"/>
      <c r="CD33" s="654" t="s">
        <v>322</v>
      </c>
      <c r="CE33" s="655"/>
      <c r="CF33" s="655"/>
      <c r="CG33" s="655"/>
      <c r="CH33" s="655"/>
      <c r="CI33" s="655"/>
      <c r="CJ33" s="655"/>
      <c r="CK33" s="655"/>
      <c r="CL33" s="655"/>
      <c r="CM33" s="655"/>
      <c r="CN33" s="655"/>
      <c r="CO33" s="655"/>
      <c r="CP33" s="655"/>
      <c r="CQ33" s="656"/>
      <c r="CR33" s="657">
        <v>13390786</v>
      </c>
      <c r="CS33" s="670"/>
      <c r="CT33" s="670"/>
      <c r="CU33" s="670"/>
      <c r="CV33" s="670"/>
      <c r="CW33" s="670"/>
      <c r="CX33" s="670"/>
      <c r="CY33" s="671"/>
      <c r="CZ33" s="660">
        <v>46</v>
      </c>
      <c r="DA33" s="672"/>
      <c r="DB33" s="672"/>
      <c r="DC33" s="673"/>
      <c r="DD33" s="663">
        <v>10683684</v>
      </c>
      <c r="DE33" s="670"/>
      <c r="DF33" s="670"/>
      <c r="DG33" s="670"/>
      <c r="DH33" s="670"/>
      <c r="DI33" s="670"/>
      <c r="DJ33" s="670"/>
      <c r="DK33" s="671"/>
      <c r="DL33" s="663">
        <v>7589876</v>
      </c>
      <c r="DM33" s="670"/>
      <c r="DN33" s="670"/>
      <c r="DO33" s="670"/>
      <c r="DP33" s="670"/>
      <c r="DQ33" s="670"/>
      <c r="DR33" s="670"/>
      <c r="DS33" s="670"/>
      <c r="DT33" s="670"/>
      <c r="DU33" s="670"/>
      <c r="DV33" s="671"/>
      <c r="DW33" s="660">
        <v>48.6</v>
      </c>
      <c r="DX33" s="672"/>
      <c r="DY33" s="672"/>
      <c r="DZ33" s="672"/>
      <c r="EA33" s="672"/>
      <c r="EB33" s="672"/>
      <c r="EC33" s="684"/>
    </row>
    <row r="34" spans="2:133" ht="11.25" customHeight="1" x14ac:dyDescent="0.2">
      <c r="B34" s="654" t="s">
        <v>323</v>
      </c>
      <c r="C34" s="655"/>
      <c r="D34" s="655"/>
      <c r="E34" s="655"/>
      <c r="F34" s="655"/>
      <c r="G34" s="655"/>
      <c r="H34" s="655"/>
      <c r="I34" s="655"/>
      <c r="J34" s="655"/>
      <c r="K34" s="655"/>
      <c r="L34" s="655"/>
      <c r="M34" s="655"/>
      <c r="N34" s="655"/>
      <c r="O34" s="655"/>
      <c r="P34" s="655"/>
      <c r="Q34" s="656"/>
      <c r="R34" s="657">
        <v>104795</v>
      </c>
      <c r="S34" s="658"/>
      <c r="T34" s="658"/>
      <c r="U34" s="658"/>
      <c r="V34" s="658"/>
      <c r="W34" s="658"/>
      <c r="X34" s="658"/>
      <c r="Y34" s="659"/>
      <c r="Z34" s="695">
        <v>0.4</v>
      </c>
      <c r="AA34" s="695"/>
      <c r="AB34" s="695"/>
      <c r="AC34" s="695"/>
      <c r="AD34" s="696" t="s">
        <v>128</v>
      </c>
      <c r="AE34" s="696"/>
      <c r="AF34" s="696"/>
      <c r="AG34" s="696"/>
      <c r="AH34" s="696"/>
      <c r="AI34" s="696"/>
      <c r="AJ34" s="696"/>
      <c r="AK34" s="696"/>
      <c r="AL34" s="660" t="s">
        <v>128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4219394</v>
      </c>
      <c r="CS34" s="658"/>
      <c r="CT34" s="658"/>
      <c r="CU34" s="658"/>
      <c r="CV34" s="658"/>
      <c r="CW34" s="658"/>
      <c r="CX34" s="658"/>
      <c r="CY34" s="659"/>
      <c r="CZ34" s="660">
        <v>14.5</v>
      </c>
      <c r="DA34" s="672"/>
      <c r="DB34" s="672"/>
      <c r="DC34" s="673"/>
      <c r="DD34" s="663">
        <v>3430175</v>
      </c>
      <c r="DE34" s="658"/>
      <c r="DF34" s="658"/>
      <c r="DG34" s="658"/>
      <c r="DH34" s="658"/>
      <c r="DI34" s="658"/>
      <c r="DJ34" s="658"/>
      <c r="DK34" s="659"/>
      <c r="DL34" s="663">
        <v>3031338</v>
      </c>
      <c r="DM34" s="658"/>
      <c r="DN34" s="658"/>
      <c r="DO34" s="658"/>
      <c r="DP34" s="658"/>
      <c r="DQ34" s="658"/>
      <c r="DR34" s="658"/>
      <c r="DS34" s="658"/>
      <c r="DT34" s="658"/>
      <c r="DU34" s="658"/>
      <c r="DV34" s="659"/>
      <c r="DW34" s="660">
        <v>19.399999999999999</v>
      </c>
      <c r="DX34" s="672"/>
      <c r="DY34" s="672"/>
      <c r="DZ34" s="672"/>
      <c r="EA34" s="672"/>
      <c r="EB34" s="672"/>
      <c r="EC34" s="684"/>
    </row>
    <row r="35" spans="2:133" ht="11.25" customHeight="1" x14ac:dyDescent="0.2">
      <c r="B35" s="654" t="s">
        <v>325</v>
      </c>
      <c r="C35" s="655"/>
      <c r="D35" s="655"/>
      <c r="E35" s="655"/>
      <c r="F35" s="655"/>
      <c r="G35" s="655"/>
      <c r="H35" s="655"/>
      <c r="I35" s="655"/>
      <c r="J35" s="655"/>
      <c r="K35" s="655"/>
      <c r="L35" s="655"/>
      <c r="M35" s="655"/>
      <c r="N35" s="655"/>
      <c r="O35" s="655"/>
      <c r="P35" s="655"/>
      <c r="Q35" s="656"/>
      <c r="R35" s="657">
        <v>1615481</v>
      </c>
      <c r="S35" s="658"/>
      <c r="T35" s="658"/>
      <c r="U35" s="658"/>
      <c r="V35" s="658"/>
      <c r="W35" s="658"/>
      <c r="X35" s="658"/>
      <c r="Y35" s="659"/>
      <c r="Z35" s="695">
        <v>5.4</v>
      </c>
      <c r="AA35" s="695"/>
      <c r="AB35" s="695"/>
      <c r="AC35" s="695"/>
      <c r="AD35" s="696" t="s">
        <v>128</v>
      </c>
      <c r="AE35" s="696"/>
      <c r="AF35" s="696"/>
      <c r="AG35" s="696"/>
      <c r="AH35" s="696"/>
      <c r="AI35" s="696"/>
      <c r="AJ35" s="696"/>
      <c r="AK35" s="696"/>
      <c r="AL35" s="660" t="s">
        <v>128</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899362</v>
      </c>
      <c r="CS35" s="670"/>
      <c r="CT35" s="670"/>
      <c r="CU35" s="670"/>
      <c r="CV35" s="670"/>
      <c r="CW35" s="670"/>
      <c r="CX35" s="670"/>
      <c r="CY35" s="671"/>
      <c r="CZ35" s="660">
        <v>3.1</v>
      </c>
      <c r="DA35" s="672"/>
      <c r="DB35" s="672"/>
      <c r="DC35" s="673"/>
      <c r="DD35" s="663">
        <v>665404</v>
      </c>
      <c r="DE35" s="670"/>
      <c r="DF35" s="670"/>
      <c r="DG35" s="670"/>
      <c r="DH35" s="670"/>
      <c r="DI35" s="670"/>
      <c r="DJ35" s="670"/>
      <c r="DK35" s="671"/>
      <c r="DL35" s="663">
        <v>373999</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2">
      <c r="B36" s="654" t="s">
        <v>329</v>
      </c>
      <c r="C36" s="655"/>
      <c r="D36" s="655"/>
      <c r="E36" s="655"/>
      <c r="F36" s="655"/>
      <c r="G36" s="655"/>
      <c r="H36" s="655"/>
      <c r="I36" s="655"/>
      <c r="J36" s="655"/>
      <c r="K36" s="655"/>
      <c r="L36" s="655"/>
      <c r="M36" s="655"/>
      <c r="N36" s="655"/>
      <c r="O36" s="655"/>
      <c r="P36" s="655"/>
      <c r="Q36" s="656"/>
      <c r="R36" s="657">
        <v>963751</v>
      </c>
      <c r="S36" s="658"/>
      <c r="T36" s="658"/>
      <c r="U36" s="658"/>
      <c r="V36" s="658"/>
      <c r="W36" s="658"/>
      <c r="X36" s="658"/>
      <c r="Y36" s="659"/>
      <c r="Z36" s="695">
        <v>3.2</v>
      </c>
      <c r="AA36" s="695"/>
      <c r="AB36" s="695"/>
      <c r="AC36" s="695"/>
      <c r="AD36" s="696" t="s">
        <v>128</v>
      </c>
      <c r="AE36" s="696"/>
      <c r="AF36" s="696"/>
      <c r="AG36" s="696"/>
      <c r="AH36" s="696"/>
      <c r="AI36" s="696"/>
      <c r="AJ36" s="696"/>
      <c r="AK36" s="696"/>
      <c r="AL36" s="660" t="s">
        <v>128</v>
      </c>
      <c r="AM36" s="661"/>
      <c r="AN36" s="661"/>
      <c r="AO36" s="697"/>
      <c r="AP36" s="222"/>
      <c r="AQ36" s="706" t="s">
        <v>330</v>
      </c>
      <c r="AR36" s="707"/>
      <c r="AS36" s="707"/>
      <c r="AT36" s="707"/>
      <c r="AU36" s="707"/>
      <c r="AV36" s="707"/>
      <c r="AW36" s="707"/>
      <c r="AX36" s="707"/>
      <c r="AY36" s="708"/>
      <c r="AZ36" s="712">
        <v>3252918</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65479</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4768738</v>
      </c>
      <c r="CS36" s="658"/>
      <c r="CT36" s="658"/>
      <c r="CU36" s="658"/>
      <c r="CV36" s="658"/>
      <c r="CW36" s="658"/>
      <c r="CX36" s="658"/>
      <c r="CY36" s="659"/>
      <c r="CZ36" s="660">
        <v>16.399999999999999</v>
      </c>
      <c r="DA36" s="672"/>
      <c r="DB36" s="672"/>
      <c r="DC36" s="673"/>
      <c r="DD36" s="663">
        <v>3863043</v>
      </c>
      <c r="DE36" s="658"/>
      <c r="DF36" s="658"/>
      <c r="DG36" s="658"/>
      <c r="DH36" s="658"/>
      <c r="DI36" s="658"/>
      <c r="DJ36" s="658"/>
      <c r="DK36" s="659"/>
      <c r="DL36" s="663">
        <v>2518551</v>
      </c>
      <c r="DM36" s="658"/>
      <c r="DN36" s="658"/>
      <c r="DO36" s="658"/>
      <c r="DP36" s="658"/>
      <c r="DQ36" s="658"/>
      <c r="DR36" s="658"/>
      <c r="DS36" s="658"/>
      <c r="DT36" s="658"/>
      <c r="DU36" s="658"/>
      <c r="DV36" s="659"/>
      <c r="DW36" s="660">
        <v>16.100000000000001</v>
      </c>
      <c r="DX36" s="672"/>
      <c r="DY36" s="672"/>
      <c r="DZ36" s="672"/>
      <c r="EA36" s="672"/>
      <c r="EB36" s="672"/>
      <c r="EC36" s="684"/>
    </row>
    <row r="37" spans="2:133" ht="11.25" customHeight="1" x14ac:dyDescent="0.2">
      <c r="B37" s="654" t="s">
        <v>333</v>
      </c>
      <c r="C37" s="655"/>
      <c r="D37" s="655"/>
      <c r="E37" s="655"/>
      <c r="F37" s="655"/>
      <c r="G37" s="655"/>
      <c r="H37" s="655"/>
      <c r="I37" s="655"/>
      <c r="J37" s="655"/>
      <c r="K37" s="655"/>
      <c r="L37" s="655"/>
      <c r="M37" s="655"/>
      <c r="N37" s="655"/>
      <c r="O37" s="655"/>
      <c r="P37" s="655"/>
      <c r="Q37" s="656"/>
      <c r="R37" s="657">
        <v>691272</v>
      </c>
      <c r="S37" s="658"/>
      <c r="T37" s="658"/>
      <c r="U37" s="658"/>
      <c r="V37" s="658"/>
      <c r="W37" s="658"/>
      <c r="X37" s="658"/>
      <c r="Y37" s="659"/>
      <c r="Z37" s="695">
        <v>2.2999999999999998</v>
      </c>
      <c r="AA37" s="695"/>
      <c r="AB37" s="695"/>
      <c r="AC37" s="695"/>
      <c r="AD37" s="696">
        <v>13100</v>
      </c>
      <c r="AE37" s="696"/>
      <c r="AF37" s="696"/>
      <c r="AG37" s="696"/>
      <c r="AH37" s="696"/>
      <c r="AI37" s="696"/>
      <c r="AJ37" s="696"/>
      <c r="AK37" s="696"/>
      <c r="AL37" s="660">
        <v>0.1</v>
      </c>
      <c r="AM37" s="661"/>
      <c r="AN37" s="661"/>
      <c r="AO37" s="697"/>
      <c r="AQ37" s="690" t="s">
        <v>334</v>
      </c>
      <c r="AR37" s="691"/>
      <c r="AS37" s="691"/>
      <c r="AT37" s="691"/>
      <c r="AU37" s="691"/>
      <c r="AV37" s="691"/>
      <c r="AW37" s="691"/>
      <c r="AX37" s="691"/>
      <c r="AY37" s="692"/>
      <c r="AZ37" s="657">
        <v>885940</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-107428</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1773408</v>
      </c>
      <c r="CS37" s="670"/>
      <c r="CT37" s="670"/>
      <c r="CU37" s="670"/>
      <c r="CV37" s="670"/>
      <c r="CW37" s="670"/>
      <c r="CX37" s="670"/>
      <c r="CY37" s="671"/>
      <c r="CZ37" s="660">
        <v>6.1</v>
      </c>
      <c r="DA37" s="672"/>
      <c r="DB37" s="672"/>
      <c r="DC37" s="673"/>
      <c r="DD37" s="663">
        <v>1710044</v>
      </c>
      <c r="DE37" s="670"/>
      <c r="DF37" s="670"/>
      <c r="DG37" s="670"/>
      <c r="DH37" s="670"/>
      <c r="DI37" s="670"/>
      <c r="DJ37" s="670"/>
      <c r="DK37" s="671"/>
      <c r="DL37" s="663">
        <v>1550894</v>
      </c>
      <c r="DM37" s="670"/>
      <c r="DN37" s="670"/>
      <c r="DO37" s="670"/>
      <c r="DP37" s="670"/>
      <c r="DQ37" s="670"/>
      <c r="DR37" s="670"/>
      <c r="DS37" s="670"/>
      <c r="DT37" s="670"/>
      <c r="DU37" s="670"/>
      <c r="DV37" s="671"/>
      <c r="DW37" s="660">
        <v>9.9</v>
      </c>
      <c r="DX37" s="672"/>
      <c r="DY37" s="672"/>
      <c r="DZ37" s="672"/>
      <c r="EA37" s="672"/>
      <c r="EB37" s="672"/>
      <c r="EC37" s="684"/>
    </row>
    <row r="38" spans="2:133" ht="11.25" customHeight="1" x14ac:dyDescent="0.2">
      <c r="B38" s="654" t="s">
        <v>337</v>
      </c>
      <c r="C38" s="655"/>
      <c r="D38" s="655"/>
      <c r="E38" s="655"/>
      <c r="F38" s="655"/>
      <c r="G38" s="655"/>
      <c r="H38" s="655"/>
      <c r="I38" s="655"/>
      <c r="J38" s="655"/>
      <c r="K38" s="655"/>
      <c r="L38" s="655"/>
      <c r="M38" s="655"/>
      <c r="N38" s="655"/>
      <c r="O38" s="655"/>
      <c r="P38" s="655"/>
      <c r="Q38" s="656"/>
      <c r="R38" s="657">
        <v>2012720</v>
      </c>
      <c r="S38" s="658"/>
      <c r="T38" s="658"/>
      <c r="U38" s="658"/>
      <c r="V38" s="658"/>
      <c r="W38" s="658"/>
      <c r="X38" s="658"/>
      <c r="Y38" s="659"/>
      <c r="Z38" s="695">
        <v>6.7</v>
      </c>
      <c r="AA38" s="695"/>
      <c r="AB38" s="695"/>
      <c r="AC38" s="695"/>
      <c r="AD38" s="696" t="s">
        <v>137</v>
      </c>
      <c r="AE38" s="696"/>
      <c r="AF38" s="696"/>
      <c r="AG38" s="696"/>
      <c r="AH38" s="696"/>
      <c r="AI38" s="696"/>
      <c r="AJ38" s="696"/>
      <c r="AK38" s="696"/>
      <c r="AL38" s="660" t="s">
        <v>128</v>
      </c>
      <c r="AM38" s="661"/>
      <c r="AN38" s="661"/>
      <c r="AO38" s="697"/>
      <c r="AQ38" s="690" t="s">
        <v>338</v>
      </c>
      <c r="AR38" s="691"/>
      <c r="AS38" s="691"/>
      <c r="AT38" s="691"/>
      <c r="AU38" s="691"/>
      <c r="AV38" s="691"/>
      <c r="AW38" s="691"/>
      <c r="AX38" s="691"/>
      <c r="AY38" s="692"/>
      <c r="AZ38" s="657">
        <v>85086</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6494</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2281892</v>
      </c>
      <c r="CS38" s="658"/>
      <c r="CT38" s="658"/>
      <c r="CU38" s="658"/>
      <c r="CV38" s="658"/>
      <c r="CW38" s="658"/>
      <c r="CX38" s="658"/>
      <c r="CY38" s="659"/>
      <c r="CZ38" s="660">
        <v>7.8</v>
      </c>
      <c r="DA38" s="672"/>
      <c r="DB38" s="672"/>
      <c r="DC38" s="673"/>
      <c r="DD38" s="663">
        <v>1867008</v>
      </c>
      <c r="DE38" s="658"/>
      <c r="DF38" s="658"/>
      <c r="DG38" s="658"/>
      <c r="DH38" s="658"/>
      <c r="DI38" s="658"/>
      <c r="DJ38" s="658"/>
      <c r="DK38" s="659"/>
      <c r="DL38" s="663">
        <v>1665988</v>
      </c>
      <c r="DM38" s="658"/>
      <c r="DN38" s="658"/>
      <c r="DO38" s="658"/>
      <c r="DP38" s="658"/>
      <c r="DQ38" s="658"/>
      <c r="DR38" s="658"/>
      <c r="DS38" s="658"/>
      <c r="DT38" s="658"/>
      <c r="DU38" s="658"/>
      <c r="DV38" s="659"/>
      <c r="DW38" s="660">
        <v>10.7</v>
      </c>
      <c r="DX38" s="672"/>
      <c r="DY38" s="672"/>
      <c r="DZ38" s="672"/>
      <c r="EA38" s="672"/>
      <c r="EB38" s="672"/>
      <c r="EC38" s="684"/>
    </row>
    <row r="39" spans="2:133" ht="11.25" customHeight="1" x14ac:dyDescent="0.2">
      <c r="B39" s="654" t="s">
        <v>341</v>
      </c>
      <c r="C39" s="655"/>
      <c r="D39" s="655"/>
      <c r="E39" s="655"/>
      <c r="F39" s="655"/>
      <c r="G39" s="655"/>
      <c r="H39" s="655"/>
      <c r="I39" s="655"/>
      <c r="J39" s="655"/>
      <c r="K39" s="655"/>
      <c r="L39" s="655"/>
      <c r="M39" s="655"/>
      <c r="N39" s="655"/>
      <c r="O39" s="655"/>
      <c r="P39" s="655"/>
      <c r="Q39" s="656"/>
      <c r="R39" s="657" t="s">
        <v>128</v>
      </c>
      <c r="S39" s="658"/>
      <c r="T39" s="658"/>
      <c r="U39" s="658"/>
      <c r="V39" s="658"/>
      <c r="W39" s="658"/>
      <c r="X39" s="658"/>
      <c r="Y39" s="659"/>
      <c r="Z39" s="695" t="s">
        <v>128</v>
      </c>
      <c r="AA39" s="695"/>
      <c r="AB39" s="695"/>
      <c r="AC39" s="695"/>
      <c r="AD39" s="696" t="s">
        <v>128</v>
      </c>
      <c r="AE39" s="696"/>
      <c r="AF39" s="696"/>
      <c r="AG39" s="696"/>
      <c r="AH39" s="696"/>
      <c r="AI39" s="696"/>
      <c r="AJ39" s="696"/>
      <c r="AK39" s="696"/>
      <c r="AL39" s="660" t="s">
        <v>137</v>
      </c>
      <c r="AM39" s="661"/>
      <c r="AN39" s="661"/>
      <c r="AO39" s="697"/>
      <c r="AQ39" s="690" t="s">
        <v>342</v>
      </c>
      <c r="AR39" s="691"/>
      <c r="AS39" s="691"/>
      <c r="AT39" s="691"/>
      <c r="AU39" s="691"/>
      <c r="AV39" s="691"/>
      <c r="AW39" s="691"/>
      <c r="AX39" s="691"/>
      <c r="AY39" s="692"/>
      <c r="AZ39" s="657">
        <v>462</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10025</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637469</v>
      </c>
      <c r="CS39" s="670"/>
      <c r="CT39" s="670"/>
      <c r="CU39" s="670"/>
      <c r="CV39" s="670"/>
      <c r="CW39" s="670"/>
      <c r="CX39" s="670"/>
      <c r="CY39" s="671"/>
      <c r="CZ39" s="660">
        <v>2.2000000000000002</v>
      </c>
      <c r="DA39" s="672"/>
      <c r="DB39" s="672"/>
      <c r="DC39" s="673"/>
      <c r="DD39" s="663">
        <v>527223</v>
      </c>
      <c r="DE39" s="670"/>
      <c r="DF39" s="670"/>
      <c r="DG39" s="670"/>
      <c r="DH39" s="670"/>
      <c r="DI39" s="670"/>
      <c r="DJ39" s="670"/>
      <c r="DK39" s="671"/>
      <c r="DL39" s="663" t="s">
        <v>128</v>
      </c>
      <c r="DM39" s="670"/>
      <c r="DN39" s="670"/>
      <c r="DO39" s="670"/>
      <c r="DP39" s="670"/>
      <c r="DQ39" s="670"/>
      <c r="DR39" s="670"/>
      <c r="DS39" s="670"/>
      <c r="DT39" s="670"/>
      <c r="DU39" s="670"/>
      <c r="DV39" s="671"/>
      <c r="DW39" s="660" t="s">
        <v>268</v>
      </c>
      <c r="DX39" s="672"/>
      <c r="DY39" s="672"/>
      <c r="DZ39" s="672"/>
      <c r="EA39" s="672"/>
      <c r="EB39" s="672"/>
      <c r="EC39" s="684"/>
    </row>
    <row r="40" spans="2:133" ht="11.25" customHeight="1" x14ac:dyDescent="0.2">
      <c r="B40" s="654" t="s">
        <v>345</v>
      </c>
      <c r="C40" s="655"/>
      <c r="D40" s="655"/>
      <c r="E40" s="655"/>
      <c r="F40" s="655"/>
      <c r="G40" s="655"/>
      <c r="H40" s="655"/>
      <c r="I40" s="655"/>
      <c r="J40" s="655"/>
      <c r="K40" s="655"/>
      <c r="L40" s="655"/>
      <c r="M40" s="655"/>
      <c r="N40" s="655"/>
      <c r="O40" s="655"/>
      <c r="P40" s="655"/>
      <c r="Q40" s="656"/>
      <c r="R40" s="657">
        <v>183720</v>
      </c>
      <c r="S40" s="658"/>
      <c r="T40" s="658"/>
      <c r="U40" s="658"/>
      <c r="V40" s="658"/>
      <c r="W40" s="658"/>
      <c r="X40" s="658"/>
      <c r="Y40" s="659"/>
      <c r="Z40" s="695">
        <v>0.6</v>
      </c>
      <c r="AA40" s="695"/>
      <c r="AB40" s="695"/>
      <c r="AC40" s="695"/>
      <c r="AD40" s="696" t="s">
        <v>243</v>
      </c>
      <c r="AE40" s="696"/>
      <c r="AF40" s="696"/>
      <c r="AG40" s="696"/>
      <c r="AH40" s="696"/>
      <c r="AI40" s="696"/>
      <c r="AJ40" s="696"/>
      <c r="AK40" s="696"/>
      <c r="AL40" s="660" t="s">
        <v>128</v>
      </c>
      <c r="AM40" s="661"/>
      <c r="AN40" s="661"/>
      <c r="AO40" s="697"/>
      <c r="AQ40" s="690" t="s">
        <v>346</v>
      </c>
      <c r="AR40" s="691"/>
      <c r="AS40" s="691"/>
      <c r="AT40" s="691"/>
      <c r="AU40" s="691"/>
      <c r="AV40" s="691"/>
      <c r="AW40" s="691"/>
      <c r="AX40" s="691"/>
      <c r="AY40" s="692"/>
      <c r="AZ40" s="657" t="s">
        <v>243</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76</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583931</v>
      </c>
      <c r="CS40" s="658"/>
      <c r="CT40" s="658"/>
      <c r="CU40" s="658"/>
      <c r="CV40" s="658"/>
      <c r="CW40" s="658"/>
      <c r="CX40" s="658"/>
      <c r="CY40" s="659"/>
      <c r="CZ40" s="660">
        <v>2</v>
      </c>
      <c r="DA40" s="672"/>
      <c r="DB40" s="672"/>
      <c r="DC40" s="673"/>
      <c r="DD40" s="663">
        <v>330831</v>
      </c>
      <c r="DE40" s="658"/>
      <c r="DF40" s="658"/>
      <c r="DG40" s="658"/>
      <c r="DH40" s="658"/>
      <c r="DI40" s="658"/>
      <c r="DJ40" s="658"/>
      <c r="DK40" s="659"/>
      <c r="DL40" s="663" t="s">
        <v>128</v>
      </c>
      <c r="DM40" s="658"/>
      <c r="DN40" s="658"/>
      <c r="DO40" s="658"/>
      <c r="DP40" s="658"/>
      <c r="DQ40" s="658"/>
      <c r="DR40" s="658"/>
      <c r="DS40" s="658"/>
      <c r="DT40" s="658"/>
      <c r="DU40" s="658"/>
      <c r="DV40" s="659"/>
      <c r="DW40" s="660" t="s">
        <v>137</v>
      </c>
      <c r="DX40" s="672"/>
      <c r="DY40" s="672"/>
      <c r="DZ40" s="672"/>
      <c r="EA40" s="672"/>
      <c r="EB40" s="672"/>
      <c r="EC40" s="684"/>
    </row>
    <row r="41" spans="2:133" ht="11.25" customHeight="1" x14ac:dyDescent="0.2">
      <c r="B41" s="638" t="s">
        <v>350</v>
      </c>
      <c r="C41" s="639"/>
      <c r="D41" s="639"/>
      <c r="E41" s="639"/>
      <c r="F41" s="639"/>
      <c r="G41" s="639"/>
      <c r="H41" s="639"/>
      <c r="I41" s="639"/>
      <c r="J41" s="639"/>
      <c r="K41" s="639"/>
      <c r="L41" s="639"/>
      <c r="M41" s="639"/>
      <c r="N41" s="639"/>
      <c r="O41" s="639"/>
      <c r="P41" s="639"/>
      <c r="Q41" s="640"/>
      <c r="R41" s="641">
        <v>29888252</v>
      </c>
      <c r="S41" s="682"/>
      <c r="T41" s="682"/>
      <c r="U41" s="682"/>
      <c r="V41" s="682"/>
      <c r="W41" s="682"/>
      <c r="X41" s="682"/>
      <c r="Y41" s="685"/>
      <c r="Z41" s="686">
        <v>100</v>
      </c>
      <c r="AA41" s="686"/>
      <c r="AB41" s="686"/>
      <c r="AC41" s="686"/>
      <c r="AD41" s="687">
        <v>15442319</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545545</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128</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128</v>
      </c>
      <c r="CS41" s="670"/>
      <c r="CT41" s="670"/>
      <c r="CU41" s="670"/>
      <c r="CV41" s="670"/>
      <c r="CW41" s="670"/>
      <c r="CX41" s="670"/>
      <c r="CY41" s="671"/>
      <c r="CZ41" s="660" t="s">
        <v>243</v>
      </c>
      <c r="DA41" s="672"/>
      <c r="DB41" s="672"/>
      <c r="DC41" s="673"/>
      <c r="DD41" s="663" t="s">
        <v>268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354</v>
      </c>
      <c r="AR42" s="703"/>
      <c r="AS42" s="703"/>
      <c r="AT42" s="703"/>
      <c r="AU42" s="703"/>
      <c r="AV42" s="703"/>
      <c r="AW42" s="703"/>
      <c r="AX42" s="703"/>
      <c r="AY42" s="704"/>
      <c r="AZ42" s="641">
        <v>1735885</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370</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3566369</v>
      </c>
      <c r="CS42" s="670"/>
      <c r="CT42" s="670"/>
      <c r="CU42" s="670"/>
      <c r="CV42" s="670"/>
      <c r="CW42" s="670"/>
      <c r="CX42" s="670"/>
      <c r="CY42" s="671"/>
      <c r="CZ42" s="660">
        <v>12.3</v>
      </c>
      <c r="DA42" s="672"/>
      <c r="DB42" s="672"/>
      <c r="DC42" s="673"/>
      <c r="DD42" s="663">
        <v>922801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357</v>
      </c>
      <c r="CD43" s="654" t="s">
        <v>358</v>
      </c>
      <c r="CE43" s="655"/>
      <c r="CF43" s="655"/>
      <c r="CG43" s="655"/>
      <c r="CH43" s="655"/>
      <c r="CI43" s="655"/>
      <c r="CJ43" s="655"/>
      <c r="CK43" s="655"/>
      <c r="CL43" s="655"/>
      <c r="CM43" s="655"/>
      <c r="CN43" s="655"/>
      <c r="CO43" s="655"/>
      <c r="CP43" s="655"/>
      <c r="CQ43" s="656"/>
      <c r="CR43" s="657">
        <v>22952</v>
      </c>
      <c r="CS43" s="670"/>
      <c r="CT43" s="670"/>
      <c r="CU43" s="670"/>
      <c r="CV43" s="670"/>
      <c r="CW43" s="670"/>
      <c r="CX43" s="670"/>
      <c r="CY43" s="671"/>
      <c r="CZ43" s="660">
        <v>0.1</v>
      </c>
      <c r="DA43" s="672"/>
      <c r="DB43" s="672"/>
      <c r="DC43" s="673"/>
      <c r="DD43" s="663">
        <v>22952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2959242</v>
      </c>
      <c r="CS44" s="658"/>
      <c r="CT44" s="658"/>
      <c r="CU44" s="658"/>
      <c r="CV44" s="658"/>
      <c r="CW44" s="658"/>
      <c r="CX44" s="658"/>
      <c r="CY44" s="659"/>
      <c r="CZ44" s="660">
        <v>10.199999999999999</v>
      </c>
      <c r="DA44" s="661"/>
      <c r="DB44" s="661"/>
      <c r="DC44" s="662"/>
      <c r="DD44" s="663">
        <v>770138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1197165</v>
      </c>
      <c r="CS45" s="670"/>
      <c r="CT45" s="670"/>
      <c r="CU45" s="670"/>
      <c r="CV45" s="670"/>
      <c r="CW45" s="670"/>
      <c r="CX45" s="670"/>
      <c r="CY45" s="671"/>
      <c r="CZ45" s="660">
        <v>4.0999999999999996</v>
      </c>
      <c r="DA45" s="672"/>
      <c r="DB45" s="672"/>
      <c r="DC45" s="673"/>
      <c r="DD45" s="663">
        <v>81601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363</v>
      </c>
      <c r="CG46" s="655"/>
      <c r="CH46" s="655"/>
      <c r="CI46" s="655"/>
      <c r="CJ46" s="655"/>
      <c r="CK46" s="655"/>
      <c r="CL46" s="655"/>
      <c r="CM46" s="655"/>
      <c r="CN46" s="655"/>
      <c r="CO46" s="655"/>
      <c r="CP46" s="655"/>
      <c r="CQ46" s="656"/>
      <c r="CR46" s="657">
        <v>1742694</v>
      </c>
      <c r="CS46" s="658"/>
      <c r="CT46" s="658"/>
      <c r="CU46" s="658"/>
      <c r="CV46" s="658"/>
      <c r="CW46" s="658"/>
      <c r="CX46" s="658"/>
      <c r="CY46" s="659"/>
      <c r="CZ46" s="660">
        <v>6</v>
      </c>
      <c r="DA46" s="661"/>
      <c r="DB46" s="661"/>
      <c r="DC46" s="662"/>
      <c r="DD46" s="663">
        <v>687854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364</v>
      </c>
      <c r="CG47" s="655"/>
      <c r="CH47" s="655"/>
      <c r="CI47" s="655"/>
      <c r="CJ47" s="655"/>
      <c r="CK47" s="655"/>
      <c r="CL47" s="655"/>
      <c r="CM47" s="655"/>
      <c r="CN47" s="655"/>
      <c r="CO47" s="655"/>
      <c r="CP47" s="655"/>
      <c r="CQ47" s="656"/>
      <c r="CR47" s="657">
        <v>607127</v>
      </c>
      <c r="CS47" s="670"/>
      <c r="CT47" s="670"/>
      <c r="CU47" s="670"/>
      <c r="CV47" s="670"/>
      <c r="CW47" s="670"/>
      <c r="CX47" s="670"/>
      <c r="CY47" s="671"/>
      <c r="CZ47" s="660">
        <v>2.1</v>
      </c>
      <c r="DA47" s="672"/>
      <c r="DB47" s="672"/>
      <c r="DC47" s="673"/>
      <c r="DD47" s="663">
        <v>152663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365</v>
      </c>
      <c r="CG48" s="655"/>
      <c r="CH48" s="655"/>
      <c r="CI48" s="655"/>
      <c r="CJ48" s="655"/>
      <c r="CK48" s="655"/>
      <c r="CL48" s="655"/>
      <c r="CM48" s="655"/>
      <c r="CN48" s="655"/>
      <c r="CO48" s="655"/>
      <c r="CP48" s="655"/>
      <c r="CQ48" s="656"/>
      <c r="CR48" s="657" t="s">
        <v>268</v>
      </c>
      <c r="CS48" s="658"/>
      <c r="CT48" s="658"/>
      <c r="CU48" s="658"/>
      <c r="CV48" s="658"/>
      <c r="CW48" s="658"/>
      <c r="CX48" s="658"/>
      <c r="CY48" s="659"/>
      <c r="CZ48" s="660" t="s">
        <v>268</v>
      </c>
      <c r="DA48" s="661"/>
      <c r="DB48" s="661"/>
      <c r="DC48" s="662"/>
      <c r="DD48" s="663" t="s">
        <v>128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366</v>
      </c>
      <c r="CE49" s="639"/>
      <c r="CF49" s="639"/>
      <c r="CG49" s="639"/>
      <c r="CH49" s="639"/>
      <c r="CI49" s="639"/>
      <c r="CJ49" s="639"/>
      <c r="CK49" s="639"/>
      <c r="CL49" s="639"/>
      <c r="CM49" s="639"/>
      <c r="CN49" s="639"/>
      <c r="CO49" s="639"/>
      <c r="CP49" s="639"/>
      <c r="CQ49" s="640"/>
      <c r="CR49" s="641">
        <v>29091749</v>
      </c>
      <c r="CS49" s="642"/>
      <c r="CT49" s="642"/>
      <c r="CU49" s="642"/>
      <c r="CV49" s="642"/>
      <c r="CW49" s="642"/>
      <c r="CX49" s="642"/>
      <c r="CY49" s="643"/>
      <c r="CZ49" s="644">
        <v>100</v>
      </c>
      <c r="DA49" s="645"/>
      <c r="DB49" s="645"/>
      <c r="DC49" s="646"/>
      <c r="DD49" s="647">
        <v>20082716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cG49MJZqYepKlZY2SDncdBIruimFlbbF81on1XijZnhWOa0p1MbVhbRkVT0+EQOlO+K+CBe2fco8AaRenOybw==" saltValue="pxbESX13vI50Wd5KdYr6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389</v>
      </c>
      <c r="C7" s="1084"/>
      <c r="D7" s="1084"/>
      <c r="E7" s="1084"/>
      <c r="F7" s="1084"/>
      <c r="G7" s="1084"/>
      <c r="H7" s="1084"/>
      <c r="I7" s="1084"/>
      <c r="J7" s="1084"/>
      <c r="K7" s="1084"/>
      <c r="L7" s="1084"/>
      <c r="M7" s="1084"/>
      <c r="N7" s="1084"/>
      <c r="O7" s="1084"/>
      <c r="P7" s="1085"/>
      <c r="Q7" s="1138">
        <v>29903</v>
      </c>
      <c r="R7" s="1139"/>
      <c r="S7" s="1139"/>
      <c r="T7" s="1139"/>
      <c r="U7" s="1139"/>
      <c r="V7" s="1139">
        <v>29106</v>
      </c>
      <c r="W7" s="1139"/>
      <c r="X7" s="1139"/>
      <c r="Y7" s="1139"/>
      <c r="Z7" s="1139"/>
      <c r="AA7" s="1139">
        <v>796</v>
      </c>
      <c r="AB7" s="1139"/>
      <c r="AC7" s="1139"/>
      <c r="AD7" s="1139"/>
      <c r="AE7" s="1140"/>
      <c r="AF7" s="1141">
        <v>700</v>
      </c>
      <c r="AG7" s="1142"/>
      <c r="AH7" s="1142"/>
      <c r="AI7" s="1142"/>
      <c r="AJ7" s="1143"/>
      <c r="AK7" s="1144">
        <v>1602</v>
      </c>
      <c r="AL7" s="1145"/>
      <c r="AM7" s="1145"/>
      <c r="AN7" s="1145"/>
      <c r="AO7" s="1145"/>
      <c r="AP7" s="1145">
        <v>26384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2" t="s">
        <v>583</v>
      </c>
      <c r="BT7" s="1133"/>
      <c r="BU7" s="1133"/>
      <c r="BV7" s="1133"/>
      <c r="BW7" s="1133"/>
      <c r="BX7" s="1133"/>
      <c r="BY7" s="1133"/>
      <c r="BZ7" s="1133"/>
      <c r="CA7" s="1133"/>
      <c r="CB7" s="1133"/>
      <c r="CC7" s="1133"/>
      <c r="CD7" s="1133"/>
      <c r="CE7" s="1133"/>
      <c r="CF7" s="1133"/>
      <c r="CG7" s="1148"/>
      <c r="CH7" s="1135">
        <v>1</v>
      </c>
      <c r="CI7" s="1136"/>
      <c r="CJ7" s="1136"/>
      <c r="CK7" s="1136"/>
      <c r="CL7" s="1137"/>
      <c r="CM7" s="1135">
        <v>43</v>
      </c>
      <c r="CN7" s="1136"/>
      <c r="CO7" s="1136"/>
      <c r="CP7" s="1136"/>
      <c r="CQ7" s="1137"/>
      <c r="CR7" s="1135">
        <v>17</v>
      </c>
      <c r="CS7" s="1136"/>
      <c r="CT7" s="1136"/>
      <c r="CU7" s="1136"/>
      <c r="CV7" s="1137"/>
      <c r="CW7" s="1135">
        <v>25</v>
      </c>
      <c r="CX7" s="1136"/>
      <c r="CY7" s="1136"/>
      <c r="CZ7" s="1136"/>
      <c r="DA7" s="1137"/>
      <c r="DB7" s="1025" t="s">
        <v>586</v>
      </c>
      <c r="DC7" s="1026"/>
      <c r="DD7" s="1026"/>
      <c r="DE7" s="1026"/>
      <c r="DF7" s="1027"/>
      <c r="DG7" s="1025" t="s">
        <v>586</v>
      </c>
      <c r="DH7" s="1026"/>
      <c r="DI7" s="1026"/>
      <c r="DJ7" s="1026"/>
      <c r="DK7" s="1027"/>
      <c r="DL7" s="1025" t="s">
        <v>586</v>
      </c>
      <c r="DM7" s="1026"/>
      <c r="DN7" s="1026"/>
      <c r="DO7" s="1026"/>
      <c r="DP7" s="1027"/>
      <c r="DQ7" s="1025" t="s">
        <v>586</v>
      </c>
      <c r="DR7" s="1026"/>
      <c r="DS7" s="1026"/>
      <c r="DT7" s="1026"/>
      <c r="DU7" s="1027"/>
      <c r="DV7" s="1132"/>
      <c r="DW7" s="1133"/>
      <c r="DX7" s="1133"/>
      <c r="DY7" s="1133"/>
      <c r="DZ7" s="1134"/>
      <c r="EA7" s="234"/>
    </row>
    <row r="8" spans="1:131" s="235" customFormat="1" ht="26.25" customHeight="1" x14ac:dyDescent="0.2">
      <c r="A8" s="238">
        <v>2</v>
      </c>
      <c r="B8" s="1066" t="s">
        <v>390</v>
      </c>
      <c r="C8" s="1067"/>
      <c r="D8" s="1067"/>
      <c r="E8" s="1067"/>
      <c r="F8" s="1067"/>
      <c r="G8" s="1067"/>
      <c r="H8" s="1067"/>
      <c r="I8" s="1067"/>
      <c r="J8" s="1067"/>
      <c r="K8" s="1067"/>
      <c r="L8" s="1067"/>
      <c r="M8" s="1067"/>
      <c r="N8" s="1067"/>
      <c r="O8" s="1067"/>
      <c r="P8" s="1068"/>
      <c r="Q8" s="1074">
        <v>3</v>
      </c>
      <c r="R8" s="1075"/>
      <c r="S8" s="1075"/>
      <c r="T8" s="1075"/>
      <c r="U8" s="1075"/>
      <c r="V8" s="1075">
        <v>3</v>
      </c>
      <c r="W8" s="1075"/>
      <c r="X8" s="1075"/>
      <c r="Y8" s="1075"/>
      <c r="Z8" s="1075"/>
      <c r="AA8" s="1075">
        <v>0</v>
      </c>
      <c r="AB8" s="1075"/>
      <c r="AC8" s="1075"/>
      <c r="AD8" s="1075"/>
      <c r="AE8" s="1076"/>
      <c r="AF8" s="1071">
        <v>0</v>
      </c>
      <c r="AG8" s="1072"/>
      <c r="AH8" s="1072"/>
      <c r="AI8" s="1072"/>
      <c r="AJ8" s="1073"/>
      <c r="AK8" s="1116" t="s">
        <v>600</v>
      </c>
      <c r="AL8" s="1117"/>
      <c r="AM8" s="1117"/>
      <c r="AN8" s="1117"/>
      <c r="AO8" s="1117"/>
      <c r="AP8" s="1117" t="s">
        <v>582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584</v>
      </c>
      <c r="BT8" s="1029"/>
      <c r="BU8" s="1029"/>
      <c r="BV8" s="1029"/>
      <c r="BW8" s="1029"/>
      <c r="BX8" s="1029"/>
      <c r="BY8" s="1029"/>
      <c r="BZ8" s="1029"/>
      <c r="CA8" s="1029"/>
      <c r="CB8" s="1029"/>
      <c r="CC8" s="1029"/>
      <c r="CD8" s="1029"/>
      <c r="CE8" s="1029"/>
      <c r="CF8" s="1029"/>
      <c r="CG8" s="1050"/>
      <c r="CH8" s="1025">
        <v>14</v>
      </c>
      <c r="CI8" s="1026"/>
      <c r="CJ8" s="1026"/>
      <c r="CK8" s="1026"/>
      <c r="CL8" s="1027"/>
      <c r="CM8" s="1025">
        <v>198</v>
      </c>
      <c r="CN8" s="1026"/>
      <c r="CO8" s="1026"/>
      <c r="CP8" s="1026"/>
      <c r="CQ8" s="1027"/>
      <c r="CR8" s="1025">
        <v>127</v>
      </c>
      <c r="CS8" s="1026"/>
      <c r="CT8" s="1026"/>
      <c r="CU8" s="1026"/>
      <c r="CV8" s="1027"/>
      <c r="CW8" s="1025" t="s">
        <v>586</v>
      </c>
      <c r="CX8" s="1026"/>
      <c r="CY8" s="1026"/>
      <c r="CZ8" s="1026"/>
      <c r="DA8" s="1027"/>
      <c r="DB8" s="1025" t="s">
        <v>586</v>
      </c>
      <c r="DC8" s="1026"/>
      <c r="DD8" s="1026"/>
      <c r="DE8" s="1026"/>
      <c r="DF8" s="1027"/>
      <c r="DG8" s="1025" t="s">
        <v>586</v>
      </c>
      <c r="DH8" s="1026"/>
      <c r="DI8" s="1026"/>
      <c r="DJ8" s="1026"/>
      <c r="DK8" s="1027"/>
      <c r="DL8" s="1025" t="s">
        <v>586</v>
      </c>
      <c r="DM8" s="1026"/>
      <c r="DN8" s="1026"/>
      <c r="DO8" s="1026"/>
      <c r="DP8" s="1027"/>
      <c r="DQ8" s="1025" t="s">
        <v>586</v>
      </c>
      <c r="DR8" s="1026"/>
      <c r="DS8" s="1026"/>
      <c r="DT8" s="1026"/>
      <c r="DU8" s="1027"/>
      <c r="DV8" s="1028"/>
      <c r="DW8" s="1029"/>
      <c r="DX8" s="1029"/>
      <c r="DY8" s="1029"/>
      <c r="DZ8" s="1030"/>
      <c r="EA8" s="234"/>
    </row>
    <row r="9" spans="1:131" s="235" customFormat="1" ht="26.25" customHeight="1" x14ac:dyDescent="0.2">
      <c r="A9" s="238">
        <v>3</v>
      </c>
      <c r="B9" s="1066" t="s">
        <v>391</v>
      </c>
      <c r="C9" s="1067"/>
      <c r="D9" s="1067"/>
      <c r="E9" s="1067"/>
      <c r="F9" s="1067"/>
      <c r="G9" s="1067"/>
      <c r="H9" s="1067"/>
      <c r="I9" s="1067"/>
      <c r="J9" s="1067"/>
      <c r="K9" s="1067"/>
      <c r="L9" s="1067"/>
      <c r="M9" s="1067"/>
      <c r="N9" s="1067"/>
      <c r="O9" s="1067"/>
      <c r="P9" s="1068"/>
      <c r="Q9" s="1074">
        <v>7</v>
      </c>
      <c r="R9" s="1075"/>
      <c r="S9" s="1075"/>
      <c r="T9" s="1075"/>
      <c r="U9" s="1075"/>
      <c r="V9" s="1075">
        <v>7</v>
      </c>
      <c r="W9" s="1075"/>
      <c r="X9" s="1075"/>
      <c r="Y9" s="1075"/>
      <c r="Z9" s="1075"/>
      <c r="AA9" s="1075" t="s">
        <v>600</v>
      </c>
      <c r="AB9" s="1075"/>
      <c r="AC9" s="1075"/>
      <c r="AD9" s="1075"/>
      <c r="AE9" s="1076"/>
      <c r="AF9" s="1071" t="s">
        <v>128</v>
      </c>
      <c r="AG9" s="1072"/>
      <c r="AH9" s="1072"/>
      <c r="AI9" s="1072"/>
      <c r="AJ9" s="1073"/>
      <c r="AK9" s="1116">
        <v>7</v>
      </c>
      <c r="AL9" s="1117"/>
      <c r="AM9" s="1117"/>
      <c r="AN9" s="1117"/>
      <c r="AO9" s="1117"/>
      <c r="AP9" s="1117" t="s">
        <v>582</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585</v>
      </c>
      <c r="BT9" s="1029"/>
      <c r="BU9" s="1029"/>
      <c r="BV9" s="1029"/>
      <c r="BW9" s="1029"/>
      <c r="BX9" s="1029"/>
      <c r="BY9" s="1029"/>
      <c r="BZ9" s="1029"/>
      <c r="CA9" s="1029"/>
      <c r="CB9" s="1029"/>
      <c r="CC9" s="1029"/>
      <c r="CD9" s="1029"/>
      <c r="CE9" s="1029"/>
      <c r="CF9" s="1029"/>
      <c r="CG9" s="1050"/>
      <c r="CH9" s="1025">
        <v>0</v>
      </c>
      <c r="CI9" s="1026"/>
      <c r="CJ9" s="1026"/>
      <c r="CK9" s="1026"/>
      <c r="CL9" s="1027"/>
      <c r="CM9" s="1025">
        <v>20</v>
      </c>
      <c r="CN9" s="1026"/>
      <c r="CO9" s="1026"/>
      <c r="CP9" s="1026"/>
      <c r="CQ9" s="1027"/>
      <c r="CR9" s="1025">
        <v>7</v>
      </c>
      <c r="CS9" s="1026"/>
      <c r="CT9" s="1026"/>
      <c r="CU9" s="1026"/>
      <c r="CV9" s="1027"/>
      <c r="CW9" s="1025" t="s">
        <v>586</v>
      </c>
      <c r="CX9" s="1026"/>
      <c r="CY9" s="1026"/>
      <c r="CZ9" s="1026"/>
      <c r="DA9" s="1027"/>
      <c r="DB9" s="1025" t="s">
        <v>586</v>
      </c>
      <c r="DC9" s="1026"/>
      <c r="DD9" s="1026"/>
      <c r="DE9" s="1026"/>
      <c r="DF9" s="1027"/>
      <c r="DG9" s="1025" t="s">
        <v>586</v>
      </c>
      <c r="DH9" s="1026"/>
      <c r="DI9" s="1026"/>
      <c r="DJ9" s="1026"/>
      <c r="DK9" s="1027"/>
      <c r="DL9" s="1025" t="s">
        <v>586</v>
      </c>
      <c r="DM9" s="1026"/>
      <c r="DN9" s="1026"/>
      <c r="DO9" s="1026"/>
      <c r="DP9" s="1027"/>
      <c r="DQ9" s="1025" t="s">
        <v>586</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700</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128</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372</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5309</v>
      </c>
      <c r="R28" s="1087"/>
      <c r="S28" s="1087"/>
      <c r="T28" s="1087"/>
      <c r="U28" s="1087"/>
      <c r="V28" s="1087">
        <v>5243</v>
      </c>
      <c r="W28" s="1087"/>
      <c r="X28" s="1087"/>
      <c r="Y28" s="1087"/>
      <c r="Z28" s="1087"/>
      <c r="AA28" s="1087">
        <v>65</v>
      </c>
      <c r="AB28" s="1087"/>
      <c r="AC28" s="1087"/>
      <c r="AD28" s="1087"/>
      <c r="AE28" s="1088"/>
      <c r="AF28" s="1089">
        <v>65</v>
      </c>
      <c r="AG28" s="1087"/>
      <c r="AH28" s="1087"/>
      <c r="AI28" s="1087"/>
      <c r="AJ28" s="1090"/>
      <c r="AK28" s="1078">
        <v>681</v>
      </c>
      <c r="AL28" s="1079"/>
      <c r="AM28" s="1079"/>
      <c r="AN28" s="1079"/>
      <c r="AO28" s="1079"/>
      <c r="AP28" s="1079" t="s">
        <v>582</v>
      </c>
      <c r="AQ28" s="1079"/>
      <c r="AR28" s="1079"/>
      <c r="AS28" s="1079"/>
      <c r="AT28" s="1079"/>
      <c r="AU28" s="1079" t="s">
        <v>582</v>
      </c>
      <c r="AV28" s="1079"/>
      <c r="AW28" s="1079"/>
      <c r="AX28" s="1079"/>
      <c r="AY28" s="1079"/>
      <c r="AZ28" s="1080" t="s">
        <v>582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5931</v>
      </c>
      <c r="R29" s="1075"/>
      <c r="S29" s="1075"/>
      <c r="T29" s="1075"/>
      <c r="U29" s="1075"/>
      <c r="V29" s="1075">
        <v>5809</v>
      </c>
      <c r="W29" s="1075"/>
      <c r="X29" s="1075"/>
      <c r="Y29" s="1075"/>
      <c r="Z29" s="1075"/>
      <c r="AA29" s="1075">
        <v>122</v>
      </c>
      <c r="AB29" s="1075"/>
      <c r="AC29" s="1075"/>
      <c r="AD29" s="1075"/>
      <c r="AE29" s="1076"/>
      <c r="AF29" s="1071">
        <v>122</v>
      </c>
      <c r="AG29" s="1072"/>
      <c r="AH29" s="1072"/>
      <c r="AI29" s="1072"/>
      <c r="AJ29" s="1073"/>
      <c r="AK29" s="1016">
        <v>965</v>
      </c>
      <c r="AL29" s="1007"/>
      <c r="AM29" s="1007"/>
      <c r="AN29" s="1007"/>
      <c r="AO29" s="1007"/>
      <c r="AP29" s="1007" t="s">
        <v>582</v>
      </c>
      <c r="AQ29" s="1007"/>
      <c r="AR29" s="1007"/>
      <c r="AS29" s="1007"/>
      <c r="AT29" s="1007"/>
      <c r="AU29" s="1007" t="s">
        <v>582</v>
      </c>
      <c r="AV29" s="1007"/>
      <c r="AW29" s="1007"/>
      <c r="AX29" s="1007"/>
      <c r="AY29" s="1007"/>
      <c r="AZ29" s="1077" t="s">
        <v>582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585</v>
      </c>
      <c r="R30" s="1075"/>
      <c r="S30" s="1075"/>
      <c r="T30" s="1075"/>
      <c r="U30" s="1075"/>
      <c r="V30" s="1075">
        <v>584</v>
      </c>
      <c r="W30" s="1075"/>
      <c r="X30" s="1075"/>
      <c r="Y30" s="1075"/>
      <c r="Z30" s="1075"/>
      <c r="AA30" s="1075">
        <v>1</v>
      </c>
      <c r="AB30" s="1075"/>
      <c r="AC30" s="1075"/>
      <c r="AD30" s="1075"/>
      <c r="AE30" s="1076"/>
      <c r="AF30" s="1071">
        <v>1</v>
      </c>
      <c r="AG30" s="1072"/>
      <c r="AH30" s="1072"/>
      <c r="AI30" s="1072"/>
      <c r="AJ30" s="1073"/>
      <c r="AK30" s="1016">
        <v>177</v>
      </c>
      <c r="AL30" s="1007"/>
      <c r="AM30" s="1007"/>
      <c r="AN30" s="1007"/>
      <c r="AO30" s="1007"/>
      <c r="AP30" s="1007" t="s">
        <v>582</v>
      </c>
      <c r="AQ30" s="1007"/>
      <c r="AR30" s="1007"/>
      <c r="AS30" s="1007"/>
      <c r="AT30" s="1007"/>
      <c r="AU30" s="1007" t="s">
        <v>582</v>
      </c>
      <c r="AV30" s="1007"/>
      <c r="AW30" s="1007"/>
      <c r="AX30" s="1007"/>
      <c r="AY30" s="1007"/>
      <c r="AZ30" s="1077" t="s">
        <v>582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1154</v>
      </c>
      <c r="R31" s="1075"/>
      <c r="S31" s="1075"/>
      <c r="T31" s="1075"/>
      <c r="U31" s="1075"/>
      <c r="V31" s="1075">
        <v>1093</v>
      </c>
      <c r="W31" s="1075"/>
      <c r="X31" s="1075"/>
      <c r="Y31" s="1075"/>
      <c r="Z31" s="1075"/>
      <c r="AA31" s="1075">
        <v>61</v>
      </c>
      <c r="AB31" s="1075"/>
      <c r="AC31" s="1075"/>
      <c r="AD31" s="1075"/>
      <c r="AE31" s="1076"/>
      <c r="AF31" s="1071">
        <v>1327</v>
      </c>
      <c r="AG31" s="1072"/>
      <c r="AH31" s="1072"/>
      <c r="AI31" s="1072"/>
      <c r="AJ31" s="1073"/>
      <c r="AK31" s="1016">
        <v>85</v>
      </c>
      <c r="AL31" s="1007"/>
      <c r="AM31" s="1007"/>
      <c r="AN31" s="1007"/>
      <c r="AO31" s="1007"/>
      <c r="AP31" s="1007">
        <v>1878</v>
      </c>
      <c r="AQ31" s="1007"/>
      <c r="AR31" s="1007"/>
      <c r="AS31" s="1007"/>
      <c r="AT31" s="1007"/>
      <c r="AU31" s="1007">
        <v>488</v>
      </c>
      <c r="AV31" s="1007"/>
      <c r="AW31" s="1007"/>
      <c r="AX31" s="1007"/>
      <c r="AY31" s="1007"/>
      <c r="AZ31" s="1077" t="s">
        <v>582</v>
      </c>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1228</v>
      </c>
      <c r="R32" s="1075"/>
      <c r="S32" s="1075"/>
      <c r="T32" s="1075"/>
      <c r="U32" s="1075"/>
      <c r="V32" s="1075">
        <v>1203</v>
      </c>
      <c r="W32" s="1075"/>
      <c r="X32" s="1075"/>
      <c r="Y32" s="1075"/>
      <c r="Z32" s="1075"/>
      <c r="AA32" s="1075">
        <v>24</v>
      </c>
      <c r="AB32" s="1075"/>
      <c r="AC32" s="1075"/>
      <c r="AD32" s="1075"/>
      <c r="AE32" s="1076"/>
      <c r="AF32" s="1071">
        <v>139</v>
      </c>
      <c r="AG32" s="1072"/>
      <c r="AH32" s="1072"/>
      <c r="AI32" s="1072"/>
      <c r="AJ32" s="1073"/>
      <c r="AK32" s="1016">
        <v>886</v>
      </c>
      <c r="AL32" s="1007"/>
      <c r="AM32" s="1007"/>
      <c r="AN32" s="1007"/>
      <c r="AO32" s="1007"/>
      <c r="AP32" s="1007">
        <v>7082</v>
      </c>
      <c r="AQ32" s="1007"/>
      <c r="AR32" s="1007"/>
      <c r="AS32" s="1007"/>
      <c r="AT32" s="1007"/>
      <c r="AU32" s="1007">
        <v>4724</v>
      </c>
      <c r="AV32" s="1007"/>
      <c r="AW32" s="1007"/>
      <c r="AX32" s="1007"/>
      <c r="AY32" s="1007"/>
      <c r="AZ32" s="1077" t="s">
        <v>582</v>
      </c>
      <c r="BA32" s="1077"/>
      <c r="BB32" s="1077"/>
      <c r="BC32" s="1077"/>
      <c r="BD32" s="1077"/>
      <c r="BE32" s="1008" t="s">
        <v>409</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411</v>
      </c>
      <c r="C33" s="1067"/>
      <c r="D33" s="1067"/>
      <c r="E33" s="1067"/>
      <c r="F33" s="1067"/>
      <c r="G33" s="1067"/>
      <c r="H33" s="1067"/>
      <c r="I33" s="1067"/>
      <c r="J33" s="1067"/>
      <c r="K33" s="1067"/>
      <c r="L33" s="1067"/>
      <c r="M33" s="1067"/>
      <c r="N33" s="1067"/>
      <c r="O33" s="1067"/>
      <c r="P33" s="1068"/>
      <c r="Q33" s="1074">
        <v>300</v>
      </c>
      <c r="R33" s="1075"/>
      <c r="S33" s="1075"/>
      <c r="T33" s="1075"/>
      <c r="U33" s="1075"/>
      <c r="V33" s="1075">
        <v>151</v>
      </c>
      <c r="W33" s="1075"/>
      <c r="X33" s="1075"/>
      <c r="Y33" s="1075"/>
      <c r="Z33" s="1075"/>
      <c r="AA33" s="1075">
        <v>149</v>
      </c>
      <c r="AB33" s="1075"/>
      <c r="AC33" s="1075"/>
      <c r="AD33" s="1075"/>
      <c r="AE33" s="1076"/>
      <c r="AF33" s="1071">
        <v>200</v>
      </c>
      <c r="AG33" s="1072"/>
      <c r="AH33" s="1072"/>
      <c r="AI33" s="1072"/>
      <c r="AJ33" s="1073"/>
      <c r="AK33" s="1016">
        <v>0</v>
      </c>
      <c r="AL33" s="1007"/>
      <c r="AM33" s="1007"/>
      <c r="AN33" s="1007"/>
      <c r="AO33" s="1007"/>
      <c r="AP33" s="1007">
        <v>265</v>
      </c>
      <c r="AQ33" s="1007"/>
      <c r="AR33" s="1007"/>
      <c r="AS33" s="1007"/>
      <c r="AT33" s="1007"/>
      <c r="AU33" s="1007" t="s">
        <v>600</v>
      </c>
      <c r="AV33" s="1007"/>
      <c r="AW33" s="1007"/>
      <c r="AX33" s="1007"/>
      <c r="AY33" s="1007"/>
      <c r="AZ33" s="1077" t="s">
        <v>582</v>
      </c>
      <c r="BA33" s="1077"/>
      <c r="BB33" s="1077"/>
      <c r="BC33" s="1077"/>
      <c r="BD33" s="107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1855</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415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419</v>
      </c>
      <c r="W66" s="1038"/>
      <c r="X66" s="1038"/>
      <c r="Y66" s="1038"/>
      <c r="Z66" s="1039"/>
      <c r="AA66" s="1037" t="s">
        <v>420</v>
      </c>
      <c r="AB66" s="1038"/>
      <c r="AC66" s="1038"/>
      <c r="AD66" s="1038"/>
      <c r="AE66" s="1039"/>
      <c r="AF66" s="1043" t="s">
        <v>400</v>
      </c>
      <c r="AG66" s="1044"/>
      <c r="AH66" s="1044"/>
      <c r="AI66" s="1044"/>
      <c r="AJ66" s="1045"/>
      <c r="AK66" s="1037" t="s">
        <v>401</v>
      </c>
      <c r="AL66" s="1032"/>
      <c r="AM66" s="1032"/>
      <c r="AN66" s="1032"/>
      <c r="AO66" s="1033"/>
      <c r="AP66" s="1037" t="s">
        <v>402</v>
      </c>
      <c r="AQ66" s="1038"/>
      <c r="AR66" s="1038"/>
      <c r="AS66" s="1038"/>
      <c r="AT66" s="1039"/>
      <c r="AU66" s="1037" t="s">
        <v>421</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587</v>
      </c>
      <c r="C68" s="1022"/>
      <c r="D68" s="1022"/>
      <c r="E68" s="1022"/>
      <c r="F68" s="1022"/>
      <c r="G68" s="1022"/>
      <c r="H68" s="1022"/>
      <c r="I68" s="1022"/>
      <c r="J68" s="1022"/>
      <c r="K68" s="1022"/>
      <c r="L68" s="1022"/>
      <c r="M68" s="1022"/>
      <c r="N68" s="1022"/>
      <c r="O68" s="1022"/>
      <c r="P68" s="1023"/>
      <c r="Q68" s="1024"/>
      <c r="R68" s="1018"/>
      <c r="S68" s="1018"/>
      <c r="T68" s="1018"/>
      <c r="U68" s="1018"/>
      <c r="V68" s="1018"/>
      <c r="W68" s="1018"/>
      <c r="X68" s="1018"/>
      <c r="Y68" s="1018"/>
      <c r="Z68" s="1018"/>
      <c r="AA68" s="1018"/>
      <c r="AB68" s="1018"/>
      <c r="AC68" s="1018"/>
      <c r="AD68" s="1018"/>
      <c r="AE68" s="1018"/>
      <c r="AF68" s="1018"/>
      <c r="AG68" s="1018"/>
      <c r="AH68" s="1018"/>
      <c r="AI68" s="1018"/>
      <c r="AJ68" s="1018"/>
      <c r="AK68" s="1018"/>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588</v>
      </c>
      <c r="C69" s="1011"/>
      <c r="D69" s="1011"/>
      <c r="E69" s="1011"/>
      <c r="F69" s="1011"/>
      <c r="G69" s="1011"/>
      <c r="H69" s="1011"/>
      <c r="I69" s="1011"/>
      <c r="J69" s="1011"/>
      <c r="K69" s="1011"/>
      <c r="L69" s="1011"/>
      <c r="M69" s="1011"/>
      <c r="N69" s="1011"/>
      <c r="O69" s="1011"/>
      <c r="P69" s="1012"/>
      <c r="Q69" s="1014">
        <v>2398</v>
      </c>
      <c r="R69" s="1015"/>
      <c r="S69" s="1015"/>
      <c r="T69" s="1015"/>
      <c r="U69" s="1016"/>
      <c r="V69" s="1017">
        <v>2353</v>
      </c>
      <c r="W69" s="1015"/>
      <c r="X69" s="1015"/>
      <c r="Y69" s="1015"/>
      <c r="Z69" s="1016"/>
      <c r="AA69" s="1017">
        <v>45</v>
      </c>
      <c r="AB69" s="1015"/>
      <c r="AC69" s="1015"/>
      <c r="AD69" s="1015"/>
      <c r="AE69" s="1016"/>
      <c r="AF69" s="1017">
        <v>42</v>
      </c>
      <c r="AG69" s="1015"/>
      <c r="AH69" s="1015"/>
      <c r="AI69" s="1015"/>
      <c r="AJ69" s="1016"/>
      <c r="AK69" s="1017">
        <v>7</v>
      </c>
      <c r="AL69" s="1015"/>
      <c r="AM69" s="1015"/>
      <c r="AN69" s="1015"/>
      <c r="AO69" s="1016"/>
      <c r="AP69" s="1017">
        <v>3382</v>
      </c>
      <c r="AQ69" s="1015"/>
      <c r="AR69" s="1015"/>
      <c r="AS69" s="1015"/>
      <c r="AT69" s="1016"/>
      <c r="AU69" s="1007">
        <v>2983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589</v>
      </c>
      <c r="C70" s="1011"/>
      <c r="D70" s="1011"/>
      <c r="E70" s="1011"/>
      <c r="F70" s="1011"/>
      <c r="G70" s="1011"/>
      <c r="H70" s="1011"/>
      <c r="I70" s="1011"/>
      <c r="J70" s="1011"/>
      <c r="K70" s="1011"/>
      <c r="L70" s="1011"/>
      <c r="M70" s="1011"/>
      <c r="N70" s="1011"/>
      <c r="O70" s="1011"/>
      <c r="P70" s="1012"/>
      <c r="Q70" s="1014">
        <v>101</v>
      </c>
      <c r="R70" s="1015"/>
      <c r="S70" s="1015"/>
      <c r="T70" s="1015"/>
      <c r="U70" s="1016"/>
      <c r="V70" s="1017">
        <v>95</v>
      </c>
      <c r="W70" s="1015"/>
      <c r="X70" s="1015"/>
      <c r="Y70" s="1015"/>
      <c r="Z70" s="1016"/>
      <c r="AA70" s="1017">
        <v>6</v>
      </c>
      <c r="AB70" s="1015"/>
      <c r="AC70" s="1015"/>
      <c r="AD70" s="1015"/>
      <c r="AE70" s="1016"/>
      <c r="AF70" s="1017">
        <v>6</v>
      </c>
      <c r="AG70" s="1015"/>
      <c r="AH70" s="1015"/>
      <c r="AI70" s="1015"/>
      <c r="AJ70" s="1016"/>
      <c r="AK70" s="1017">
        <v>6</v>
      </c>
      <c r="AL70" s="1015"/>
      <c r="AM70" s="1015"/>
      <c r="AN70" s="1015"/>
      <c r="AO70" s="1016"/>
      <c r="AP70" s="1017" t="s">
        <v>586</v>
      </c>
      <c r="AQ70" s="1015"/>
      <c r="AR70" s="1015"/>
      <c r="AS70" s="1015"/>
      <c r="AT70" s="1016"/>
      <c r="AU70" s="1007" t="s">
        <v>586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590</v>
      </c>
      <c r="C71" s="1011"/>
      <c r="D71" s="1011"/>
      <c r="E71" s="1011"/>
      <c r="F71" s="1011"/>
      <c r="G71" s="1011"/>
      <c r="H71" s="1011"/>
      <c r="I71" s="1011"/>
      <c r="J71" s="1011"/>
      <c r="K71" s="1011"/>
      <c r="L71" s="1011"/>
      <c r="M71" s="1011"/>
      <c r="N71" s="1011"/>
      <c r="O71" s="1011"/>
      <c r="P71" s="1012"/>
      <c r="Q71" s="1014">
        <v>30</v>
      </c>
      <c r="R71" s="1015"/>
      <c r="S71" s="1015"/>
      <c r="T71" s="1015"/>
      <c r="U71" s="1016"/>
      <c r="V71" s="1017">
        <v>26</v>
      </c>
      <c r="W71" s="1015"/>
      <c r="X71" s="1015"/>
      <c r="Y71" s="1015"/>
      <c r="Z71" s="1016"/>
      <c r="AA71" s="1017">
        <v>4</v>
      </c>
      <c r="AB71" s="1015"/>
      <c r="AC71" s="1015"/>
      <c r="AD71" s="1015"/>
      <c r="AE71" s="1016"/>
      <c r="AF71" s="1017">
        <v>4</v>
      </c>
      <c r="AG71" s="1015"/>
      <c r="AH71" s="1015"/>
      <c r="AI71" s="1015"/>
      <c r="AJ71" s="1016"/>
      <c r="AK71" s="1017" t="s">
        <v>586</v>
      </c>
      <c r="AL71" s="1015"/>
      <c r="AM71" s="1015"/>
      <c r="AN71" s="1015"/>
      <c r="AO71" s="1016"/>
      <c r="AP71" s="1017" t="s">
        <v>586</v>
      </c>
      <c r="AQ71" s="1015"/>
      <c r="AR71" s="1015"/>
      <c r="AS71" s="1015"/>
      <c r="AT71" s="1016"/>
      <c r="AU71" s="1007" t="s">
        <v>586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591</v>
      </c>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588</v>
      </c>
      <c r="C73" s="1011"/>
      <c r="D73" s="1011"/>
      <c r="E73" s="1011"/>
      <c r="F73" s="1011"/>
      <c r="G73" s="1011"/>
      <c r="H73" s="1011"/>
      <c r="I73" s="1011"/>
      <c r="J73" s="1011"/>
      <c r="K73" s="1011"/>
      <c r="L73" s="1011"/>
      <c r="M73" s="1011"/>
      <c r="N73" s="1011"/>
      <c r="O73" s="1011"/>
      <c r="P73" s="1012"/>
      <c r="Q73" s="1014">
        <v>6836</v>
      </c>
      <c r="R73" s="1015"/>
      <c r="S73" s="1015"/>
      <c r="T73" s="1015"/>
      <c r="U73" s="1016"/>
      <c r="V73" s="1017">
        <v>5439</v>
      </c>
      <c r="W73" s="1015"/>
      <c r="X73" s="1015"/>
      <c r="Y73" s="1015"/>
      <c r="Z73" s="1016"/>
      <c r="AA73" s="1017">
        <v>1397</v>
      </c>
      <c r="AB73" s="1015"/>
      <c r="AC73" s="1015"/>
      <c r="AD73" s="1015"/>
      <c r="AE73" s="1016"/>
      <c r="AF73" s="1017" t="s">
        <v>586</v>
      </c>
      <c r="AG73" s="1015"/>
      <c r="AH73" s="1015"/>
      <c r="AI73" s="1015"/>
      <c r="AJ73" s="1016"/>
      <c r="AK73" s="1017">
        <v>14</v>
      </c>
      <c r="AL73" s="1015"/>
      <c r="AM73" s="1015"/>
      <c r="AN73" s="1015"/>
      <c r="AO73" s="1016"/>
      <c r="AP73" s="1007" t="s">
        <v>586</v>
      </c>
      <c r="AQ73" s="1007"/>
      <c r="AR73" s="1007"/>
      <c r="AS73" s="1007"/>
      <c r="AT73" s="1007"/>
      <c r="AU73" s="1007" t="s">
        <v>586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592</v>
      </c>
      <c r="C74" s="1011"/>
      <c r="D74" s="1011"/>
      <c r="E74" s="1011"/>
      <c r="F74" s="1011"/>
      <c r="G74" s="1011"/>
      <c r="H74" s="1011"/>
      <c r="I74" s="1011"/>
      <c r="J74" s="1011"/>
      <c r="K74" s="1011"/>
      <c r="L74" s="1011"/>
      <c r="M74" s="1011"/>
      <c r="N74" s="1011"/>
      <c r="O74" s="1011"/>
      <c r="P74" s="1012"/>
      <c r="Q74" s="1014">
        <v>1548</v>
      </c>
      <c r="R74" s="1015"/>
      <c r="S74" s="1015"/>
      <c r="T74" s="1015"/>
      <c r="U74" s="1016"/>
      <c r="V74" s="1017">
        <v>1547</v>
      </c>
      <c r="W74" s="1015"/>
      <c r="X74" s="1015"/>
      <c r="Y74" s="1015"/>
      <c r="Z74" s="1016"/>
      <c r="AA74" s="1017">
        <v>1</v>
      </c>
      <c r="AB74" s="1015"/>
      <c r="AC74" s="1015"/>
      <c r="AD74" s="1015"/>
      <c r="AE74" s="1016"/>
      <c r="AF74" s="1017" t="s">
        <v>586</v>
      </c>
      <c r="AG74" s="1015"/>
      <c r="AH74" s="1015"/>
      <c r="AI74" s="1015"/>
      <c r="AJ74" s="1016"/>
      <c r="AK74" s="1017" t="s">
        <v>586</v>
      </c>
      <c r="AL74" s="1015"/>
      <c r="AM74" s="1015"/>
      <c r="AN74" s="1015"/>
      <c r="AO74" s="1016"/>
      <c r="AP74" s="1007" t="s">
        <v>586</v>
      </c>
      <c r="AQ74" s="1007"/>
      <c r="AR74" s="1007"/>
      <c r="AS74" s="1007"/>
      <c r="AT74" s="1007"/>
      <c r="AU74" s="1007" t="s">
        <v>586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593</v>
      </c>
      <c r="C75" s="1011"/>
      <c r="D75" s="1011"/>
      <c r="E75" s="1011"/>
      <c r="F75" s="1011"/>
      <c r="G75" s="1011"/>
      <c r="H75" s="1011"/>
      <c r="I75" s="1011"/>
      <c r="J75" s="1011"/>
      <c r="K75" s="1011"/>
      <c r="L75" s="1011"/>
      <c r="M75" s="1011"/>
      <c r="N75" s="1011"/>
      <c r="O75" s="1011"/>
      <c r="P75" s="1012"/>
      <c r="Q75" s="1014">
        <v>15</v>
      </c>
      <c r="R75" s="1015"/>
      <c r="S75" s="1015"/>
      <c r="T75" s="1015"/>
      <c r="U75" s="1016"/>
      <c r="V75" s="1017">
        <v>15</v>
      </c>
      <c r="W75" s="1015"/>
      <c r="X75" s="1015"/>
      <c r="Y75" s="1015"/>
      <c r="Z75" s="1016"/>
      <c r="AA75" s="1017">
        <v>0</v>
      </c>
      <c r="AB75" s="1015"/>
      <c r="AC75" s="1015"/>
      <c r="AD75" s="1015"/>
      <c r="AE75" s="1016"/>
      <c r="AF75" s="1017" t="s">
        <v>586</v>
      </c>
      <c r="AG75" s="1015"/>
      <c r="AH75" s="1015"/>
      <c r="AI75" s="1015"/>
      <c r="AJ75" s="1016"/>
      <c r="AK75" s="1017" t="s">
        <v>586</v>
      </c>
      <c r="AL75" s="1015"/>
      <c r="AM75" s="1015"/>
      <c r="AN75" s="1015"/>
      <c r="AO75" s="1016"/>
      <c r="AP75" s="1007" t="s">
        <v>586</v>
      </c>
      <c r="AQ75" s="1007"/>
      <c r="AR75" s="1007"/>
      <c r="AS75" s="1007"/>
      <c r="AT75" s="1007"/>
      <c r="AU75" s="1007" t="s">
        <v>586</v>
      </c>
      <c r="AV75" s="1007"/>
      <c r="AW75" s="1007"/>
      <c r="AX75" s="1007"/>
      <c r="AY75" s="100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594</v>
      </c>
      <c r="C76" s="1011"/>
      <c r="D76" s="1011"/>
      <c r="E76" s="1011"/>
      <c r="F76" s="1011"/>
      <c r="G76" s="1011"/>
      <c r="H76" s="1011"/>
      <c r="I76" s="1011"/>
      <c r="J76" s="1011"/>
      <c r="K76" s="1011"/>
      <c r="L76" s="1011"/>
      <c r="M76" s="1011"/>
      <c r="N76" s="1011"/>
      <c r="O76" s="1011"/>
      <c r="P76" s="1012"/>
      <c r="Q76" s="1014">
        <v>56</v>
      </c>
      <c r="R76" s="1015"/>
      <c r="S76" s="1015"/>
      <c r="T76" s="1015"/>
      <c r="U76" s="1016"/>
      <c r="V76" s="1017">
        <v>38</v>
      </c>
      <c r="W76" s="1015"/>
      <c r="X76" s="1015"/>
      <c r="Y76" s="1015"/>
      <c r="Z76" s="1016"/>
      <c r="AA76" s="1017">
        <v>18</v>
      </c>
      <c r="AB76" s="1015"/>
      <c r="AC76" s="1015"/>
      <c r="AD76" s="1015"/>
      <c r="AE76" s="1016"/>
      <c r="AF76" s="1017" t="s">
        <v>586</v>
      </c>
      <c r="AG76" s="1015"/>
      <c r="AH76" s="1015"/>
      <c r="AI76" s="1015"/>
      <c r="AJ76" s="1016"/>
      <c r="AK76" s="1017" t="s">
        <v>586</v>
      </c>
      <c r="AL76" s="1015"/>
      <c r="AM76" s="1015"/>
      <c r="AN76" s="1015"/>
      <c r="AO76" s="1016"/>
      <c r="AP76" s="1007" t="s">
        <v>586</v>
      </c>
      <c r="AQ76" s="1007"/>
      <c r="AR76" s="1007"/>
      <c r="AS76" s="1007"/>
      <c r="AT76" s="1007"/>
      <c r="AU76" s="1007" t="s">
        <v>586</v>
      </c>
      <c r="AV76" s="1007"/>
      <c r="AW76" s="1007"/>
      <c r="AX76" s="1007"/>
      <c r="AY76" s="100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595</v>
      </c>
      <c r="C77" s="1011"/>
      <c r="D77" s="1011"/>
      <c r="E77" s="1011"/>
      <c r="F77" s="1011"/>
      <c r="G77" s="1011"/>
      <c r="H77" s="1011"/>
      <c r="I77" s="1011"/>
      <c r="J77" s="1011"/>
      <c r="K77" s="1011"/>
      <c r="L77" s="1011"/>
      <c r="M77" s="1011"/>
      <c r="N77" s="1011"/>
      <c r="O77" s="1011"/>
      <c r="P77" s="1012"/>
      <c r="Q77" s="1014">
        <v>40</v>
      </c>
      <c r="R77" s="1015"/>
      <c r="S77" s="1015"/>
      <c r="T77" s="1015"/>
      <c r="U77" s="1016"/>
      <c r="V77" s="1017">
        <v>39</v>
      </c>
      <c r="W77" s="1015"/>
      <c r="X77" s="1015"/>
      <c r="Y77" s="1015"/>
      <c r="Z77" s="1016"/>
      <c r="AA77" s="1017">
        <v>1</v>
      </c>
      <c r="AB77" s="1015"/>
      <c r="AC77" s="1015"/>
      <c r="AD77" s="1015"/>
      <c r="AE77" s="1016"/>
      <c r="AF77" s="1017" t="s">
        <v>586</v>
      </c>
      <c r="AG77" s="1015"/>
      <c r="AH77" s="1015"/>
      <c r="AI77" s="1015"/>
      <c r="AJ77" s="1016"/>
      <c r="AK77" s="1017" t="s">
        <v>586</v>
      </c>
      <c r="AL77" s="1015"/>
      <c r="AM77" s="1015"/>
      <c r="AN77" s="1015"/>
      <c r="AO77" s="1016"/>
      <c r="AP77" s="1007" t="s">
        <v>586</v>
      </c>
      <c r="AQ77" s="1007"/>
      <c r="AR77" s="1007"/>
      <c r="AS77" s="1007"/>
      <c r="AT77" s="1007"/>
      <c r="AU77" s="1007" t="s">
        <v>586</v>
      </c>
      <c r="AV77" s="1007"/>
      <c r="AW77" s="1007"/>
      <c r="AX77" s="1007"/>
      <c r="AY77" s="100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596</v>
      </c>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588</v>
      </c>
      <c r="C79" s="1011"/>
      <c r="D79" s="1011"/>
      <c r="E79" s="1011"/>
      <c r="F79" s="1011"/>
      <c r="G79" s="1011"/>
      <c r="H79" s="1011"/>
      <c r="I79" s="1011"/>
      <c r="J79" s="1011"/>
      <c r="K79" s="1011"/>
      <c r="L79" s="1011"/>
      <c r="M79" s="1011"/>
      <c r="N79" s="1011"/>
      <c r="O79" s="1011"/>
      <c r="P79" s="1012"/>
      <c r="Q79" s="1013">
        <v>909</v>
      </c>
      <c r="R79" s="1007"/>
      <c r="S79" s="1007"/>
      <c r="T79" s="1007"/>
      <c r="U79" s="1007"/>
      <c r="V79" s="1007">
        <v>848</v>
      </c>
      <c r="W79" s="1007"/>
      <c r="X79" s="1007"/>
      <c r="Y79" s="1007"/>
      <c r="Z79" s="1007"/>
      <c r="AA79" s="1007">
        <v>61</v>
      </c>
      <c r="AB79" s="1007"/>
      <c r="AC79" s="1007"/>
      <c r="AD79" s="1007"/>
      <c r="AE79" s="1007"/>
      <c r="AF79" s="1007">
        <v>53</v>
      </c>
      <c r="AG79" s="1007"/>
      <c r="AH79" s="1007"/>
      <c r="AI79" s="1007"/>
      <c r="AJ79" s="1007"/>
      <c r="AK79" s="1007" t="s">
        <v>599</v>
      </c>
      <c r="AL79" s="1007"/>
      <c r="AM79" s="1007"/>
      <c r="AN79" s="1007"/>
      <c r="AO79" s="1007"/>
      <c r="AP79" s="1007" t="s">
        <v>599</v>
      </c>
      <c r="AQ79" s="1007"/>
      <c r="AR79" s="1007"/>
      <c r="AS79" s="1007"/>
      <c r="AT79" s="1007"/>
      <c r="AU79" s="1007" t="s">
        <v>586</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597</v>
      </c>
      <c r="C80" s="1011"/>
      <c r="D80" s="1011"/>
      <c r="E80" s="1011"/>
      <c r="F80" s="1011"/>
      <c r="G80" s="1011"/>
      <c r="H80" s="1011"/>
      <c r="I80" s="1011"/>
      <c r="J80" s="1011"/>
      <c r="K80" s="1011"/>
      <c r="L80" s="1011"/>
      <c r="M80" s="1011"/>
      <c r="N80" s="1011"/>
      <c r="O80" s="1011"/>
      <c r="P80" s="1012"/>
      <c r="Q80" s="1013">
        <v>253547</v>
      </c>
      <c r="R80" s="1007"/>
      <c r="S80" s="1007"/>
      <c r="T80" s="1007"/>
      <c r="U80" s="1007"/>
      <c r="V80" s="1007">
        <v>238716</v>
      </c>
      <c r="W80" s="1007"/>
      <c r="X80" s="1007"/>
      <c r="Y80" s="1007"/>
      <c r="Z80" s="1007"/>
      <c r="AA80" s="1007">
        <v>14831</v>
      </c>
      <c r="AB80" s="1007"/>
      <c r="AC80" s="1007"/>
      <c r="AD80" s="1007"/>
      <c r="AE80" s="1007"/>
      <c r="AF80" s="1007">
        <v>14831</v>
      </c>
      <c r="AG80" s="1007"/>
      <c r="AH80" s="1007"/>
      <c r="AI80" s="1007"/>
      <c r="AJ80" s="1007"/>
      <c r="AK80" s="1007">
        <v>635</v>
      </c>
      <c r="AL80" s="1007"/>
      <c r="AM80" s="1007"/>
      <c r="AN80" s="1007"/>
      <c r="AO80" s="1007"/>
      <c r="AP80" s="1007" t="s">
        <v>599</v>
      </c>
      <c r="AQ80" s="1007"/>
      <c r="AR80" s="1007"/>
      <c r="AS80" s="1007"/>
      <c r="AT80" s="1007"/>
      <c r="AU80" s="1007" t="s">
        <v>586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598</v>
      </c>
      <c r="C81" s="1011"/>
      <c r="D81" s="1011"/>
      <c r="E81" s="1011"/>
      <c r="F81" s="1011"/>
      <c r="G81" s="1011"/>
      <c r="H81" s="1011"/>
      <c r="I81" s="1011"/>
      <c r="J81" s="1011"/>
      <c r="K81" s="1011"/>
      <c r="L81" s="1011"/>
      <c r="M81" s="1011"/>
      <c r="N81" s="1011"/>
      <c r="O81" s="1011"/>
      <c r="P81" s="1012"/>
      <c r="Q81" s="1014">
        <v>383</v>
      </c>
      <c r="R81" s="1015"/>
      <c r="S81" s="1015"/>
      <c r="T81" s="1015"/>
      <c r="U81" s="1016"/>
      <c r="V81" s="1017">
        <v>183</v>
      </c>
      <c r="W81" s="1015"/>
      <c r="X81" s="1015"/>
      <c r="Y81" s="1015"/>
      <c r="Z81" s="1016"/>
      <c r="AA81" s="1017">
        <v>200</v>
      </c>
      <c r="AB81" s="1015"/>
      <c r="AC81" s="1015"/>
      <c r="AD81" s="1015"/>
      <c r="AE81" s="1016"/>
      <c r="AF81" s="1017">
        <v>200</v>
      </c>
      <c r="AG81" s="1015"/>
      <c r="AH81" s="1015"/>
      <c r="AI81" s="1015"/>
      <c r="AJ81" s="1016"/>
      <c r="AK81" s="1007" t="s">
        <v>586</v>
      </c>
      <c r="AL81" s="1007"/>
      <c r="AM81" s="1007"/>
      <c r="AN81" s="1007"/>
      <c r="AO81" s="1007"/>
      <c r="AP81" s="1007" t="s">
        <v>586</v>
      </c>
      <c r="AQ81" s="1007"/>
      <c r="AR81" s="1007"/>
      <c r="AS81" s="1007"/>
      <c r="AT81" s="1007"/>
      <c r="AU81" s="1007" t="s">
        <v>586</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309</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309</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309</v>
      </c>
      <c r="DR109" s="932"/>
      <c r="DS109" s="932"/>
      <c r="DT109" s="932"/>
      <c r="DU109" s="933"/>
      <c r="DV109" s="934" t="s">
        <v>433</v>
      </c>
      <c r="DW109" s="932"/>
      <c r="DX109" s="932"/>
      <c r="DY109" s="932"/>
      <c r="DZ109" s="965"/>
    </row>
    <row r="110" spans="1:131" s="230" customFormat="1" ht="26.25" customHeight="1" x14ac:dyDescent="0.2">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2281163</v>
      </c>
      <c r="AB110" s="925"/>
      <c r="AC110" s="925"/>
      <c r="AD110" s="925"/>
      <c r="AE110" s="926"/>
      <c r="AF110" s="927">
        <v>2349753</v>
      </c>
      <c r="AG110" s="925"/>
      <c r="AH110" s="925"/>
      <c r="AI110" s="925"/>
      <c r="AJ110" s="926"/>
      <c r="AK110" s="927">
        <v>2387846</v>
      </c>
      <c r="AL110" s="925"/>
      <c r="AM110" s="925"/>
      <c r="AN110" s="925"/>
      <c r="AO110" s="926"/>
      <c r="AP110" s="928">
        <v>18.100000000000001</v>
      </c>
      <c r="AQ110" s="929"/>
      <c r="AR110" s="929"/>
      <c r="AS110" s="929"/>
      <c r="AT110" s="930"/>
      <c r="AU110" s="966" t="s">
        <v>74</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25888596</v>
      </c>
      <c r="BR110" s="878"/>
      <c r="BS110" s="878"/>
      <c r="BT110" s="878"/>
      <c r="BU110" s="878"/>
      <c r="BV110" s="878">
        <v>26663898</v>
      </c>
      <c r="BW110" s="878"/>
      <c r="BX110" s="878"/>
      <c r="BY110" s="878"/>
      <c r="BZ110" s="878"/>
      <c r="CA110" s="878">
        <v>26384258</v>
      </c>
      <c r="CB110" s="878"/>
      <c r="CC110" s="878"/>
      <c r="CD110" s="878"/>
      <c r="CE110" s="878"/>
      <c r="CF110" s="902">
        <v>199.6</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415</v>
      </c>
      <c r="DH110" s="878"/>
      <c r="DI110" s="878"/>
      <c r="DJ110" s="878"/>
      <c r="DK110" s="878"/>
      <c r="DL110" s="878" t="s">
        <v>128</v>
      </c>
      <c r="DM110" s="878"/>
      <c r="DN110" s="878"/>
      <c r="DO110" s="878"/>
      <c r="DP110" s="878"/>
      <c r="DQ110" s="878" t="s">
        <v>128</v>
      </c>
      <c r="DR110" s="878"/>
      <c r="DS110" s="878"/>
      <c r="DT110" s="878"/>
      <c r="DU110" s="878"/>
      <c r="DV110" s="879" t="s">
        <v>128</v>
      </c>
      <c r="DW110" s="879"/>
      <c r="DX110" s="879"/>
      <c r="DY110" s="879"/>
      <c r="DZ110" s="880"/>
    </row>
    <row r="111" spans="1:131" s="230" customFormat="1" ht="26.25" customHeight="1" x14ac:dyDescent="0.2">
      <c r="A111" s="810" t="s">
        <v>439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440</v>
      </c>
      <c r="AB111" s="955"/>
      <c r="AC111" s="955"/>
      <c r="AD111" s="955"/>
      <c r="AE111" s="956"/>
      <c r="AF111" s="957" t="s">
        <v>128</v>
      </c>
      <c r="AG111" s="955"/>
      <c r="AH111" s="955"/>
      <c r="AI111" s="955"/>
      <c r="AJ111" s="956"/>
      <c r="AK111" s="957" t="s">
        <v>440</v>
      </c>
      <c r="AL111" s="955"/>
      <c r="AM111" s="955"/>
      <c r="AN111" s="955"/>
      <c r="AO111" s="956"/>
      <c r="AP111" s="958" t="s">
        <v>128</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v>12701</v>
      </c>
      <c r="BR111" s="853"/>
      <c r="BS111" s="853"/>
      <c r="BT111" s="853"/>
      <c r="BU111" s="853"/>
      <c r="BV111" s="853">
        <v>7975</v>
      </c>
      <c r="BW111" s="853"/>
      <c r="BX111" s="853"/>
      <c r="BY111" s="853"/>
      <c r="BZ111" s="853"/>
      <c r="CA111" s="853">
        <v>5670</v>
      </c>
      <c r="CB111" s="853"/>
      <c r="CC111" s="853"/>
      <c r="CD111" s="853"/>
      <c r="CE111" s="853"/>
      <c r="CF111" s="911">
        <v>0</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415</v>
      </c>
      <c r="DH111" s="853"/>
      <c r="DI111" s="853"/>
      <c r="DJ111" s="853"/>
      <c r="DK111" s="853"/>
      <c r="DL111" s="853" t="s">
        <v>128</v>
      </c>
      <c r="DM111" s="853"/>
      <c r="DN111" s="853"/>
      <c r="DO111" s="853"/>
      <c r="DP111" s="853"/>
      <c r="DQ111" s="853" t="s">
        <v>128</v>
      </c>
      <c r="DR111" s="853"/>
      <c r="DS111" s="853"/>
      <c r="DT111" s="853"/>
      <c r="DU111" s="853"/>
      <c r="DV111" s="830" t="s">
        <v>128</v>
      </c>
      <c r="DW111" s="830"/>
      <c r="DX111" s="830"/>
      <c r="DY111" s="830"/>
      <c r="DZ111" s="831"/>
    </row>
    <row r="112" spans="1:131" s="230" customFormat="1" ht="26.25" customHeight="1" x14ac:dyDescent="0.2">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128</v>
      </c>
      <c r="AB112" s="816"/>
      <c r="AC112" s="816"/>
      <c r="AD112" s="816"/>
      <c r="AE112" s="817"/>
      <c r="AF112" s="818" t="s">
        <v>415</v>
      </c>
      <c r="AG112" s="816"/>
      <c r="AH112" s="816"/>
      <c r="AI112" s="816"/>
      <c r="AJ112" s="817"/>
      <c r="AK112" s="818" t="s">
        <v>415</v>
      </c>
      <c r="AL112" s="816"/>
      <c r="AM112" s="816"/>
      <c r="AN112" s="816"/>
      <c r="AO112" s="817"/>
      <c r="AP112" s="860" t="s">
        <v>128</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7449550</v>
      </c>
      <c r="BR112" s="853"/>
      <c r="BS112" s="853"/>
      <c r="BT112" s="853"/>
      <c r="BU112" s="853"/>
      <c r="BV112" s="853">
        <v>6298719</v>
      </c>
      <c r="BW112" s="853"/>
      <c r="BX112" s="853"/>
      <c r="BY112" s="853"/>
      <c r="BZ112" s="853"/>
      <c r="CA112" s="853">
        <v>5212227</v>
      </c>
      <c r="CB112" s="853"/>
      <c r="CC112" s="853"/>
      <c r="CD112" s="853"/>
      <c r="CE112" s="853"/>
      <c r="CF112" s="911">
        <v>39.4</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128</v>
      </c>
      <c r="DH112" s="853"/>
      <c r="DI112" s="853"/>
      <c r="DJ112" s="853"/>
      <c r="DK112" s="853"/>
      <c r="DL112" s="853" t="s">
        <v>415</v>
      </c>
      <c r="DM112" s="853"/>
      <c r="DN112" s="853"/>
      <c r="DO112" s="853"/>
      <c r="DP112" s="853"/>
      <c r="DQ112" s="853" t="s">
        <v>128</v>
      </c>
      <c r="DR112" s="853"/>
      <c r="DS112" s="853"/>
      <c r="DT112" s="853"/>
      <c r="DU112" s="853"/>
      <c r="DV112" s="830" t="s">
        <v>128</v>
      </c>
      <c r="DW112" s="830"/>
      <c r="DX112" s="830"/>
      <c r="DY112" s="830"/>
      <c r="DZ112" s="831"/>
    </row>
    <row r="113" spans="1:130" s="230" customFormat="1" ht="26.25" customHeight="1" x14ac:dyDescent="0.2">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576487</v>
      </c>
      <c r="AB113" s="955"/>
      <c r="AC113" s="955"/>
      <c r="AD113" s="955"/>
      <c r="AE113" s="956"/>
      <c r="AF113" s="957">
        <v>565858</v>
      </c>
      <c r="AG113" s="955"/>
      <c r="AH113" s="955"/>
      <c r="AI113" s="955"/>
      <c r="AJ113" s="956"/>
      <c r="AK113" s="957">
        <v>537781</v>
      </c>
      <c r="AL113" s="955"/>
      <c r="AM113" s="955"/>
      <c r="AN113" s="955"/>
      <c r="AO113" s="956"/>
      <c r="AP113" s="958">
        <v>4.0999999999999996</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2342095</v>
      </c>
      <c r="BR113" s="853"/>
      <c r="BS113" s="853"/>
      <c r="BT113" s="853"/>
      <c r="BU113" s="853"/>
      <c r="BV113" s="853">
        <v>3098473</v>
      </c>
      <c r="BW113" s="853"/>
      <c r="BX113" s="853"/>
      <c r="BY113" s="853"/>
      <c r="BZ113" s="853"/>
      <c r="CA113" s="853">
        <v>2983100</v>
      </c>
      <c r="CB113" s="853"/>
      <c r="CC113" s="853"/>
      <c r="CD113" s="853"/>
      <c r="CE113" s="853"/>
      <c r="CF113" s="911">
        <v>22.6</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128</v>
      </c>
      <c r="DH113" s="816"/>
      <c r="DI113" s="816"/>
      <c r="DJ113" s="816"/>
      <c r="DK113" s="817"/>
      <c r="DL113" s="818" t="s">
        <v>128</v>
      </c>
      <c r="DM113" s="816"/>
      <c r="DN113" s="816"/>
      <c r="DO113" s="816"/>
      <c r="DP113" s="817"/>
      <c r="DQ113" s="818" t="s">
        <v>128</v>
      </c>
      <c r="DR113" s="816"/>
      <c r="DS113" s="816"/>
      <c r="DT113" s="816"/>
      <c r="DU113" s="817"/>
      <c r="DV113" s="860" t="s">
        <v>128</v>
      </c>
      <c r="DW113" s="861"/>
      <c r="DX113" s="861"/>
      <c r="DY113" s="861"/>
      <c r="DZ113" s="862"/>
    </row>
    <row r="114" spans="1:130" s="230" customFormat="1" ht="26.25" customHeight="1" x14ac:dyDescent="0.2">
      <c r="A114" s="950"/>
      <c r="B114" s="951"/>
      <c r="C114" s="788" t="s">
        <v>450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174986</v>
      </c>
      <c r="AB114" s="816"/>
      <c r="AC114" s="816"/>
      <c r="AD114" s="816"/>
      <c r="AE114" s="817"/>
      <c r="AF114" s="818">
        <v>148035</v>
      </c>
      <c r="AG114" s="816"/>
      <c r="AH114" s="816"/>
      <c r="AI114" s="816"/>
      <c r="AJ114" s="817"/>
      <c r="AK114" s="818">
        <v>191240</v>
      </c>
      <c r="AL114" s="816"/>
      <c r="AM114" s="816"/>
      <c r="AN114" s="816"/>
      <c r="AO114" s="817"/>
      <c r="AP114" s="860">
        <v>1.4</v>
      </c>
      <c r="AQ114" s="861"/>
      <c r="AR114" s="861"/>
      <c r="AS114" s="861"/>
      <c r="AT114" s="862"/>
      <c r="AU114" s="968"/>
      <c r="AV114" s="969"/>
      <c r="AW114" s="969"/>
      <c r="AX114" s="969"/>
      <c r="AY114" s="969"/>
      <c r="AZ114" s="851" t="s">
        <v>451</v>
      </c>
      <c r="BA114" s="788"/>
      <c r="BB114" s="788"/>
      <c r="BC114" s="788"/>
      <c r="BD114" s="788"/>
      <c r="BE114" s="788"/>
      <c r="BF114" s="788"/>
      <c r="BG114" s="788"/>
      <c r="BH114" s="788"/>
      <c r="BI114" s="788"/>
      <c r="BJ114" s="788"/>
      <c r="BK114" s="788"/>
      <c r="BL114" s="788"/>
      <c r="BM114" s="788"/>
      <c r="BN114" s="788"/>
      <c r="BO114" s="788"/>
      <c r="BP114" s="789"/>
      <c r="BQ114" s="852">
        <v>4188400</v>
      </c>
      <c r="BR114" s="853"/>
      <c r="BS114" s="853"/>
      <c r="BT114" s="853"/>
      <c r="BU114" s="853"/>
      <c r="BV114" s="853">
        <v>4067941</v>
      </c>
      <c r="BW114" s="853"/>
      <c r="BX114" s="853"/>
      <c r="BY114" s="853"/>
      <c r="BZ114" s="853"/>
      <c r="CA114" s="853">
        <v>4001074</v>
      </c>
      <c r="CB114" s="853"/>
      <c r="CC114" s="853"/>
      <c r="CD114" s="853"/>
      <c r="CE114" s="853"/>
      <c r="CF114" s="911">
        <v>30.3</v>
      </c>
      <c r="CG114" s="912"/>
      <c r="CH114" s="912"/>
      <c r="CI114" s="912"/>
      <c r="CJ114" s="912"/>
      <c r="CK114" s="963"/>
      <c r="CL114" s="857"/>
      <c r="CM114" s="851" t="s">
        <v>452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128</v>
      </c>
      <c r="DH114" s="816"/>
      <c r="DI114" s="816"/>
      <c r="DJ114" s="816"/>
      <c r="DK114" s="817"/>
      <c r="DL114" s="818" t="s">
        <v>415</v>
      </c>
      <c r="DM114" s="816"/>
      <c r="DN114" s="816"/>
      <c r="DO114" s="816"/>
      <c r="DP114" s="817"/>
      <c r="DQ114" s="818" t="s">
        <v>415</v>
      </c>
      <c r="DR114" s="816"/>
      <c r="DS114" s="816"/>
      <c r="DT114" s="816"/>
      <c r="DU114" s="817"/>
      <c r="DV114" s="860" t="s">
        <v>128</v>
      </c>
      <c r="DW114" s="861"/>
      <c r="DX114" s="861"/>
      <c r="DY114" s="861"/>
      <c r="DZ114" s="862"/>
    </row>
    <row r="115" spans="1:130" s="230" customFormat="1" ht="26.25" customHeight="1" x14ac:dyDescent="0.2">
      <c r="A115" s="950"/>
      <c r="B115" s="951"/>
      <c r="C115" s="788" t="s">
        <v>453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4925</v>
      </c>
      <c r="AB115" s="955"/>
      <c r="AC115" s="955"/>
      <c r="AD115" s="955"/>
      <c r="AE115" s="956"/>
      <c r="AF115" s="957">
        <v>30923</v>
      </c>
      <c r="AG115" s="955"/>
      <c r="AH115" s="955"/>
      <c r="AI115" s="955"/>
      <c r="AJ115" s="956"/>
      <c r="AK115" s="957">
        <v>21592</v>
      </c>
      <c r="AL115" s="955"/>
      <c r="AM115" s="955"/>
      <c r="AN115" s="955"/>
      <c r="AO115" s="956"/>
      <c r="AP115" s="958">
        <v>0.2</v>
      </c>
      <c r="AQ115" s="959"/>
      <c r="AR115" s="959"/>
      <c r="AS115" s="959"/>
      <c r="AT115" s="960"/>
      <c r="AU115" s="968"/>
      <c r="AV115" s="969"/>
      <c r="AW115" s="969"/>
      <c r="AX115" s="969"/>
      <c r="AY115" s="969"/>
      <c r="AZ115" s="851" t="s">
        <v>454</v>
      </c>
      <c r="BA115" s="788"/>
      <c r="BB115" s="788"/>
      <c r="BC115" s="788"/>
      <c r="BD115" s="788"/>
      <c r="BE115" s="788"/>
      <c r="BF115" s="788"/>
      <c r="BG115" s="788"/>
      <c r="BH115" s="788"/>
      <c r="BI115" s="788"/>
      <c r="BJ115" s="788"/>
      <c r="BK115" s="788"/>
      <c r="BL115" s="788"/>
      <c r="BM115" s="788"/>
      <c r="BN115" s="788"/>
      <c r="BO115" s="788"/>
      <c r="BP115" s="789"/>
      <c r="BQ115" s="852" t="s">
        <v>415</v>
      </c>
      <c r="BR115" s="853"/>
      <c r="BS115" s="853"/>
      <c r="BT115" s="853"/>
      <c r="BU115" s="853"/>
      <c r="BV115" s="853" t="s">
        <v>415</v>
      </c>
      <c r="BW115" s="853"/>
      <c r="BX115" s="853"/>
      <c r="BY115" s="853"/>
      <c r="BZ115" s="853"/>
      <c r="CA115" s="853" t="s">
        <v>128</v>
      </c>
      <c r="CB115" s="853"/>
      <c r="CC115" s="853"/>
      <c r="CD115" s="853"/>
      <c r="CE115" s="853"/>
      <c r="CF115" s="911" t="s">
        <v>415</v>
      </c>
      <c r="CG115" s="912"/>
      <c r="CH115" s="912"/>
      <c r="CI115" s="912"/>
      <c r="CJ115" s="912"/>
      <c r="CK115" s="963"/>
      <c r="CL115" s="857"/>
      <c r="CM115" s="851" t="s">
        <v>455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415</v>
      </c>
      <c r="DH115" s="816"/>
      <c r="DI115" s="816"/>
      <c r="DJ115" s="816"/>
      <c r="DK115" s="817"/>
      <c r="DL115" s="818" t="s">
        <v>128</v>
      </c>
      <c r="DM115" s="816"/>
      <c r="DN115" s="816"/>
      <c r="DO115" s="816"/>
      <c r="DP115" s="817"/>
      <c r="DQ115" s="818" t="s">
        <v>128</v>
      </c>
      <c r="DR115" s="816"/>
      <c r="DS115" s="816"/>
      <c r="DT115" s="816"/>
      <c r="DU115" s="817"/>
      <c r="DV115" s="860" t="s">
        <v>128</v>
      </c>
      <c r="DW115" s="861"/>
      <c r="DX115" s="861"/>
      <c r="DY115" s="861"/>
      <c r="DZ115" s="862"/>
    </row>
    <row r="116" spans="1:130" s="230" customFormat="1" ht="26.25" customHeight="1" x14ac:dyDescent="0.2">
      <c r="A116" s="952"/>
      <c r="B116" s="953"/>
      <c r="C116" s="875" t="s">
        <v>456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81</v>
      </c>
      <c r="AB116" s="816"/>
      <c r="AC116" s="816"/>
      <c r="AD116" s="816"/>
      <c r="AE116" s="817"/>
      <c r="AF116" s="818">
        <v>17</v>
      </c>
      <c r="AG116" s="816"/>
      <c r="AH116" s="816"/>
      <c r="AI116" s="816"/>
      <c r="AJ116" s="817"/>
      <c r="AK116" s="818" t="s">
        <v>128</v>
      </c>
      <c r="AL116" s="816"/>
      <c r="AM116" s="816"/>
      <c r="AN116" s="816"/>
      <c r="AO116" s="817"/>
      <c r="AP116" s="860" t="s">
        <v>128</v>
      </c>
      <c r="AQ116" s="861"/>
      <c r="AR116" s="861"/>
      <c r="AS116" s="861"/>
      <c r="AT116" s="862"/>
      <c r="AU116" s="968"/>
      <c r="AV116" s="969"/>
      <c r="AW116" s="969"/>
      <c r="AX116" s="969"/>
      <c r="AY116" s="969"/>
      <c r="AZ116" s="945" t="s">
        <v>457</v>
      </c>
      <c r="BA116" s="946"/>
      <c r="BB116" s="946"/>
      <c r="BC116" s="946"/>
      <c r="BD116" s="946"/>
      <c r="BE116" s="946"/>
      <c r="BF116" s="946"/>
      <c r="BG116" s="946"/>
      <c r="BH116" s="946"/>
      <c r="BI116" s="946"/>
      <c r="BJ116" s="946"/>
      <c r="BK116" s="946"/>
      <c r="BL116" s="946"/>
      <c r="BM116" s="946"/>
      <c r="BN116" s="946"/>
      <c r="BO116" s="946"/>
      <c r="BP116" s="947"/>
      <c r="BQ116" s="852" t="s">
        <v>128</v>
      </c>
      <c r="BR116" s="853"/>
      <c r="BS116" s="853"/>
      <c r="BT116" s="853"/>
      <c r="BU116" s="853"/>
      <c r="BV116" s="853" t="s">
        <v>415</v>
      </c>
      <c r="BW116" s="853"/>
      <c r="BX116" s="853"/>
      <c r="BY116" s="853"/>
      <c r="BZ116" s="853"/>
      <c r="CA116" s="853" t="s">
        <v>128</v>
      </c>
      <c r="CB116" s="853"/>
      <c r="CC116" s="853"/>
      <c r="CD116" s="853"/>
      <c r="CE116" s="853"/>
      <c r="CF116" s="911" t="s">
        <v>128</v>
      </c>
      <c r="CG116" s="912"/>
      <c r="CH116" s="912"/>
      <c r="CI116" s="912"/>
      <c r="CJ116" s="912"/>
      <c r="CK116" s="963"/>
      <c r="CL116" s="857"/>
      <c r="CM116" s="851" t="s">
        <v>458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2291</v>
      </c>
      <c r="DH116" s="816"/>
      <c r="DI116" s="816"/>
      <c r="DJ116" s="816"/>
      <c r="DK116" s="817"/>
      <c r="DL116" s="818" t="s">
        <v>128</v>
      </c>
      <c r="DM116" s="816"/>
      <c r="DN116" s="816"/>
      <c r="DO116" s="816"/>
      <c r="DP116" s="817"/>
      <c r="DQ116" s="818" t="s">
        <v>128</v>
      </c>
      <c r="DR116" s="816"/>
      <c r="DS116" s="816"/>
      <c r="DT116" s="816"/>
      <c r="DU116" s="817"/>
      <c r="DV116" s="860" t="s">
        <v>128</v>
      </c>
      <c r="DW116" s="861"/>
      <c r="DX116" s="861"/>
      <c r="DY116" s="861"/>
      <c r="DZ116" s="862"/>
    </row>
    <row r="117" spans="1:130" s="230" customFormat="1" ht="26.25" customHeight="1" x14ac:dyDescent="0.2">
      <c r="A117" s="93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459</v>
      </c>
      <c r="Z117" s="933"/>
      <c r="AA117" s="938">
        <v>3037642</v>
      </c>
      <c r="AB117" s="939"/>
      <c r="AC117" s="939"/>
      <c r="AD117" s="939"/>
      <c r="AE117" s="940"/>
      <c r="AF117" s="941">
        <v>3094586</v>
      </c>
      <c r="AG117" s="939"/>
      <c r="AH117" s="939"/>
      <c r="AI117" s="939"/>
      <c r="AJ117" s="940"/>
      <c r="AK117" s="941">
        <v>3138459</v>
      </c>
      <c r="AL117" s="939"/>
      <c r="AM117" s="939"/>
      <c r="AN117" s="939"/>
      <c r="AO117" s="940"/>
      <c r="AP117" s="942"/>
      <c r="AQ117" s="943"/>
      <c r="AR117" s="943"/>
      <c r="AS117" s="943"/>
      <c r="AT117" s="944"/>
      <c r="AU117" s="968"/>
      <c r="AV117" s="969"/>
      <c r="AW117" s="969"/>
      <c r="AX117" s="969"/>
      <c r="AY117" s="969"/>
      <c r="AZ117" s="899" t="s">
        <v>460</v>
      </c>
      <c r="BA117" s="900"/>
      <c r="BB117" s="900"/>
      <c r="BC117" s="900"/>
      <c r="BD117" s="900"/>
      <c r="BE117" s="900"/>
      <c r="BF117" s="900"/>
      <c r="BG117" s="900"/>
      <c r="BH117" s="900"/>
      <c r="BI117" s="900"/>
      <c r="BJ117" s="900"/>
      <c r="BK117" s="900"/>
      <c r="BL117" s="900"/>
      <c r="BM117" s="900"/>
      <c r="BN117" s="900"/>
      <c r="BO117" s="900"/>
      <c r="BP117" s="901"/>
      <c r="BQ117" s="852" t="s">
        <v>128</v>
      </c>
      <c r="BR117" s="853"/>
      <c r="BS117" s="853"/>
      <c r="BT117" s="853"/>
      <c r="BU117" s="853"/>
      <c r="BV117" s="853" t="s">
        <v>128</v>
      </c>
      <c r="BW117" s="853"/>
      <c r="BX117" s="853"/>
      <c r="BY117" s="853"/>
      <c r="BZ117" s="853"/>
      <c r="CA117" s="853" t="s">
        <v>128</v>
      </c>
      <c r="CB117" s="853"/>
      <c r="CC117" s="853"/>
      <c r="CD117" s="853"/>
      <c r="CE117" s="853"/>
      <c r="CF117" s="911" t="s">
        <v>415</v>
      </c>
      <c r="CG117" s="912"/>
      <c r="CH117" s="912"/>
      <c r="CI117" s="912"/>
      <c r="CJ117" s="912"/>
      <c r="CK117" s="963"/>
      <c r="CL117" s="857"/>
      <c r="CM117" s="851" t="s">
        <v>461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128</v>
      </c>
      <c r="DH117" s="816"/>
      <c r="DI117" s="816"/>
      <c r="DJ117" s="816"/>
      <c r="DK117" s="817"/>
      <c r="DL117" s="818" t="s">
        <v>128</v>
      </c>
      <c r="DM117" s="816"/>
      <c r="DN117" s="816"/>
      <c r="DO117" s="816"/>
      <c r="DP117" s="817"/>
      <c r="DQ117" s="818" t="s">
        <v>128</v>
      </c>
      <c r="DR117" s="816"/>
      <c r="DS117" s="816"/>
      <c r="DT117" s="816"/>
      <c r="DU117" s="817"/>
      <c r="DV117" s="860" t="s">
        <v>415</v>
      </c>
      <c r="DW117" s="861"/>
      <c r="DX117" s="861"/>
      <c r="DY117" s="861"/>
      <c r="DZ117" s="862"/>
    </row>
    <row r="118" spans="1:130" s="230" customFormat="1" ht="26.25" customHeight="1" x14ac:dyDescent="0.2">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309</v>
      </c>
      <c r="AL118" s="932"/>
      <c r="AM118" s="932"/>
      <c r="AN118" s="932"/>
      <c r="AO118" s="933"/>
      <c r="AP118" s="935" t="s">
        <v>433</v>
      </c>
      <c r="AQ118" s="936"/>
      <c r="AR118" s="936"/>
      <c r="AS118" s="936"/>
      <c r="AT118" s="937"/>
      <c r="AU118" s="968"/>
      <c r="AV118" s="969"/>
      <c r="AW118" s="969"/>
      <c r="AX118" s="969"/>
      <c r="AY118" s="969"/>
      <c r="AZ118" s="874" t="s">
        <v>462</v>
      </c>
      <c r="BA118" s="875"/>
      <c r="BB118" s="875"/>
      <c r="BC118" s="875"/>
      <c r="BD118" s="875"/>
      <c r="BE118" s="875"/>
      <c r="BF118" s="875"/>
      <c r="BG118" s="875"/>
      <c r="BH118" s="875"/>
      <c r="BI118" s="875"/>
      <c r="BJ118" s="875"/>
      <c r="BK118" s="875"/>
      <c r="BL118" s="875"/>
      <c r="BM118" s="875"/>
      <c r="BN118" s="875"/>
      <c r="BO118" s="875"/>
      <c r="BP118" s="876"/>
      <c r="BQ118" s="915" t="s">
        <v>128</v>
      </c>
      <c r="BR118" s="881"/>
      <c r="BS118" s="881"/>
      <c r="BT118" s="881"/>
      <c r="BU118" s="881"/>
      <c r="BV118" s="881" t="s">
        <v>128</v>
      </c>
      <c r="BW118" s="881"/>
      <c r="BX118" s="881"/>
      <c r="BY118" s="881"/>
      <c r="BZ118" s="881"/>
      <c r="CA118" s="881" t="s">
        <v>128</v>
      </c>
      <c r="CB118" s="881"/>
      <c r="CC118" s="881"/>
      <c r="CD118" s="881"/>
      <c r="CE118" s="881"/>
      <c r="CF118" s="911" t="s">
        <v>128</v>
      </c>
      <c r="CG118" s="912"/>
      <c r="CH118" s="912"/>
      <c r="CI118" s="912"/>
      <c r="CJ118" s="912"/>
      <c r="CK118" s="963"/>
      <c r="CL118" s="857"/>
      <c r="CM118" s="851" t="s">
        <v>463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415</v>
      </c>
      <c r="DH118" s="816"/>
      <c r="DI118" s="816"/>
      <c r="DJ118" s="816"/>
      <c r="DK118" s="817"/>
      <c r="DL118" s="818" t="s">
        <v>415</v>
      </c>
      <c r="DM118" s="816"/>
      <c r="DN118" s="816"/>
      <c r="DO118" s="816"/>
      <c r="DP118" s="817"/>
      <c r="DQ118" s="818" t="s">
        <v>128</v>
      </c>
      <c r="DR118" s="816"/>
      <c r="DS118" s="816"/>
      <c r="DT118" s="816"/>
      <c r="DU118" s="817"/>
      <c r="DV118" s="860" t="s">
        <v>128</v>
      </c>
      <c r="DW118" s="861"/>
      <c r="DX118" s="861"/>
      <c r="DY118" s="861"/>
      <c r="DZ118" s="862"/>
    </row>
    <row r="119" spans="1:130" s="230" customFormat="1" ht="26.25" customHeight="1" x14ac:dyDescent="0.2">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415</v>
      </c>
      <c r="AB119" s="925"/>
      <c r="AC119" s="925"/>
      <c r="AD119" s="925"/>
      <c r="AE119" s="926"/>
      <c r="AF119" s="927" t="s">
        <v>415</v>
      </c>
      <c r="AG119" s="925"/>
      <c r="AH119" s="925"/>
      <c r="AI119" s="925"/>
      <c r="AJ119" s="926"/>
      <c r="AK119" s="927" t="s">
        <v>128</v>
      </c>
      <c r="AL119" s="925"/>
      <c r="AM119" s="925"/>
      <c r="AN119" s="925"/>
      <c r="AO119" s="926"/>
      <c r="AP119" s="928" t="s">
        <v>415</v>
      </c>
      <c r="AQ119" s="929"/>
      <c r="AR119" s="929"/>
      <c r="AS119" s="929"/>
      <c r="AT119" s="930"/>
      <c r="AU119" s="970"/>
      <c r="AV119" s="971"/>
      <c r="AW119" s="971"/>
      <c r="AX119" s="971"/>
      <c r="AY119" s="971"/>
      <c r="AZ119" s="251" t="s">
        <v>188</v>
      </c>
      <c r="BA119" s="251"/>
      <c r="BB119" s="251"/>
      <c r="BC119" s="251"/>
      <c r="BD119" s="251"/>
      <c r="BE119" s="251"/>
      <c r="BF119" s="251"/>
      <c r="BG119" s="251"/>
      <c r="BH119" s="251"/>
      <c r="BI119" s="251"/>
      <c r="BJ119" s="251"/>
      <c r="BK119" s="251"/>
      <c r="BL119" s="251"/>
      <c r="BM119" s="251"/>
      <c r="BN119" s="251"/>
      <c r="BO119" s="913" t="s">
        <v>464</v>
      </c>
      <c r="BP119" s="914"/>
      <c r="BQ119" s="915">
        <v>39881342</v>
      </c>
      <c r="BR119" s="881"/>
      <c r="BS119" s="881"/>
      <c r="BT119" s="881"/>
      <c r="BU119" s="881"/>
      <c r="BV119" s="881">
        <v>40137006</v>
      </c>
      <c r="BW119" s="881"/>
      <c r="BX119" s="881"/>
      <c r="BY119" s="881"/>
      <c r="BZ119" s="881"/>
      <c r="CA119" s="881">
        <v>38586329</v>
      </c>
      <c r="CB119" s="881"/>
      <c r="CC119" s="881"/>
      <c r="CD119" s="881"/>
      <c r="CE119" s="881"/>
      <c r="CF119" s="784"/>
      <c r="CG119" s="785"/>
      <c r="CH119" s="785"/>
      <c r="CI119" s="785"/>
      <c r="CJ119" s="870"/>
      <c r="CK119" s="964"/>
      <c r="CL119" s="859"/>
      <c r="CM119" s="874" t="s">
        <v>465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10410</v>
      </c>
      <c r="DH119" s="800"/>
      <c r="DI119" s="800"/>
      <c r="DJ119" s="800"/>
      <c r="DK119" s="801"/>
      <c r="DL119" s="802">
        <v>7975</v>
      </c>
      <c r="DM119" s="800"/>
      <c r="DN119" s="800"/>
      <c r="DO119" s="800"/>
      <c r="DP119" s="801"/>
      <c r="DQ119" s="802">
        <v>5670</v>
      </c>
      <c r="DR119" s="800"/>
      <c r="DS119" s="800"/>
      <c r="DT119" s="800"/>
      <c r="DU119" s="801"/>
      <c r="DV119" s="884">
        <v>0</v>
      </c>
      <c r="DW119" s="885"/>
      <c r="DX119" s="885"/>
      <c r="DY119" s="885"/>
      <c r="DZ119" s="886"/>
    </row>
    <row r="120" spans="1:130" s="230" customFormat="1" ht="26.25" customHeight="1" x14ac:dyDescent="0.2">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128</v>
      </c>
      <c r="AB120" s="816"/>
      <c r="AC120" s="816"/>
      <c r="AD120" s="816"/>
      <c r="AE120" s="817"/>
      <c r="AF120" s="818" t="s">
        <v>415</v>
      </c>
      <c r="AG120" s="816"/>
      <c r="AH120" s="816"/>
      <c r="AI120" s="816"/>
      <c r="AJ120" s="817"/>
      <c r="AK120" s="818" t="s">
        <v>415</v>
      </c>
      <c r="AL120" s="816"/>
      <c r="AM120" s="816"/>
      <c r="AN120" s="816"/>
      <c r="AO120" s="817"/>
      <c r="AP120" s="860" t="s">
        <v>415</v>
      </c>
      <c r="AQ120" s="861"/>
      <c r="AR120" s="861"/>
      <c r="AS120" s="861"/>
      <c r="AT120" s="862"/>
      <c r="AU120" s="916" t="s">
        <v>466</v>
      </c>
      <c r="AV120" s="917"/>
      <c r="AW120" s="917"/>
      <c r="AX120" s="917"/>
      <c r="AY120" s="918"/>
      <c r="AZ120" s="896" t="s">
        <v>467</v>
      </c>
      <c r="BA120" s="844"/>
      <c r="BB120" s="844"/>
      <c r="BC120" s="844"/>
      <c r="BD120" s="844"/>
      <c r="BE120" s="844"/>
      <c r="BF120" s="844"/>
      <c r="BG120" s="844"/>
      <c r="BH120" s="844"/>
      <c r="BI120" s="844"/>
      <c r="BJ120" s="844"/>
      <c r="BK120" s="844"/>
      <c r="BL120" s="844"/>
      <c r="BM120" s="844"/>
      <c r="BN120" s="844"/>
      <c r="BO120" s="844"/>
      <c r="BP120" s="845"/>
      <c r="BQ120" s="897">
        <v>5919495</v>
      </c>
      <c r="BR120" s="878"/>
      <c r="BS120" s="878"/>
      <c r="BT120" s="878"/>
      <c r="BU120" s="878"/>
      <c r="BV120" s="878">
        <v>5607091</v>
      </c>
      <c r="BW120" s="878"/>
      <c r="BX120" s="878"/>
      <c r="BY120" s="878"/>
      <c r="BZ120" s="878"/>
      <c r="CA120" s="878">
        <v>4620245</v>
      </c>
      <c r="CB120" s="878"/>
      <c r="CC120" s="878"/>
      <c r="CD120" s="878"/>
      <c r="CE120" s="878"/>
      <c r="CF120" s="902">
        <v>34.9</v>
      </c>
      <c r="CG120" s="903"/>
      <c r="CH120" s="903"/>
      <c r="CI120" s="903"/>
      <c r="CJ120" s="903"/>
      <c r="CK120" s="904" t="s">
        <v>468</v>
      </c>
      <c r="CL120" s="888"/>
      <c r="CM120" s="888"/>
      <c r="CN120" s="888"/>
      <c r="CO120" s="889"/>
      <c r="CP120" s="908" t="s">
        <v>410</v>
      </c>
      <c r="CQ120" s="909"/>
      <c r="CR120" s="909"/>
      <c r="CS120" s="909"/>
      <c r="CT120" s="909"/>
      <c r="CU120" s="909"/>
      <c r="CV120" s="909"/>
      <c r="CW120" s="909"/>
      <c r="CX120" s="909"/>
      <c r="CY120" s="909"/>
      <c r="CZ120" s="909"/>
      <c r="DA120" s="909"/>
      <c r="DB120" s="909"/>
      <c r="DC120" s="909"/>
      <c r="DD120" s="909"/>
      <c r="DE120" s="909"/>
      <c r="DF120" s="910"/>
      <c r="DG120" s="897">
        <v>6910749</v>
      </c>
      <c r="DH120" s="878"/>
      <c r="DI120" s="878"/>
      <c r="DJ120" s="878"/>
      <c r="DK120" s="878"/>
      <c r="DL120" s="878">
        <v>5791835</v>
      </c>
      <c r="DM120" s="878"/>
      <c r="DN120" s="878"/>
      <c r="DO120" s="878"/>
      <c r="DP120" s="878"/>
      <c r="DQ120" s="878">
        <v>4723915</v>
      </c>
      <c r="DR120" s="878"/>
      <c r="DS120" s="878"/>
      <c r="DT120" s="878"/>
      <c r="DU120" s="878"/>
      <c r="DV120" s="879">
        <v>35.700000000000003</v>
      </c>
      <c r="DW120" s="879"/>
      <c r="DX120" s="879"/>
      <c r="DY120" s="879"/>
      <c r="DZ120" s="880"/>
    </row>
    <row r="121" spans="1:130" s="230" customFormat="1" ht="26.25" customHeight="1" x14ac:dyDescent="0.2">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128</v>
      </c>
      <c r="AB121" s="816"/>
      <c r="AC121" s="816"/>
      <c r="AD121" s="816"/>
      <c r="AE121" s="817"/>
      <c r="AF121" s="818" t="s">
        <v>415</v>
      </c>
      <c r="AG121" s="816"/>
      <c r="AH121" s="816"/>
      <c r="AI121" s="816"/>
      <c r="AJ121" s="817"/>
      <c r="AK121" s="818" t="s">
        <v>415</v>
      </c>
      <c r="AL121" s="816"/>
      <c r="AM121" s="816"/>
      <c r="AN121" s="816"/>
      <c r="AO121" s="817"/>
      <c r="AP121" s="860" t="s">
        <v>128</v>
      </c>
      <c r="AQ121" s="861"/>
      <c r="AR121" s="861"/>
      <c r="AS121" s="861"/>
      <c r="AT121" s="862"/>
      <c r="AU121" s="919"/>
      <c r="AV121" s="920"/>
      <c r="AW121" s="920"/>
      <c r="AX121" s="920"/>
      <c r="AY121" s="921"/>
      <c r="AZ121" s="851" t="s">
        <v>470</v>
      </c>
      <c r="BA121" s="788"/>
      <c r="BB121" s="788"/>
      <c r="BC121" s="788"/>
      <c r="BD121" s="788"/>
      <c r="BE121" s="788"/>
      <c r="BF121" s="788"/>
      <c r="BG121" s="788"/>
      <c r="BH121" s="788"/>
      <c r="BI121" s="788"/>
      <c r="BJ121" s="788"/>
      <c r="BK121" s="788"/>
      <c r="BL121" s="788"/>
      <c r="BM121" s="788"/>
      <c r="BN121" s="788"/>
      <c r="BO121" s="788"/>
      <c r="BP121" s="789"/>
      <c r="BQ121" s="852">
        <v>252687</v>
      </c>
      <c r="BR121" s="853"/>
      <c r="BS121" s="853"/>
      <c r="BT121" s="853"/>
      <c r="BU121" s="853"/>
      <c r="BV121" s="853">
        <v>204048</v>
      </c>
      <c r="BW121" s="853"/>
      <c r="BX121" s="853"/>
      <c r="BY121" s="853"/>
      <c r="BZ121" s="853"/>
      <c r="CA121" s="853">
        <v>174230</v>
      </c>
      <c r="CB121" s="853"/>
      <c r="CC121" s="853"/>
      <c r="CD121" s="853"/>
      <c r="CE121" s="853"/>
      <c r="CF121" s="911">
        <v>1.3</v>
      </c>
      <c r="CG121" s="912"/>
      <c r="CH121" s="912"/>
      <c r="CI121" s="912"/>
      <c r="CJ121" s="912"/>
      <c r="CK121" s="905"/>
      <c r="CL121" s="891"/>
      <c r="CM121" s="891"/>
      <c r="CN121" s="891"/>
      <c r="CO121" s="892"/>
      <c r="CP121" s="871" t="s">
        <v>471</v>
      </c>
      <c r="CQ121" s="872"/>
      <c r="CR121" s="872"/>
      <c r="CS121" s="872"/>
      <c r="CT121" s="872"/>
      <c r="CU121" s="872"/>
      <c r="CV121" s="872"/>
      <c r="CW121" s="872"/>
      <c r="CX121" s="872"/>
      <c r="CY121" s="872"/>
      <c r="CZ121" s="872"/>
      <c r="DA121" s="872"/>
      <c r="DB121" s="872"/>
      <c r="DC121" s="872"/>
      <c r="DD121" s="872"/>
      <c r="DE121" s="872"/>
      <c r="DF121" s="873"/>
      <c r="DG121" s="852">
        <v>538801</v>
      </c>
      <c r="DH121" s="853"/>
      <c r="DI121" s="853"/>
      <c r="DJ121" s="853"/>
      <c r="DK121" s="853"/>
      <c r="DL121" s="853">
        <v>506884</v>
      </c>
      <c r="DM121" s="853"/>
      <c r="DN121" s="853"/>
      <c r="DO121" s="853"/>
      <c r="DP121" s="853"/>
      <c r="DQ121" s="853">
        <v>488312</v>
      </c>
      <c r="DR121" s="853"/>
      <c r="DS121" s="853"/>
      <c r="DT121" s="853"/>
      <c r="DU121" s="853"/>
      <c r="DV121" s="830">
        <v>3.7</v>
      </c>
      <c r="DW121" s="830"/>
      <c r="DX121" s="830"/>
      <c r="DY121" s="830"/>
      <c r="DZ121" s="831"/>
    </row>
    <row r="122" spans="1:130" s="230" customFormat="1" ht="26.25" customHeight="1" x14ac:dyDescent="0.2">
      <c r="A122" s="856"/>
      <c r="B122" s="857"/>
      <c r="C122" s="851" t="s">
        <v>452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415</v>
      </c>
      <c r="AB122" s="816"/>
      <c r="AC122" s="816"/>
      <c r="AD122" s="816"/>
      <c r="AE122" s="817"/>
      <c r="AF122" s="818" t="s">
        <v>128</v>
      </c>
      <c r="AG122" s="816"/>
      <c r="AH122" s="816"/>
      <c r="AI122" s="816"/>
      <c r="AJ122" s="817"/>
      <c r="AK122" s="818" t="s">
        <v>128</v>
      </c>
      <c r="AL122" s="816"/>
      <c r="AM122" s="816"/>
      <c r="AN122" s="816"/>
      <c r="AO122" s="817"/>
      <c r="AP122" s="860" t="s">
        <v>128</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26993149</v>
      </c>
      <c r="BR122" s="881"/>
      <c r="BS122" s="881"/>
      <c r="BT122" s="881"/>
      <c r="BU122" s="881"/>
      <c r="BV122" s="881">
        <v>27047066</v>
      </c>
      <c r="BW122" s="881"/>
      <c r="BX122" s="881"/>
      <c r="BY122" s="881"/>
      <c r="BZ122" s="881"/>
      <c r="CA122" s="881">
        <v>25725031</v>
      </c>
      <c r="CB122" s="881"/>
      <c r="CC122" s="881"/>
      <c r="CD122" s="881"/>
      <c r="CE122" s="881"/>
      <c r="CF122" s="882">
        <v>194.6</v>
      </c>
      <c r="CG122" s="883"/>
      <c r="CH122" s="883"/>
      <c r="CI122" s="883"/>
      <c r="CJ122" s="883"/>
      <c r="CK122" s="905"/>
      <c r="CL122" s="891"/>
      <c r="CM122" s="891"/>
      <c r="CN122" s="891"/>
      <c r="CO122" s="892"/>
      <c r="CP122" s="871" t="s">
        <v>406</v>
      </c>
      <c r="CQ122" s="872"/>
      <c r="CR122" s="872"/>
      <c r="CS122" s="872"/>
      <c r="CT122" s="872"/>
      <c r="CU122" s="872"/>
      <c r="CV122" s="872"/>
      <c r="CW122" s="872"/>
      <c r="CX122" s="872"/>
      <c r="CY122" s="872"/>
      <c r="CZ122" s="872"/>
      <c r="DA122" s="872"/>
      <c r="DB122" s="872"/>
      <c r="DC122" s="872"/>
      <c r="DD122" s="872"/>
      <c r="DE122" s="872"/>
      <c r="DF122" s="873"/>
      <c r="DG122" s="852" t="s">
        <v>128</v>
      </c>
      <c r="DH122" s="853"/>
      <c r="DI122" s="853"/>
      <c r="DJ122" s="853"/>
      <c r="DK122" s="853"/>
      <c r="DL122" s="853" t="s">
        <v>128</v>
      </c>
      <c r="DM122" s="853"/>
      <c r="DN122" s="853"/>
      <c r="DO122" s="853"/>
      <c r="DP122" s="853"/>
      <c r="DQ122" s="853" t="s">
        <v>415</v>
      </c>
      <c r="DR122" s="853"/>
      <c r="DS122" s="853"/>
      <c r="DT122" s="853"/>
      <c r="DU122" s="853"/>
      <c r="DV122" s="830" t="s">
        <v>128</v>
      </c>
      <c r="DW122" s="830"/>
      <c r="DX122" s="830"/>
      <c r="DY122" s="830"/>
      <c r="DZ122" s="831"/>
    </row>
    <row r="123" spans="1:130" s="230" customFormat="1" ht="26.25" customHeight="1" x14ac:dyDescent="0.2">
      <c r="A123" s="856"/>
      <c r="B123" s="857"/>
      <c r="C123" s="851" t="s">
        <v>458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2303</v>
      </c>
      <c r="AB123" s="816"/>
      <c r="AC123" s="816"/>
      <c r="AD123" s="816"/>
      <c r="AE123" s="817"/>
      <c r="AF123" s="818">
        <v>2297</v>
      </c>
      <c r="AG123" s="816"/>
      <c r="AH123" s="816"/>
      <c r="AI123" s="816"/>
      <c r="AJ123" s="817"/>
      <c r="AK123" s="818" t="s">
        <v>128</v>
      </c>
      <c r="AL123" s="816"/>
      <c r="AM123" s="816"/>
      <c r="AN123" s="816"/>
      <c r="AO123" s="817"/>
      <c r="AP123" s="860" t="s">
        <v>128</v>
      </c>
      <c r="AQ123" s="861"/>
      <c r="AR123" s="861"/>
      <c r="AS123" s="861"/>
      <c r="AT123" s="862"/>
      <c r="AU123" s="922"/>
      <c r="AV123" s="923"/>
      <c r="AW123" s="923"/>
      <c r="AX123" s="923"/>
      <c r="AY123" s="923"/>
      <c r="AZ123" s="251" t="s">
        <v>188</v>
      </c>
      <c r="BA123" s="251"/>
      <c r="BB123" s="251"/>
      <c r="BC123" s="251"/>
      <c r="BD123" s="251"/>
      <c r="BE123" s="251"/>
      <c r="BF123" s="251"/>
      <c r="BG123" s="251"/>
      <c r="BH123" s="251"/>
      <c r="BI123" s="251"/>
      <c r="BJ123" s="251"/>
      <c r="BK123" s="251"/>
      <c r="BL123" s="251"/>
      <c r="BM123" s="251"/>
      <c r="BN123" s="251"/>
      <c r="BO123" s="913" t="s">
        <v>473</v>
      </c>
      <c r="BP123" s="914"/>
      <c r="BQ123" s="868">
        <v>33165331</v>
      </c>
      <c r="BR123" s="869"/>
      <c r="BS123" s="869"/>
      <c r="BT123" s="869"/>
      <c r="BU123" s="869"/>
      <c r="BV123" s="869">
        <v>32858205</v>
      </c>
      <c r="BW123" s="869"/>
      <c r="BX123" s="869"/>
      <c r="BY123" s="869"/>
      <c r="BZ123" s="869"/>
      <c r="CA123" s="869">
        <v>30519506</v>
      </c>
      <c r="CB123" s="869"/>
      <c r="CC123" s="869"/>
      <c r="CD123" s="869"/>
      <c r="CE123" s="869"/>
      <c r="CF123" s="784"/>
      <c r="CG123" s="785"/>
      <c r="CH123" s="785"/>
      <c r="CI123" s="785"/>
      <c r="CJ123" s="870"/>
      <c r="CK123" s="905"/>
      <c r="CL123" s="891"/>
      <c r="CM123" s="891"/>
      <c r="CN123" s="891"/>
      <c r="CO123" s="892"/>
      <c r="CP123" s="871" t="s">
        <v>407</v>
      </c>
      <c r="CQ123" s="872"/>
      <c r="CR123" s="872"/>
      <c r="CS123" s="872"/>
      <c r="CT123" s="872"/>
      <c r="CU123" s="872"/>
      <c r="CV123" s="872"/>
      <c r="CW123" s="872"/>
      <c r="CX123" s="872"/>
      <c r="CY123" s="872"/>
      <c r="CZ123" s="872"/>
      <c r="DA123" s="872"/>
      <c r="DB123" s="872"/>
      <c r="DC123" s="872"/>
      <c r="DD123" s="872"/>
      <c r="DE123" s="872"/>
      <c r="DF123" s="873"/>
      <c r="DG123" s="815" t="s">
        <v>415</v>
      </c>
      <c r="DH123" s="816"/>
      <c r="DI123" s="816"/>
      <c r="DJ123" s="816"/>
      <c r="DK123" s="817"/>
      <c r="DL123" s="818" t="s">
        <v>415</v>
      </c>
      <c r="DM123" s="816"/>
      <c r="DN123" s="816"/>
      <c r="DO123" s="816"/>
      <c r="DP123" s="817"/>
      <c r="DQ123" s="818" t="s">
        <v>128</v>
      </c>
      <c r="DR123" s="816"/>
      <c r="DS123" s="816"/>
      <c r="DT123" s="816"/>
      <c r="DU123" s="817"/>
      <c r="DV123" s="860" t="s">
        <v>128</v>
      </c>
      <c r="DW123" s="861"/>
      <c r="DX123" s="861"/>
      <c r="DY123" s="861"/>
      <c r="DZ123" s="862"/>
    </row>
    <row r="124" spans="1:130" s="230" customFormat="1" ht="26.25" customHeight="1" thickBot="1" x14ac:dyDescent="0.25">
      <c r="A124" s="856"/>
      <c r="B124" s="857"/>
      <c r="C124" s="851" t="s">
        <v>461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415</v>
      </c>
      <c r="AB124" s="816"/>
      <c r="AC124" s="816"/>
      <c r="AD124" s="816"/>
      <c r="AE124" s="817"/>
      <c r="AF124" s="818" t="s">
        <v>415</v>
      </c>
      <c r="AG124" s="816"/>
      <c r="AH124" s="816"/>
      <c r="AI124" s="816"/>
      <c r="AJ124" s="817"/>
      <c r="AK124" s="818" t="s">
        <v>128</v>
      </c>
      <c r="AL124" s="816"/>
      <c r="AM124" s="816"/>
      <c r="AN124" s="816"/>
      <c r="AO124" s="817"/>
      <c r="AP124" s="860" t="s">
        <v>415</v>
      </c>
      <c r="AQ124" s="861"/>
      <c r="AR124" s="861"/>
      <c r="AS124" s="861"/>
      <c r="AT124" s="862"/>
      <c r="AU124" s="863" t="s">
        <v>474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50.7</v>
      </c>
      <c r="BR124" s="867"/>
      <c r="BS124" s="867"/>
      <c r="BT124" s="867"/>
      <c r="BU124" s="867"/>
      <c r="BV124" s="867">
        <v>53.1</v>
      </c>
      <c r="BW124" s="867"/>
      <c r="BX124" s="867"/>
      <c r="BY124" s="867"/>
      <c r="BZ124" s="867"/>
      <c r="CA124" s="867">
        <v>61</v>
      </c>
      <c r="CB124" s="867"/>
      <c r="CC124" s="867"/>
      <c r="CD124" s="867"/>
      <c r="CE124" s="867"/>
      <c r="CF124" s="762"/>
      <c r="CG124" s="763"/>
      <c r="CH124" s="763"/>
      <c r="CI124" s="763"/>
      <c r="CJ124" s="898"/>
      <c r="CK124" s="906"/>
      <c r="CL124" s="906"/>
      <c r="CM124" s="906"/>
      <c r="CN124" s="906"/>
      <c r="CO124" s="907"/>
      <c r="CP124" s="871" t="s">
        <v>475</v>
      </c>
      <c r="CQ124" s="872"/>
      <c r="CR124" s="872"/>
      <c r="CS124" s="872"/>
      <c r="CT124" s="872"/>
      <c r="CU124" s="872"/>
      <c r="CV124" s="872"/>
      <c r="CW124" s="872"/>
      <c r="CX124" s="872"/>
      <c r="CY124" s="872"/>
      <c r="CZ124" s="872"/>
      <c r="DA124" s="872"/>
      <c r="DB124" s="872"/>
      <c r="DC124" s="872"/>
      <c r="DD124" s="872"/>
      <c r="DE124" s="872"/>
      <c r="DF124" s="873"/>
      <c r="DG124" s="799" t="s">
        <v>128</v>
      </c>
      <c r="DH124" s="800"/>
      <c r="DI124" s="800"/>
      <c r="DJ124" s="800"/>
      <c r="DK124" s="801"/>
      <c r="DL124" s="802" t="s">
        <v>128</v>
      </c>
      <c r="DM124" s="800"/>
      <c r="DN124" s="800"/>
      <c r="DO124" s="800"/>
      <c r="DP124" s="801"/>
      <c r="DQ124" s="802" t="s">
        <v>415</v>
      </c>
      <c r="DR124" s="800"/>
      <c r="DS124" s="800"/>
      <c r="DT124" s="800"/>
      <c r="DU124" s="801"/>
      <c r="DV124" s="884" t="s">
        <v>128</v>
      </c>
      <c r="DW124" s="885"/>
      <c r="DX124" s="885"/>
      <c r="DY124" s="885"/>
      <c r="DZ124" s="886"/>
    </row>
    <row r="125" spans="1:130" s="230" customFormat="1" ht="26.25" customHeight="1" x14ac:dyDescent="0.2">
      <c r="A125" s="856"/>
      <c r="B125" s="857"/>
      <c r="C125" s="851" t="s">
        <v>463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128</v>
      </c>
      <c r="AB125" s="816"/>
      <c r="AC125" s="816"/>
      <c r="AD125" s="816"/>
      <c r="AE125" s="817"/>
      <c r="AF125" s="818" t="s">
        <v>415</v>
      </c>
      <c r="AG125" s="816"/>
      <c r="AH125" s="816"/>
      <c r="AI125" s="816"/>
      <c r="AJ125" s="817"/>
      <c r="AK125" s="818" t="s">
        <v>128</v>
      </c>
      <c r="AL125" s="816"/>
      <c r="AM125" s="816"/>
      <c r="AN125" s="816"/>
      <c r="AO125" s="817"/>
      <c r="AP125" s="860" t="s">
        <v>415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476</v>
      </c>
      <c r="CL125" s="888"/>
      <c r="CM125" s="888"/>
      <c r="CN125" s="888"/>
      <c r="CO125" s="889"/>
      <c r="CP125" s="896" t="s">
        <v>477</v>
      </c>
      <c r="CQ125" s="844"/>
      <c r="CR125" s="844"/>
      <c r="CS125" s="844"/>
      <c r="CT125" s="844"/>
      <c r="CU125" s="844"/>
      <c r="CV125" s="844"/>
      <c r="CW125" s="844"/>
      <c r="CX125" s="844"/>
      <c r="CY125" s="844"/>
      <c r="CZ125" s="844"/>
      <c r="DA125" s="844"/>
      <c r="DB125" s="844"/>
      <c r="DC125" s="844"/>
      <c r="DD125" s="844"/>
      <c r="DE125" s="844"/>
      <c r="DF125" s="845"/>
      <c r="DG125" s="897" t="s">
        <v>415</v>
      </c>
      <c r="DH125" s="878"/>
      <c r="DI125" s="878"/>
      <c r="DJ125" s="878"/>
      <c r="DK125" s="878"/>
      <c r="DL125" s="878" t="s">
        <v>128</v>
      </c>
      <c r="DM125" s="878"/>
      <c r="DN125" s="878"/>
      <c r="DO125" s="878"/>
      <c r="DP125" s="878"/>
      <c r="DQ125" s="878" t="s">
        <v>128</v>
      </c>
      <c r="DR125" s="878"/>
      <c r="DS125" s="878"/>
      <c r="DT125" s="878"/>
      <c r="DU125" s="878"/>
      <c r="DV125" s="879" t="s">
        <v>128</v>
      </c>
      <c r="DW125" s="879"/>
      <c r="DX125" s="879"/>
      <c r="DY125" s="879"/>
      <c r="DZ125" s="880"/>
    </row>
    <row r="126" spans="1:130" s="230" customFormat="1" ht="26.25" customHeight="1" thickBot="1" x14ac:dyDescent="0.25">
      <c r="A126" s="856"/>
      <c r="B126" s="857"/>
      <c r="C126" s="851" t="s">
        <v>465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2622</v>
      </c>
      <c r="AB126" s="816"/>
      <c r="AC126" s="816"/>
      <c r="AD126" s="816"/>
      <c r="AE126" s="817"/>
      <c r="AF126" s="818">
        <v>28626</v>
      </c>
      <c r="AG126" s="816"/>
      <c r="AH126" s="816"/>
      <c r="AI126" s="816"/>
      <c r="AJ126" s="817"/>
      <c r="AK126" s="818">
        <v>21592</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478</v>
      </c>
      <c r="CQ126" s="788"/>
      <c r="CR126" s="788"/>
      <c r="CS126" s="788"/>
      <c r="CT126" s="788"/>
      <c r="CU126" s="788"/>
      <c r="CV126" s="788"/>
      <c r="CW126" s="788"/>
      <c r="CX126" s="788"/>
      <c r="CY126" s="788"/>
      <c r="CZ126" s="788"/>
      <c r="DA126" s="788"/>
      <c r="DB126" s="788"/>
      <c r="DC126" s="788"/>
      <c r="DD126" s="788"/>
      <c r="DE126" s="788"/>
      <c r="DF126" s="789"/>
      <c r="DG126" s="852" t="s">
        <v>128</v>
      </c>
      <c r="DH126" s="853"/>
      <c r="DI126" s="853"/>
      <c r="DJ126" s="853"/>
      <c r="DK126" s="853"/>
      <c r="DL126" s="853" t="s">
        <v>128</v>
      </c>
      <c r="DM126" s="853"/>
      <c r="DN126" s="853"/>
      <c r="DO126" s="853"/>
      <c r="DP126" s="853"/>
      <c r="DQ126" s="853" t="s">
        <v>128</v>
      </c>
      <c r="DR126" s="853"/>
      <c r="DS126" s="853"/>
      <c r="DT126" s="853"/>
      <c r="DU126" s="853"/>
      <c r="DV126" s="830" t="s">
        <v>415</v>
      </c>
      <c r="DW126" s="830"/>
      <c r="DX126" s="830"/>
      <c r="DY126" s="830"/>
      <c r="DZ126" s="831"/>
    </row>
    <row r="127" spans="1:130" s="230" customFormat="1" ht="26.25" customHeight="1" x14ac:dyDescent="0.2">
      <c r="A127" s="858"/>
      <c r="B127" s="859"/>
      <c r="C127" s="874" t="s">
        <v>479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415</v>
      </c>
      <c r="AB127" s="816"/>
      <c r="AC127" s="816"/>
      <c r="AD127" s="816"/>
      <c r="AE127" s="817"/>
      <c r="AF127" s="818" t="s">
        <v>128</v>
      </c>
      <c r="AG127" s="816"/>
      <c r="AH127" s="816"/>
      <c r="AI127" s="816"/>
      <c r="AJ127" s="817"/>
      <c r="AK127" s="818" t="s">
        <v>128</v>
      </c>
      <c r="AL127" s="816"/>
      <c r="AM127" s="816"/>
      <c r="AN127" s="816"/>
      <c r="AO127" s="817"/>
      <c r="AP127" s="860" t="s">
        <v>128</v>
      </c>
      <c r="AQ127" s="861"/>
      <c r="AR127" s="861"/>
      <c r="AS127" s="861"/>
      <c r="AT127" s="862"/>
      <c r="AU127" s="232"/>
      <c r="AV127" s="232"/>
      <c r="AW127" s="232"/>
      <c r="AX127" s="877" t="s">
        <v>480</v>
      </c>
      <c r="AY127" s="848"/>
      <c r="AZ127" s="848"/>
      <c r="BA127" s="848"/>
      <c r="BB127" s="848"/>
      <c r="BC127" s="848"/>
      <c r="BD127" s="848"/>
      <c r="BE127" s="849"/>
      <c r="BF127" s="847" t="s">
        <v>481</v>
      </c>
      <c r="BG127" s="848"/>
      <c r="BH127" s="848"/>
      <c r="BI127" s="848"/>
      <c r="BJ127" s="848"/>
      <c r="BK127" s="848"/>
      <c r="BL127" s="849"/>
      <c r="BM127" s="847" t="s">
        <v>482</v>
      </c>
      <c r="BN127" s="848"/>
      <c r="BO127" s="848"/>
      <c r="BP127" s="848"/>
      <c r="BQ127" s="848"/>
      <c r="BR127" s="848"/>
      <c r="BS127" s="849"/>
      <c r="BT127" s="847" t="s">
        <v>483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484</v>
      </c>
      <c r="CQ127" s="788"/>
      <c r="CR127" s="788"/>
      <c r="CS127" s="788"/>
      <c r="CT127" s="788"/>
      <c r="CU127" s="788"/>
      <c r="CV127" s="788"/>
      <c r="CW127" s="788"/>
      <c r="CX127" s="788"/>
      <c r="CY127" s="788"/>
      <c r="CZ127" s="788"/>
      <c r="DA127" s="788"/>
      <c r="DB127" s="788"/>
      <c r="DC127" s="788"/>
      <c r="DD127" s="788"/>
      <c r="DE127" s="788"/>
      <c r="DF127" s="789"/>
      <c r="DG127" s="852" t="s">
        <v>128</v>
      </c>
      <c r="DH127" s="853"/>
      <c r="DI127" s="853"/>
      <c r="DJ127" s="853"/>
      <c r="DK127" s="853"/>
      <c r="DL127" s="853" t="s">
        <v>415</v>
      </c>
      <c r="DM127" s="853"/>
      <c r="DN127" s="853"/>
      <c r="DO127" s="853"/>
      <c r="DP127" s="853"/>
      <c r="DQ127" s="853" t="s">
        <v>415</v>
      </c>
      <c r="DR127" s="853"/>
      <c r="DS127" s="853"/>
      <c r="DT127" s="853"/>
      <c r="DU127" s="853"/>
      <c r="DV127" s="830" t="s">
        <v>128</v>
      </c>
      <c r="DW127" s="830"/>
      <c r="DX127" s="830"/>
      <c r="DY127" s="830"/>
      <c r="DZ127" s="831"/>
    </row>
    <row r="128" spans="1:130" s="230" customFormat="1" ht="26.25" customHeight="1" thickBot="1" x14ac:dyDescent="0.25">
      <c r="A128" s="832" t="s">
        <v>485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486</v>
      </c>
      <c r="X128" s="834"/>
      <c r="Y128" s="834"/>
      <c r="Z128" s="835"/>
      <c r="AA128" s="836">
        <v>50797</v>
      </c>
      <c r="AB128" s="837"/>
      <c r="AC128" s="837"/>
      <c r="AD128" s="837"/>
      <c r="AE128" s="838"/>
      <c r="AF128" s="839">
        <v>36374</v>
      </c>
      <c r="AG128" s="837"/>
      <c r="AH128" s="837"/>
      <c r="AI128" s="837"/>
      <c r="AJ128" s="838"/>
      <c r="AK128" s="839">
        <v>32093</v>
      </c>
      <c r="AL128" s="837"/>
      <c r="AM128" s="837"/>
      <c r="AN128" s="837"/>
      <c r="AO128" s="838"/>
      <c r="AP128" s="840"/>
      <c r="AQ128" s="841"/>
      <c r="AR128" s="841"/>
      <c r="AS128" s="841"/>
      <c r="AT128" s="842"/>
      <c r="AU128" s="232"/>
      <c r="AV128" s="232"/>
      <c r="AW128" s="232"/>
      <c r="AX128" s="843" t="s">
        <v>487</v>
      </c>
      <c r="AY128" s="844"/>
      <c r="AZ128" s="844"/>
      <c r="BA128" s="844"/>
      <c r="BB128" s="844"/>
      <c r="BC128" s="844"/>
      <c r="BD128" s="844"/>
      <c r="BE128" s="845"/>
      <c r="BF128" s="822" t="s">
        <v>128</v>
      </c>
      <c r="BG128" s="823"/>
      <c r="BH128" s="823"/>
      <c r="BI128" s="823"/>
      <c r="BJ128" s="823"/>
      <c r="BK128" s="823"/>
      <c r="BL128" s="846"/>
      <c r="BM128" s="822">
        <v>12.75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488</v>
      </c>
      <c r="CQ128" s="766"/>
      <c r="CR128" s="766"/>
      <c r="CS128" s="766"/>
      <c r="CT128" s="766"/>
      <c r="CU128" s="766"/>
      <c r="CV128" s="766"/>
      <c r="CW128" s="766"/>
      <c r="CX128" s="766"/>
      <c r="CY128" s="766"/>
      <c r="CZ128" s="766"/>
      <c r="DA128" s="766"/>
      <c r="DB128" s="766"/>
      <c r="DC128" s="766"/>
      <c r="DD128" s="766"/>
      <c r="DE128" s="766"/>
      <c r="DF128" s="767"/>
      <c r="DG128" s="826" t="s">
        <v>128</v>
      </c>
      <c r="DH128" s="827"/>
      <c r="DI128" s="827"/>
      <c r="DJ128" s="827"/>
      <c r="DK128" s="827"/>
      <c r="DL128" s="827" t="s">
        <v>128</v>
      </c>
      <c r="DM128" s="827"/>
      <c r="DN128" s="827"/>
      <c r="DO128" s="827"/>
      <c r="DP128" s="827"/>
      <c r="DQ128" s="827" t="s">
        <v>128</v>
      </c>
      <c r="DR128" s="827"/>
      <c r="DS128" s="827"/>
      <c r="DT128" s="827"/>
      <c r="DU128" s="827"/>
      <c r="DV128" s="828" t="s">
        <v>128</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489</v>
      </c>
      <c r="X129" s="813"/>
      <c r="Y129" s="813"/>
      <c r="Z129" s="814"/>
      <c r="AA129" s="815">
        <v>15406207</v>
      </c>
      <c r="AB129" s="816"/>
      <c r="AC129" s="816"/>
      <c r="AD129" s="816"/>
      <c r="AE129" s="817"/>
      <c r="AF129" s="818">
        <v>15897843</v>
      </c>
      <c r="AG129" s="816"/>
      <c r="AH129" s="816"/>
      <c r="AI129" s="816"/>
      <c r="AJ129" s="817"/>
      <c r="AK129" s="818">
        <v>15432271</v>
      </c>
      <c r="AL129" s="816"/>
      <c r="AM129" s="816"/>
      <c r="AN129" s="816"/>
      <c r="AO129" s="817"/>
      <c r="AP129" s="819"/>
      <c r="AQ129" s="820"/>
      <c r="AR129" s="820"/>
      <c r="AS129" s="820"/>
      <c r="AT129" s="821"/>
      <c r="AU129" s="233"/>
      <c r="AV129" s="233"/>
      <c r="AW129" s="233"/>
      <c r="AX129" s="787" t="s">
        <v>490</v>
      </c>
      <c r="AY129" s="788"/>
      <c r="AZ129" s="788"/>
      <c r="BA129" s="788"/>
      <c r="BB129" s="788"/>
      <c r="BC129" s="788"/>
      <c r="BD129" s="788"/>
      <c r="BE129" s="789"/>
      <c r="BF129" s="806" t="s">
        <v>128</v>
      </c>
      <c r="BG129" s="807"/>
      <c r="BH129" s="807"/>
      <c r="BI129" s="807"/>
      <c r="BJ129" s="807"/>
      <c r="BK129" s="807"/>
      <c r="BL129" s="808"/>
      <c r="BM129" s="806">
        <v>17.75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492</v>
      </c>
      <c r="X130" s="813"/>
      <c r="Y130" s="813"/>
      <c r="Z130" s="814"/>
      <c r="AA130" s="815">
        <v>2178803</v>
      </c>
      <c r="AB130" s="816"/>
      <c r="AC130" s="816"/>
      <c r="AD130" s="816"/>
      <c r="AE130" s="817"/>
      <c r="AF130" s="818">
        <v>2200847</v>
      </c>
      <c r="AG130" s="816"/>
      <c r="AH130" s="816"/>
      <c r="AI130" s="816"/>
      <c r="AJ130" s="817"/>
      <c r="AK130" s="818">
        <v>2210843</v>
      </c>
      <c r="AL130" s="816"/>
      <c r="AM130" s="816"/>
      <c r="AN130" s="816"/>
      <c r="AO130" s="817"/>
      <c r="AP130" s="819"/>
      <c r="AQ130" s="820"/>
      <c r="AR130" s="820"/>
      <c r="AS130" s="820"/>
      <c r="AT130" s="821"/>
      <c r="AU130" s="233"/>
      <c r="AV130" s="233"/>
      <c r="AW130" s="233"/>
      <c r="AX130" s="787" t="s">
        <v>493</v>
      </c>
      <c r="AY130" s="788"/>
      <c r="AZ130" s="788"/>
      <c r="BA130" s="788"/>
      <c r="BB130" s="788"/>
      <c r="BC130" s="788"/>
      <c r="BD130" s="788"/>
      <c r="BE130" s="789"/>
      <c r="BF130" s="790">
        <v>6.3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494</v>
      </c>
      <c r="X131" s="797"/>
      <c r="Y131" s="797"/>
      <c r="Z131" s="798"/>
      <c r="AA131" s="799">
        <v>13227404</v>
      </c>
      <c r="AB131" s="800"/>
      <c r="AC131" s="800"/>
      <c r="AD131" s="800"/>
      <c r="AE131" s="801"/>
      <c r="AF131" s="802">
        <v>13696996</v>
      </c>
      <c r="AG131" s="800"/>
      <c r="AH131" s="800"/>
      <c r="AI131" s="800"/>
      <c r="AJ131" s="801"/>
      <c r="AK131" s="802">
        <v>13221428</v>
      </c>
      <c r="AL131" s="800"/>
      <c r="AM131" s="800"/>
      <c r="AN131" s="800"/>
      <c r="AO131" s="801"/>
      <c r="AP131" s="803"/>
      <c r="AQ131" s="804"/>
      <c r="AR131" s="804"/>
      <c r="AS131" s="804"/>
      <c r="AT131" s="805"/>
      <c r="AU131" s="233"/>
      <c r="AV131" s="233"/>
      <c r="AW131" s="233"/>
      <c r="AX131" s="765" t="s">
        <v>495</v>
      </c>
      <c r="AY131" s="766"/>
      <c r="AZ131" s="766"/>
      <c r="BA131" s="766"/>
      <c r="BB131" s="766"/>
      <c r="BC131" s="766"/>
      <c r="BD131" s="766"/>
      <c r="BE131" s="767"/>
      <c r="BF131" s="768">
        <v>61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497</v>
      </c>
      <c r="W132" s="778"/>
      <c r="X132" s="778"/>
      <c r="Y132" s="778"/>
      <c r="Z132" s="779"/>
      <c r="AA132" s="780">
        <v>6.1088479639999997</v>
      </c>
      <c r="AB132" s="781"/>
      <c r="AC132" s="781"/>
      <c r="AD132" s="781"/>
      <c r="AE132" s="782"/>
      <c r="AF132" s="783">
        <v>6.2595112100000003</v>
      </c>
      <c r="AG132" s="781"/>
      <c r="AH132" s="781"/>
      <c r="AI132" s="781"/>
      <c r="AJ132" s="782"/>
      <c r="AK132" s="783">
        <v>6.7732698769999997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498</v>
      </c>
      <c r="W133" s="757"/>
      <c r="X133" s="757"/>
      <c r="Y133" s="757"/>
      <c r="Z133" s="758"/>
      <c r="AA133" s="759">
        <v>7.5</v>
      </c>
      <c r="AB133" s="760"/>
      <c r="AC133" s="760"/>
      <c r="AD133" s="760"/>
      <c r="AE133" s="761"/>
      <c r="AF133" s="759">
        <v>6.8</v>
      </c>
      <c r="AG133" s="760"/>
      <c r="AH133" s="760"/>
      <c r="AI133" s="760"/>
      <c r="AJ133" s="761"/>
      <c r="AK133" s="759">
        <v>6.3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a/7PV7/g0CzdwGvnaKiX14yN5BoTjeZQJDZFBUWJvtNz/54OZVZ1BNAhsK/aoEgNRDba6T87Fh5lNnnD6Peuw==" saltValue="sHpW/to5ykkbfUwwN2uG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s="260" customFormat="1" ht="13.2" x14ac:dyDescent="0.2"/>
    <row r="82" spans="97:112" s="260" customFormat="1" ht="13.2" x14ac:dyDescent="0.2"/>
    <row r="83" spans="97:112" s="260" customFormat="1" ht="13.2" x14ac:dyDescent="0.2"/>
    <row r="84" spans="97:112" s="260" customFormat="1" ht="13.2" x14ac:dyDescent="0.2"/>
    <row r="85" spans="97:112" s="260" customFormat="1" ht="13.2" x14ac:dyDescent="0.2"/>
    <row r="86" spans="97:112" s="260" customFormat="1" ht="13.2" x14ac:dyDescent="0.2"/>
    <row r="87" spans="97:112" s="260" customFormat="1" ht="13.2" x14ac:dyDescent="0.2"/>
    <row r="88" spans="97:112" s="260" customFormat="1" ht="13.2" x14ac:dyDescent="0.2"/>
    <row r="89" spans="97:112" s="260" customFormat="1" ht="13.2" x14ac:dyDescent="0.2"/>
    <row r="90" spans="97:112" s="260" customFormat="1" ht="13.2" x14ac:dyDescent="0.2"/>
    <row r="91" spans="97:112" s="260" customFormat="1" ht="13.2" x14ac:dyDescent="0.2"/>
    <row r="92" spans="97:112" s="260" customFormat="1" ht="13.2" x14ac:dyDescent="0.2"/>
    <row r="93" spans="97:112" s="260" customFormat="1" ht="13.2" x14ac:dyDescent="0.2"/>
    <row r="94" spans="97:112" s="260" customFormat="1" ht="13.2" x14ac:dyDescent="0.2"/>
    <row r="95" spans="97:112" s="260" customFormat="1" ht="13.2" x14ac:dyDescent="0.2"/>
    <row r="96" spans="97:112" s="260" customFormat="1" ht="13.2" x14ac:dyDescent="0.2">
      <c r="CS96" s="259"/>
      <c r="CX96" s="259"/>
      <c r="DC96" s="259"/>
      <c r="DH96" s="259"/>
    </row>
    <row r="97" spans="24:120" ht="13.2" x14ac:dyDescent="0.2">
      <c r="CS97" s="259"/>
      <c r="CX97" s="259"/>
      <c r="DC97" s="259"/>
      <c r="DH97" s="259"/>
      <c r="DP97" s="260" t="s">
        <v>499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l+jMfOKqJrv83QlxgTJLzY0NSIWjZCoFe3HwNlroRF930V+jIw0RP76ZxxYV0U56JczgDX8viTqC5UPP7xrEA==" saltValue="KZvpvpR9R1xQjz9nFoT6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MctmcokxKP3uuoiQ0qOzwuI5Fn6FPiJneWxpfVg75PgGSBfCCHaWmC3aqbBRcygbbLIMVvQ4XbNQywwkna+TA==" saltValue="DFlToKCu5WC+OqqWGp4lRw=="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502</v>
      </c>
      <c r="AP7" s="272"/>
      <c r="AQ7" s="273" t="s">
        <v>503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504</v>
      </c>
      <c r="AQ8" s="279" t="s">
        <v>505</v>
      </c>
      <c r="AR8" s="280" t="s">
        <v>506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507</v>
      </c>
      <c r="AL9" s="1167"/>
      <c r="AM9" s="1167"/>
      <c r="AN9" s="1168"/>
      <c r="AO9" s="281">
        <v>5133764</v>
      </c>
      <c r="AP9" s="281">
        <v>113886</v>
      </c>
      <c r="AQ9" s="282">
        <v>105319</v>
      </c>
      <c r="AR9" s="283">
        <v>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508</v>
      </c>
      <c r="AL10" s="1167"/>
      <c r="AM10" s="1167"/>
      <c r="AN10" s="1168"/>
      <c r="AO10" s="284">
        <v>892231</v>
      </c>
      <c r="AP10" s="284">
        <v>19793</v>
      </c>
      <c r="AQ10" s="285">
        <v>9860</v>
      </c>
      <c r="AR10" s="286">
        <v>100.7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509</v>
      </c>
      <c r="AL11" s="1167"/>
      <c r="AM11" s="1167"/>
      <c r="AN11" s="1168"/>
      <c r="AO11" s="284" t="s">
        <v>510</v>
      </c>
      <c r="AP11" s="284" t="s">
        <v>510</v>
      </c>
      <c r="AQ11" s="285">
        <v>1656</v>
      </c>
      <c r="AR11" s="286" t="s">
        <v>510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511</v>
      </c>
      <c r="AL12" s="1167"/>
      <c r="AM12" s="1167"/>
      <c r="AN12" s="1168"/>
      <c r="AO12" s="284" t="s">
        <v>510</v>
      </c>
      <c r="AP12" s="284" t="s">
        <v>510</v>
      </c>
      <c r="AQ12" s="285">
        <v>3</v>
      </c>
      <c r="AR12" s="286" t="s">
        <v>510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512</v>
      </c>
      <c r="AL13" s="1167"/>
      <c r="AM13" s="1167"/>
      <c r="AN13" s="1168"/>
      <c r="AO13" s="284">
        <v>194119</v>
      </c>
      <c r="AP13" s="284">
        <v>4306</v>
      </c>
      <c r="AQ13" s="285">
        <v>4056</v>
      </c>
      <c r="AR13" s="286">
        <v>6.2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513</v>
      </c>
      <c r="AL14" s="1167"/>
      <c r="AM14" s="1167"/>
      <c r="AN14" s="1168"/>
      <c r="AO14" s="284">
        <v>22952</v>
      </c>
      <c r="AP14" s="284">
        <v>509</v>
      </c>
      <c r="AQ14" s="285">
        <v>2339</v>
      </c>
      <c r="AR14" s="286">
        <v>-78.2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514</v>
      </c>
      <c r="AL15" s="1170"/>
      <c r="AM15" s="1170"/>
      <c r="AN15" s="1171"/>
      <c r="AO15" s="284">
        <v>-348663</v>
      </c>
      <c r="AP15" s="284">
        <v>-7735</v>
      </c>
      <c r="AQ15" s="285">
        <v>-7717</v>
      </c>
      <c r="AR15" s="286">
        <v>0.2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188</v>
      </c>
      <c r="AL16" s="1170"/>
      <c r="AM16" s="1170"/>
      <c r="AN16" s="1171"/>
      <c r="AO16" s="284">
        <v>5894403</v>
      </c>
      <c r="AP16" s="284">
        <v>130760</v>
      </c>
      <c r="AQ16" s="285">
        <v>115515</v>
      </c>
      <c r="AR16" s="286">
        <v>13.2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519</v>
      </c>
      <c r="AL21" s="1173"/>
      <c r="AM21" s="1173"/>
      <c r="AN21" s="1174"/>
      <c r="AO21" s="297">
        <v>10.45</v>
      </c>
      <c r="AP21" s="298">
        <v>10.69</v>
      </c>
      <c r="AQ21" s="299">
        <v>-0.24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520</v>
      </c>
      <c r="AL22" s="1173"/>
      <c r="AM22" s="1173"/>
      <c r="AN22" s="1174"/>
      <c r="AO22" s="302">
        <v>101.1</v>
      </c>
      <c r="AP22" s="303">
        <v>97.4</v>
      </c>
      <c r="AQ22" s="304">
        <v>3.7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502</v>
      </c>
      <c r="AP30" s="272"/>
      <c r="AQ30" s="273" t="s">
        <v>503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504</v>
      </c>
      <c r="AQ31" s="279" t="s">
        <v>505</v>
      </c>
      <c r="AR31" s="280" t="s">
        <v>506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524</v>
      </c>
      <c r="AL32" s="1157"/>
      <c r="AM32" s="1157"/>
      <c r="AN32" s="1158"/>
      <c r="AO32" s="312">
        <v>2387846</v>
      </c>
      <c r="AP32" s="312">
        <v>52971</v>
      </c>
      <c r="AQ32" s="313">
        <v>74824</v>
      </c>
      <c r="AR32" s="314">
        <v>-29.2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525</v>
      </c>
      <c r="AL33" s="1157"/>
      <c r="AM33" s="1157"/>
      <c r="AN33" s="1158"/>
      <c r="AO33" s="312" t="s">
        <v>510</v>
      </c>
      <c r="AP33" s="312" t="s">
        <v>510</v>
      </c>
      <c r="AQ33" s="313" t="s">
        <v>510</v>
      </c>
      <c r="AR33" s="314" t="s">
        <v>510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526</v>
      </c>
      <c r="AL34" s="1157"/>
      <c r="AM34" s="1157"/>
      <c r="AN34" s="1158"/>
      <c r="AO34" s="312" t="s">
        <v>510</v>
      </c>
      <c r="AP34" s="312" t="s">
        <v>510</v>
      </c>
      <c r="AQ34" s="313">
        <v>1</v>
      </c>
      <c r="AR34" s="314" t="s">
        <v>510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527</v>
      </c>
      <c r="AL35" s="1157"/>
      <c r="AM35" s="1157"/>
      <c r="AN35" s="1158"/>
      <c r="AO35" s="312">
        <v>537781</v>
      </c>
      <c r="AP35" s="312">
        <v>11930</v>
      </c>
      <c r="AQ35" s="313">
        <v>17427</v>
      </c>
      <c r="AR35" s="314">
        <v>-31.5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528</v>
      </c>
      <c r="AL36" s="1157"/>
      <c r="AM36" s="1157"/>
      <c r="AN36" s="1158"/>
      <c r="AO36" s="312">
        <v>191240</v>
      </c>
      <c r="AP36" s="312">
        <v>4242</v>
      </c>
      <c r="AQ36" s="313">
        <v>2447</v>
      </c>
      <c r="AR36" s="314">
        <v>73.400000000000006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529</v>
      </c>
      <c r="AL37" s="1157"/>
      <c r="AM37" s="1157"/>
      <c r="AN37" s="1158"/>
      <c r="AO37" s="312">
        <v>21592</v>
      </c>
      <c r="AP37" s="312">
        <v>479</v>
      </c>
      <c r="AQ37" s="313">
        <v>591</v>
      </c>
      <c r="AR37" s="314">
        <v>-19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530</v>
      </c>
      <c r="AL38" s="1160"/>
      <c r="AM38" s="1160"/>
      <c r="AN38" s="1161"/>
      <c r="AO38" s="315" t="s">
        <v>510</v>
      </c>
      <c r="AP38" s="315" t="s">
        <v>510</v>
      </c>
      <c r="AQ38" s="316">
        <v>2</v>
      </c>
      <c r="AR38" s="304" t="s">
        <v>510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531</v>
      </c>
      <c r="AL39" s="1160"/>
      <c r="AM39" s="1160"/>
      <c r="AN39" s="1161"/>
      <c r="AO39" s="312">
        <v>-32093</v>
      </c>
      <c r="AP39" s="312">
        <v>-712</v>
      </c>
      <c r="AQ39" s="313">
        <v>-3618</v>
      </c>
      <c r="AR39" s="314">
        <v>-80.3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532</v>
      </c>
      <c r="AL40" s="1157"/>
      <c r="AM40" s="1157"/>
      <c r="AN40" s="1158"/>
      <c r="AO40" s="312">
        <v>-2210843</v>
      </c>
      <c r="AP40" s="312">
        <v>-49045</v>
      </c>
      <c r="AQ40" s="313">
        <v>-63812</v>
      </c>
      <c r="AR40" s="314">
        <v>-23.1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895523</v>
      </c>
      <c r="AP41" s="312">
        <v>19866</v>
      </c>
      <c r="AQ41" s="313">
        <v>27863</v>
      </c>
      <c r="AR41" s="314">
        <v>-28.7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502</v>
      </c>
      <c r="AN49" s="1151" t="s">
        <v>536</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537</v>
      </c>
      <c r="AO50" s="329" t="s">
        <v>538</v>
      </c>
      <c r="AP50" s="330" t="s">
        <v>539</v>
      </c>
      <c r="AQ50" s="331" t="s">
        <v>540</v>
      </c>
      <c r="AR50" s="332" t="s">
        <v>541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2672646</v>
      </c>
      <c r="AN51" s="334">
        <v>55681</v>
      </c>
      <c r="AO51" s="335">
        <v>-18.399999999999999</v>
      </c>
      <c r="AP51" s="336">
        <v>85173</v>
      </c>
      <c r="AQ51" s="337">
        <v>-4.3</v>
      </c>
      <c r="AR51" s="338">
        <v>-14.1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1601581</v>
      </c>
      <c r="AN52" s="342">
        <v>33367</v>
      </c>
      <c r="AO52" s="343">
        <v>-1</v>
      </c>
      <c r="AP52" s="344">
        <v>43913</v>
      </c>
      <c r="AQ52" s="345">
        <v>-3.4</v>
      </c>
      <c r="AR52" s="346">
        <v>2.4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2766670</v>
      </c>
      <c r="AN53" s="334">
        <v>58425</v>
      </c>
      <c r="AO53" s="335">
        <v>4.9000000000000004</v>
      </c>
      <c r="AP53" s="336">
        <v>94081</v>
      </c>
      <c r="AQ53" s="337">
        <v>10.5</v>
      </c>
      <c r="AR53" s="338">
        <v>-5.6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1968091</v>
      </c>
      <c r="AN54" s="342">
        <v>41561</v>
      </c>
      <c r="AO54" s="343">
        <v>24.6</v>
      </c>
      <c r="AP54" s="344">
        <v>48949</v>
      </c>
      <c r="AQ54" s="345">
        <v>11.5</v>
      </c>
      <c r="AR54" s="346">
        <v>13.1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3209362</v>
      </c>
      <c r="AN55" s="334">
        <v>68867</v>
      </c>
      <c r="AO55" s="335">
        <v>17.899999999999999</v>
      </c>
      <c r="AP55" s="336">
        <v>92632</v>
      </c>
      <c r="AQ55" s="337">
        <v>-1.5</v>
      </c>
      <c r="AR55" s="338">
        <v>19.399999999999999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1894608</v>
      </c>
      <c r="AN56" s="342">
        <v>40655</v>
      </c>
      <c r="AO56" s="343">
        <v>-2.2000000000000002</v>
      </c>
      <c r="AP56" s="344">
        <v>47978</v>
      </c>
      <c r="AQ56" s="345">
        <v>-2</v>
      </c>
      <c r="AR56" s="346">
        <v>-0.2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3808606</v>
      </c>
      <c r="AN57" s="334">
        <v>82789</v>
      </c>
      <c r="AO57" s="335">
        <v>20.2</v>
      </c>
      <c r="AP57" s="336">
        <v>96469</v>
      </c>
      <c r="AQ57" s="337">
        <v>4.0999999999999996</v>
      </c>
      <c r="AR57" s="338">
        <v>16.100000000000001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2448159</v>
      </c>
      <c r="AN58" s="342">
        <v>53216</v>
      </c>
      <c r="AO58" s="343">
        <v>30.9</v>
      </c>
      <c r="AP58" s="344">
        <v>49775</v>
      </c>
      <c r="AQ58" s="345">
        <v>3.7</v>
      </c>
      <c r="AR58" s="346">
        <v>27.2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2959242</v>
      </c>
      <c r="AN59" s="334">
        <v>65647</v>
      </c>
      <c r="AO59" s="335">
        <v>-20.7</v>
      </c>
      <c r="AP59" s="336">
        <v>85743</v>
      </c>
      <c r="AQ59" s="337">
        <v>-11.1</v>
      </c>
      <c r="AR59" s="338">
        <v>-9.6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1742694</v>
      </c>
      <c r="AN60" s="342">
        <v>38660</v>
      </c>
      <c r="AO60" s="343">
        <v>-27.4</v>
      </c>
      <c r="AP60" s="344">
        <v>45231</v>
      </c>
      <c r="AQ60" s="345">
        <v>-9.1</v>
      </c>
      <c r="AR60" s="346">
        <v>-18.3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3083305</v>
      </c>
      <c r="AN61" s="349">
        <v>66282</v>
      </c>
      <c r="AO61" s="350">
        <v>0.8</v>
      </c>
      <c r="AP61" s="351">
        <v>90820</v>
      </c>
      <c r="AQ61" s="352">
        <v>-0.5</v>
      </c>
      <c r="AR61" s="338">
        <v>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1931027</v>
      </c>
      <c r="AN62" s="342">
        <v>41492</v>
      </c>
      <c r="AO62" s="343">
        <v>5</v>
      </c>
      <c r="AP62" s="344">
        <v>47169</v>
      </c>
      <c r="AQ62" s="345">
        <v>0.1</v>
      </c>
      <c r="AR62" s="346">
        <v>4.9000000000000004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kUwXR/hHM4ErZb98nNKdF/EvIXW1cTNyLt4qfjgg/sffqOXUS5gxFlgVEVwvXuCJ3H/3AJV9yriTAP3C6nhYA==" saltValue="C5Q9VlEieVSAwkRy+Z8R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550</v>
      </c>
    </row>
    <row r="120" spans="125:125" ht="13.5" hidden="1" customHeight="1" x14ac:dyDescent="0.2"/>
    <row r="121" spans="125:125" ht="13.5" hidden="1" customHeight="1" x14ac:dyDescent="0.2">
      <c r="DU121" s="259"/>
    </row>
  </sheetData>
  <sheetProtection algorithmName="SHA-512" hashValue="QEmldE5bbTez02kLE3xJpbH+FEiN15HYTeipSM+7LxtaVPO9K4eHdkJS2bZPxbYb0Sbr2glsxVvUg/HyFg2nsA==" saltValue="U0rCr1HpycgSeZUZncmTC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551</v>
      </c>
    </row>
  </sheetData>
  <sheetProtection algorithmName="SHA-512" hashValue="fMp0DUyC/HuAiVqGyz0XdY5xdp3aAZJ52RnpgSbSGlWI8tesUT4MZkNr0WDrxnQaOYab3a6MGUUEQ/zJQ6FPmg==" saltValue="lK0q68YAwyRVNqxSkY7di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75" t="s">
        <v>3</v>
      </c>
      <c r="D47" s="1175"/>
      <c r="E47" s="1176"/>
      <c r="F47" s="11">
        <v>18.989999999999998</v>
      </c>
      <c r="G47" s="12">
        <v>17.600000000000001</v>
      </c>
      <c r="H47" s="12">
        <v>12.74</v>
      </c>
      <c r="I47" s="12">
        <v>14.03</v>
      </c>
      <c r="J47" s="13">
        <v>12.16</v>
      </c>
    </row>
    <row r="48" spans="2:10" ht="57.75" customHeight="1" x14ac:dyDescent="0.2">
      <c r="B48" s="14"/>
      <c r="C48" s="1177" t="s">
        <v>4</v>
      </c>
      <c r="D48" s="1177"/>
      <c r="E48" s="1178"/>
      <c r="F48" s="15">
        <v>2.42</v>
      </c>
      <c r="G48" s="16">
        <v>2.2799999999999998</v>
      </c>
      <c r="H48" s="16">
        <v>2.72</v>
      </c>
      <c r="I48" s="16">
        <v>4.78</v>
      </c>
      <c r="J48" s="17">
        <v>4.53</v>
      </c>
    </row>
    <row r="49" spans="2:10" ht="57.75" customHeight="1" thickBot="1" x14ac:dyDescent="0.25">
      <c r="B49" s="18"/>
      <c r="C49" s="1179" t="s">
        <v>5</v>
      </c>
      <c r="D49" s="1179"/>
      <c r="E49" s="1180"/>
      <c r="F49" s="19" t="s">
        <v>557</v>
      </c>
      <c r="G49" s="20" t="s">
        <v>558</v>
      </c>
      <c r="H49" s="20" t="s">
        <v>559</v>
      </c>
      <c r="I49" s="20">
        <v>3.83</v>
      </c>
      <c r="J49" s="21" t="s">
        <v>560</v>
      </c>
    </row>
    <row r="50" spans="2:10" ht="13.2" x14ac:dyDescent="0.2"/>
  </sheetData>
  <sheetProtection algorithmName="SHA-512" hashValue="w6HTzE2xiCIMhKVbZg3ZihrqFewA/o1L0xVA3cZ5peA7fg2kX4glRP0I87vMK2Gy/pmNGUzp+6QDikWhPjo7Ng==" saltValue="iH8htuHpJ7IqkwaYlS8u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2024-09-24T04:16:11Z</dcterms:modified>
</cp:coreProperties>
</file>