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2.49.247\share\川口\１　障がい者工賃向上プラン及び授産振興（工賃向上）に関すること\(5)工賃向上計画\R6年度\"/>
    </mc:Choice>
  </mc:AlternateContent>
  <bookViews>
    <workbookView showHorizontalScroll="0" showVerticalScroll="0" xWindow="0" yWindow="0" windowWidth="23040" windowHeight="9096"/>
  </bookViews>
  <sheets>
    <sheet name="概要等" sheetId="3" r:id="rId1"/>
    <sheet name="R５実績" sheetId="27" r:id="rId2"/>
    <sheet name="R６戦略" sheetId="26" r:id="rId3"/>
    <sheet name="3カ年計画" sheetId="14" r:id="rId4"/>
    <sheet name="リスト" sheetId="15" r:id="rId5"/>
    <sheet name="集計" sheetId="19" r:id="rId6"/>
  </sheets>
  <externalReferences>
    <externalReference r:id="rId7"/>
  </externalReferences>
  <definedNames>
    <definedName name="_xlnm.Print_Area" localSheetId="3">'3カ年計画'!$A$1:$G$49</definedName>
    <definedName name="_xlnm.Print_Area" localSheetId="1">'R５実績'!$A$1:$K$31</definedName>
    <definedName name="_xlnm.Print_Area" localSheetId="2">'R６戦略'!$A$1:$AW$80</definedName>
    <definedName name="_xlnm.Print_Area" localSheetId="0">概要等!$A$1:$S$51</definedName>
    <definedName name="_xlnm.Print_Titles" localSheetId="3">'3カ年計画'!$5:$6</definedName>
    <definedName name="拡大">リスト!$A$2:$A$16</definedName>
    <definedName name="現状維持">リスト!$B$2:$B$16</definedName>
    <definedName name="今後" localSheetId="1">[1]リスト!$A$1:$D$1</definedName>
    <definedName name="今後">リスト!$A$1:$D$1</definedName>
    <definedName name="縮小">リスト!$C$2:$C$16</definedName>
    <definedName name="廃止">リスト!$D$2:$D$16</definedName>
  </definedNames>
  <calcPr calcId="162913"/>
</workbook>
</file>

<file path=xl/calcChain.xml><?xml version="1.0" encoding="utf-8"?>
<calcChain xmlns="http://schemas.openxmlformats.org/spreadsheetml/2006/main">
  <c r="K18" i="27" l="1"/>
  <c r="K16" i="27"/>
  <c r="J32" i="3" l="1"/>
  <c r="G18" i="14" l="1"/>
  <c r="F18" i="14"/>
  <c r="E18" i="14"/>
  <c r="C18" i="14"/>
  <c r="G16" i="14"/>
  <c r="F16" i="14"/>
  <c r="E16" i="14"/>
  <c r="C16" i="14"/>
  <c r="K14" i="27"/>
  <c r="D16" i="14"/>
  <c r="D15" i="14"/>
  <c r="D17" i="14"/>
  <c r="C13" i="14"/>
  <c r="B2" i="27"/>
  <c r="A2" i="26"/>
  <c r="E6" i="26"/>
  <c r="I40" i="3" l="1"/>
  <c r="M40" i="3" s="1"/>
  <c r="E9" i="27"/>
  <c r="E8" i="27"/>
  <c r="R5" i="27"/>
  <c r="Q5" i="27"/>
  <c r="P5" i="27"/>
  <c r="O5" i="27"/>
  <c r="N5" i="27"/>
  <c r="M5" i="27"/>
  <c r="M45" i="3"/>
  <c r="I44" i="3"/>
  <c r="M44" i="3" s="1"/>
  <c r="BV4" i="19" s="1"/>
  <c r="M43" i="3"/>
  <c r="I42" i="3"/>
  <c r="M42" i="3" s="1"/>
  <c r="BT4" i="19" s="1"/>
  <c r="M41" i="3"/>
  <c r="BS4" i="19" s="1"/>
  <c r="O40" i="3" l="1"/>
  <c r="BR4" i="19"/>
  <c r="Q43" i="3"/>
  <c r="BU4" i="19"/>
  <c r="Q45" i="3"/>
  <c r="BW4" i="19"/>
  <c r="Q42" i="3"/>
  <c r="O42" i="3"/>
  <c r="Q44" i="3"/>
  <c r="O44" i="3"/>
  <c r="J4" i="27" l="1"/>
  <c r="I4" i="27"/>
  <c r="H4" i="27"/>
  <c r="G4" i="27"/>
  <c r="F4" i="27"/>
  <c r="E4" i="27"/>
  <c r="D20" i="14" l="1"/>
  <c r="D19" i="14"/>
  <c r="D18" i="14"/>
  <c r="D14" i="14"/>
  <c r="D13" i="14"/>
  <c r="D12" i="14"/>
  <c r="D11" i="14"/>
  <c r="D10" i="14"/>
  <c r="D9" i="14"/>
  <c r="D8" i="14"/>
  <c r="D7" i="14"/>
  <c r="J27" i="27" l="1"/>
  <c r="I27" i="27"/>
  <c r="H27" i="27"/>
  <c r="G27" i="27"/>
  <c r="F27" i="27"/>
  <c r="K27" i="27" s="1"/>
  <c r="E27" i="27"/>
  <c r="K26" i="27"/>
  <c r="K25" i="27"/>
  <c r="K24" i="27"/>
  <c r="G21" i="27"/>
  <c r="F21" i="27"/>
  <c r="E21" i="27"/>
  <c r="J7" i="27"/>
  <c r="I7" i="27"/>
  <c r="H7" i="27"/>
  <c r="G7" i="27"/>
  <c r="F7" i="27"/>
  <c r="E7" i="27"/>
  <c r="K6" i="27"/>
  <c r="J8" i="27"/>
  <c r="K5" i="27"/>
  <c r="J21" i="27"/>
  <c r="I21" i="27"/>
  <c r="H21" i="27"/>
  <c r="H8" i="27" l="1"/>
  <c r="H9" i="27" s="1"/>
  <c r="J9" i="27"/>
  <c r="K7" i="27"/>
  <c r="K9" i="27" s="1"/>
  <c r="K11" i="27" s="1"/>
  <c r="I8" i="27"/>
  <c r="I9" i="27" s="1"/>
  <c r="BQ4" i="19"/>
  <c r="BP4" i="19"/>
  <c r="BO4" i="19"/>
  <c r="F35" i="3"/>
  <c r="B25" i="14"/>
  <c r="E9" i="14"/>
  <c r="E11" i="14" s="1"/>
  <c r="E13" i="14" s="1"/>
  <c r="F9" i="14"/>
  <c r="F11" i="14" s="1"/>
  <c r="F13" i="14" s="1"/>
  <c r="J22" i="27" l="1"/>
  <c r="J23" i="27" s="1"/>
  <c r="J28" i="27" s="1"/>
  <c r="J29" i="27" s="1"/>
  <c r="F8" i="27"/>
  <c r="F9" i="27" s="1"/>
  <c r="I22" i="27"/>
  <c r="I23" i="27" s="1"/>
  <c r="I28" i="27" s="1"/>
  <c r="I29" i="27" s="1"/>
  <c r="G8" i="27"/>
  <c r="G9" i="27" s="1"/>
  <c r="H22" i="27"/>
  <c r="H23" i="27" s="1"/>
  <c r="H28" i="27" s="1"/>
  <c r="H29" i="27" s="1"/>
  <c r="F20" i="14"/>
  <c r="E20" i="14"/>
  <c r="C9" i="14"/>
  <c r="C11" i="14" s="1"/>
  <c r="C3" i="14"/>
  <c r="AQ4" i="19"/>
  <c r="J35" i="3"/>
  <c r="BG4" i="19" s="1"/>
  <c r="AU80" i="26"/>
  <c r="E71" i="26"/>
  <c r="A70" i="26"/>
  <c r="AU67" i="26"/>
  <c r="E58" i="26"/>
  <c r="A57" i="26"/>
  <c r="AU54" i="26"/>
  <c r="E45" i="26"/>
  <c r="A44" i="26"/>
  <c r="AU41" i="26"/>
  <c r="E32" i="26"/>
  <c r="A31" i="26"/>
  <c r="AU28" i="26"/>
  <c r="E19" i="26"/>
  <c r="A18" i="26"/>
  <c r="AU15" i="26"/>
  <c r="A5" i="26"/>
  <c r="A2" i="14"/>
  <c r="BL4" i="19"/>
  <c r="BF4" i="19"/>
  <c r="BE4" i="19"/>
  <c r="BB4" i="19"/>
  <c r="BA4" i="19"/>
  <c r="AX4" i="19"/>
  <c r="AW4" i="19"/>
  <c r="AU4" i="19"/>
  <c r="AT4" i="19"/>
  <c r="AS4" i="19"/>
  <c r="AP4" i="19"/>
  <c r="AO4" i="19"/>
  <c r="AN4" i="19"/>
  <c r="AM4" i="19"/>
  <c r="AL4" i="19"/>
  <c r="AK4" i="19"/>
  <c r="AJ4" i="19"/>
  <c r="AI4" i="19"/>
  <c r="AH4" i="19"/>
  <c r="AG4" i="19"/>
  <c r="AF4" i="19"/>
  <c r="AE4" i="19"/>
  <c r="AD4" i="19"/>
  <c r="AC4" i="19"/>
  <c r="AB4" i="19"/>
  <c r="AA4" i="19"/>
  <c r="Z4" i="19"/>
  <c r="X4" i="19"/>
  <c r="W4" i="19"/>
  <c r="U4" i="19"/>
  <c r="T4" i="19"/>
  <c r="S4" i="19"/>
  <c r="R4" i="19"/>
  <c r="P4" i="19"/>
  <c r="O4" i="19"/>
  <c r="N4" i="19"/>
  <c r="L4" i="19"/>
  <c r="K4" i="19"/>
  <c r="J4" i="19"/>
  <c r="I4" i="19"/>
  <c r="H4" i="19"/>
  <c r="G4" i="19"/>
  <c r="F4" i="19"/>
  <c r="E4" i="19"/>
  <c r="D4" i="19"/>
  <c r="C4" i="19"/>
  <c r="B4" i="19"/>
  <c r="A4" i="19"/>
  <c r="G9" i="14"/>
  <c r="G11" i="14" s="1"/>
  <c r="G13" i="14" s="1"/>
  <c r="L35" i="3"/>
  <c r="BK4" i="19" s="1"/>
  <c r="H35" i="3"/>
  <c r="H32" i="3" s="1"/>
  <c r="AZ4" i="19" s="1"/>
  <c r="BC4" i="19"/>
  <c r="S12" i="3"/>
  <c r="V4" i="19" s="1"/>
  <c r="B45" i="14"/>
  <c r="B41" i="14"/>
  <c r="B37" i="14"/>
  <c r="B33" i="14"/>
  <c r="B29" i="14"/>
  <c r="L34" i="3"/>
  <c r="BJ4" i="19" s="1"/>
  <c r="M32" i="3"/>
  <c r="K32" i="3"/>
  <c r="I32" i="3"/>
  <c r="G32" i="3"/>
  <c r="E32" i="3"/>
  <c r="S13" i="3"/>
  <c r="S11" i="3"/>
  <c r="Q4" i="19" s="1"/>
  <c r="S10" i="3"/>
  <c r="M4" i="19" s="1"/>
  <c r="D32" i="3"/>
  <c r="AR4" i="19" s="1"/>
  <c r="L33" i="3"/>
  <c r="BM4" i="19"/>
  <c r="BN4" i="19"/>
  <c r="AY4" i="19"/>
  <c r="BD4" i="19"/>
  <c r="F32" i="3"/>
  <c r="AV4" i="19" s="1"/>
  <c r="E22" i="27" l="1"/>
  <c r="G22" i="27"/>
  <c r="G23" i="27" s="1"/>
  <c r="G28" i="27" s="1"/>
  <c r="G29" i="27" s="1"/>
  <c r="F22" i="27"/>
  <c r="F23" i="27" s="1"/>
  <c r="F28" i="27" s="1"/>
  <c r="F29" i="27" s="1"/>
  <c r="L32" i="3"/>
  <c r="BH4" i="19" s="1"/>
  <c r="D9" i="3"/>
  <c r="Y4" i="19" s="1"/>
  <c r="BI4" i="19"/>
  <c r="C20" i="14"/>
  <c r="G20" i="14"/>
  <c r="E23" i="27" l="1"/>
  <c r="K22" i="27"/>
  <c r="E28" i="27" l="1"/>
  <c r="E29" i="27" s="1"/>
  <c r="K23" i="27"/>
</calcChain>
</file>

<file path=xl/comments1.xml><?xml version="1.0" encoding="utf-8"?>
<comments xmlns="http://schemas.openxmlformats.org/spreadsheetml/2006/main">
  <authors>
    <author>坂中 聖子</author>
  </authors>
  <commentList>
    <comment ref="D34" authorId="0" shapeId="0">
      <text>
        <r>
          <rPr>
            <sz val="9"/>
            <color indexed="81"/>
            <rFont val="ＭＳ Ｐゴシック"/>
            <family val="3"/>
            <charset val="128"/>
          </rPr>
          <t xml:space="preserve">延べ人数を記入
</t>
        </r>
      </text>
    </comment>
    <comment ref="F34" authorId="0" shapeId="0">
      <text>
        <r>
          <rPr>
            <sz val="9"/>
            <color indexed="81"/>
            <rFont val="ＭＳ Ｐゴシック"/>
            <family val="3"/>
            <charset val="128"/>
          </rPr>
          <t>延べ人数を記入</t>
        </r>
      </text>
    </comment>
    <comment ref="H34" authorId="0" shapeId="0">
      <text>
        <r>
          <rPr>
            <sz val="9"/>
            <color indexed="81"/>
            <rFont val="ＭＳ Ｐゴシック"/>
            <family val="3"/>
            <charset val="128"/>
          </rPr>
          <t xml:space="preserve">延べ人数を記入
</t>
        </r>
      </text>
    </comment>
    <comment ref="J34" authorId="0" shapeId="0">
      <text>
        <r>
          <rPr>
            <sz val="9"/>
            <color indexed="81"/>
            <rFont val="ＭＳ Ｐゴシック"/>
            <family val="3"/>
            <charset val="128"/>
          </rPr>
          <t xml:space="preserve">延べ人数を記入
</t>
        </r>
      </text>
    </comment>
  </commentList>
</comments>
</file>

<file path=xl/comments2.xml><?xml version="1.0" encoding="utf-8"?>
<comments xmlns="http://schemas.openxmlformats.org/spreadsheetml/2006/main">
  <authors>
    <author>坂中 聖子</author>
  </authors>
  <commentList>
    <comment ref="K8" authorId="0" shapeId="0">
      <text>
        <r>
          <rPr>
            <sz val="9"/>
            <color indexed="81"/>
            <rFont val="ＭＳ Ｐゴシック"/>
            <family val="3"/>
            <charset val="128"/>
          </rPr>
          <t xml:space="preserve">全体の共通経費を入力してください。売上により生産活動別に按分します。
</t>
        </r>
      </text>
    </comment>
    <comment ref="K10" authorId="0" shapeId="0">
      <text>
        <r>
          <rPr>
            <sz val="9"/>
            <color indexed="81"/>
            <rFont val="ＭＳ Ｐゴシック"/>
            <family val="3"/>
            <charset val="128"/>
          </rPr>
          <t xml:space="preserve">積立金等があれば記入してください。
</t>
        </r>
      </text>
    </comment>
    <comment ref="K16" authorId="0" shapeId="0">
      <text>
        <r>
          <rPr>
            <sz val="9"/>
            <color indexed="81"/>
            <rFont val="ＭＳ Ｐゴシック"/>
            <family val="3"/>
            <charset val="128"/>
          </rPr>
          <t xml:space="preserve">県に報告した工賃実績と合致しているか確認してください。
</t>
        </r>
      </text>
    </comment>
    <comment ref="K18" authorId="0" shapeId="0">
      <text>
        <r>
          <rPr>
            <sz val="9"/>
            <color indexed="81"/>
            <rFont val="ＭＳ Ｐゴシック"/>
            <family val="3"/>
            <charset val="128"/>
          </rPr>
          <t>県に報告した工賃実績と合致しているか確認してください。</t>
        </r>
      </text>
    </comment>
    <comment ref="J24" authorId="0" shapeId="0">
      <text>
        <r>
          <rPr>
            <sz val="9"/>
            <color indexed="81"/>
            <rFont val="ＭＳ Ｐゴシック"/>
            <family val="3"/>
            <charset val="128"/>
          </rPr>
          <t xml:space="preserve">１ヶ月間で生産活動にかかわった利用者のおおよその人数を入れてください。
</t>
        </r>
      </text>
    </comment>
    <comment ref="J25" authorId="0" shapeId="0">
      <text>
        <r>
          <rPr>
            <sz val="9"/>
            <color indexed="81"/>
            <rFont val="ＭＳ Ｐゴシック"/>
            <family val="3"/>
            <charset val="128"/>
          </rPr>
          <t>1日のおおよその作業時間を入れてください。</t>
        </r>
      </text>
    </comment>
    <comment ref="J26" authorId="0" shapeId="0">
      <text>
        <r>
          <rPr>
            <sz val="9"/>
            <color indexed="81"/>
            <rFont val="ＭＳ Ｐゴシック"/>
            <family val="3"/>
            <charset val="128"/>
          </rPr>
          <t>1ヶ月間で生産活動を行ったおおよその日数を入れてください。</t>
        </r>
      </text>
    </comment>
  </commentList>
</comments>
</file>

<file path=xl/comments3.xml><?xml version="1.0" encoding="utf-8"?>
<comments xmlns="http://schemas.openxmlformats.org/spreadsheetml/2006/main">
  <authors>
    <author>坂中 聖子</author>
  </authors>
  <commentList>
    <comment ref="U5" authorId="0" shapeId="0">
      <text>
        <r>
          <rPr>
            <sz val="9"/>
            <color indexed="81"/>
            <rFont val="ＭＳ Ｐゴシック"/>
            <family val="3"/>
            <charset val="128"/>
          </rPr>
          <t xml:space="preserve">
【次の５～１から選択して下さい】
５：とてもあてはまる
４：ややあてはまる
３：どちらともいえない
２：あまりあてはまらない
１：全くあてはまらない</t>
        </r>
      </text>
    </comment>
  </commentList>
</comments>
</file>

<file path=xl/comments4.xml><?xml version="1.0" encoding="utf-8"?>
<comments xmlns="http://schemas.openxmlformats.org/spreadsheetml/2006/main">
  <authors>
    <author>坂中 聖子</author>
  </authors>
  <commentList>
    <comment ref="D21" authorId="0" shapeId="0">
      <text>
        <r>
          <rPr>
            <sz val="9"/>
            <color indexed="81"/>
            <rFont val="ＭＳ Ｐゴシック"/>
            <family val="3"/>
            <charset val="128"/>
          </rPr>
          <t>施設の運営を行うにあたっての具体的な方策を選んでください。（3つまで）該当するものがない場合には、自由記載欄（ピンクセル）に記載してください。</t>
        </r>
      </text>
    </comment>
    <comment ref="D25" authorId="0" shapeId="0">
      <text>
        <r>
          <rPr>
            <sz val="9"/>
            <color indexed="81"/>
            <rFont val="ＭＳ Ｐゴシック"/>
            <family val="3"/>
            <charset val="128"/>
          </rPr>
          <t>該当する生産活動の今後の方向性を選んでください。戦略シートの（今後の方向性）と同じものを選んでください。</t>
        </r>
      </text>
    </comment>
    <comment ref="D26" authorId="0" shapeId="0">
      <text>
        <r>
          <rPr>
            <sz val="9"/>
            <color indexed="81"/>
            <rFont val="ＭＳ Ｐゴシック"/>
            <family val="3"/>
            <charset val="128"/>
          </rPr>
          <t xml:space="preserve">今後の方向性（拡大、現状維持、縮小）に基づいて、今後、具体的にどのようなことに取り組むのか選んでください。該当するものがない場合には、自由記載欄（ピンクセル）に記載してください。
</t>
        </r>
      </text>
    </comment>
  </commentList>
</comments>
</file>

<file path=xl/sharedStrings.xml><?xml version="1.0" encoding="utf-8"?>
<sst xmlns="http://schemas.openxmlformats.org/spreadsheetml/2006/main" count="608" uniqueCount="355">
  <si>
    <t>電話番号</t>
    <rPh sb="0" eb="2">
      <t>デンワ</t>
    </rPh>
    <rPh sb="2" eb="4">
      <t>バンゴウ</t>
    </rPh>
    <phoneticPr fontId="2"/>
  </si>
  <si>
    <t>年度</t>
    <rPh sb="0" eb="2">
      <t>ネンド</t>
    </rPh>
    <phoneticPr fontId="2"/>
  </si>
  <si>
    <t>時間</t>
    <rPh sb="0" eb="2">
      <t>ジカン</t>
    </rPh>
    <phoneticPr fontId="2"/>
  </si>
  <si>
    <t>事業所種別</t>
    <rPh sb="0" eb="3">
      <t>ジギョウショ</t>
    </rPh>
    <rPh sb="3" eb="5">
      <t>シュベツ</t>
    </rPh>
    <phoneticPr fontId="2"/>
  </si>
  <si>
    <t>事業所名称</t>
    <rPh sb="0" eb="3">
      <t>ジギョウショ</t>
    </rPh>
    <rPh sb="3" eb="5">
      <t>メイショウ</t>
    </rPh>
    <phoneticPr fontId="2"/>
  </si>
  <si>
    <t>定員</t>
    <rPh sb="0" eb="2">
      <t>テイイン</t>
    </rPh>
    <phoneticPr fontId="2"/>
  </si>
  <si>
    <t>事業開始年月日</t>
    <rPh sb="0" eb="2">
      <t>ジギョウ</t>
    </rPh>
    <rPh sb="2" eb="4">
      <t>カイシ</t>
    </rPh>
    <rPh sb="4" eb="7">
      <t>ネンガッピ</t>
    </rPh>
    <phoneticPr fontId="2"/>
  </si>
  <si>
    <t>事業所番号</t>
    <rPh sb="0" eb="3">
      <t>ジギョウショ</t>
    </rPh>
    <rPh sb="3" eb="5">
      <t>バンゴウ</t>
    </rPh>
    <phoneticPr fontId="2"/>
  </si>
  <si>
    <t>メールアドレス</t>
    <phoneticPr fontId="2"/>
  </si>
  <si>
    <t>就労継続支援Ｂ型事業所</t>
    <rPh sb="0" eb="2">
      <t>シュウロウ</t>
    </rPh>
    <rPh sb="2" eb="4">
      <t>ケイゾク</t>
    </rPh>
    <rPh sb="4" eb="6">
      <t>シエン</t>
    </rPh>
    <rPh sb="7" eb="8">
      <t>ガタ</t>
    </rPh>
    <rPh sb="8" eb="11">
      <t>ジギョウショ</t>
    </rPh>
    <phoneticPr fontId="2"/>
  </si>
  <si>
    <t>法人種別</t>
    <rPh sb="0" eb="2">
      <t>ホウジン</t>
    </rPh>
    <rPh sb="2" eb="4">
      <t>シュベツ</t>
    </rPh>
    <phoneticPr fontId="2"/>
  </si>
  <si>
    <t>法人名</t>
    <rPh sb="0" eb="2">
      <t>ホウジン</t>
    </rPh>
    <rPh sb="2" eb="3">
      <t>メイ</t>
    </rPh>
    <phoneticPr fontId="2"/>
  </si>
  <si>
    <t>その他</t>
    <rPh sb="2" eb="3">
      <t>タ</t>
    </rPh>
    <phoneticPr fontId="2"/>
  </si>
  <si>
    <t>時間額</t>
    <rPh sb="0" eb="3">
      <t>ジカンガク</t>
    </rPh>
    <phoneticPr fontId="2"/>
  </si>
  <si>
    <t>目標工賃</t>
    <rPh sb="0" eb="2">
      <t>モクヒョウ</t>
    </rPh>
    <rPh sb="2" eb="4">
      <t>コウチン</t>
    </rPh>
    <phoneticPr fontId="2"/>
  </si>
  <si>
    <t>ＮＰＯ法人</t>
    <rPh sb="3" eb="5">
      <t>ホウジン</t>
    </rPh>
    <phoneticPr fontId="2"/>
  </si>
  <si>
    <t>社会福祉法人</t>
    <rPh sb="0" eb="2">
      <t>シャカイ</t>
    </rPh>
    <rPh sb="2" eb="4">
      <t>フクシ</t>
    </rPh>
    <rPh sb="4" eb="6">
      <t>ホウジン</t>
    </rPh>
    <phoneticPr fontId="2"/>
  </si>
  <si>
    <t>株式会社</t>
    <rPh sb="0" eb="4">
      <t>カブシキガイシャ</t>
    </rPh>
    <phoneticPr fontId="2"/>
  </si>
  <si>
    <t>有限会社</t>
    <rPh sb="0" eb="2">
      <t>ユウゲン</t>
    </rPh>
    <rPh sb="2" eb="4">
      <t>カイシャ</t>
    </rPh>
    <phoneticPr fontId="2"/>
  </si>
  <si>
    <t>医療法人</t>
    <rPh sb="0" eb="2">
      <t>イリョウ</t>
    </rPh>
    <rPh sb="2" eb="4">
      <t>ホウジン</t>
    </rPh>
    <phoneticPr fontId="2"/>
  </si>
  <si>
    <t>社団法人</t>
    <rPh sb="0" eb="4">
      <t>シャダンホウジン</t>
    </rPh>
    <phoneticPr fontId="2"/>
  </si>
  <si>
    <t>財団法人</t>
    <rPh sb="0" eb="4">
      <t>ザイダンホウジン</t>
    </rPh>
    <phoneticPr fontId="2"/>
  </si>
  <si>
    <t>１　概　要</t>
    <rPh sb="2" eb="3">
      <t>ガイ</t>
    </rPh>
    <rPh sb="4" eb="5">
      <t>ヨウ</t>
    </rPh>
    <phoneticPr fontId="2"/>
  </si>
  <si>
    <t>登録者数</t>
    <rPh sb="0" eb="3">
      <t>トウロクシャ</t>
    </rPh>
    <rPh sb="3" eb="4">
      <t>カズ</t>
    </rPh>
    <phoneticPr fontId="2"/>
  </si>
  <si>
    <t>　　　身体障がい者</t>
    <rPh sb="3" eb="5">
      <t>シンタイ</t>
    </rPh>
    <rPh sb="5" eb="6">
      <t>ショウ</t>
    </rPh>
    <rPh sb="8" eb="9">
      <t>シャ</t>
    </rPh>
    <phoneticPr fontId="2"/>
  </si>
  <si>
    <t>　　　知的障がい者</t>
    <rPh sb="3" eb="5">
      <t>チテキ</t>
    </rPh>
    <rPh sb="5" eb="6">
      <t>ショウ</t>
    </rPh>
    <rPh sb="8" eb="9">
      <t>シャ</t>
    </rPh>
    <phoneticPr fontId="2"/>
  </si>
  <si>
    <t>　　　精神障がい者</t>
    <rPh sb="3" eb="5">
      <t>セイシン</t>
    </rPh>
    <rPh sb="5" eb="6">
      <t>ショウ</t>
    </rPh>
    <rPh sb="8" eb="9">
      <t>シャ</t>
    </rPh>
    <phoneticPr fontId="2"/>
  </si>
  <si>
    <t>1級</t>
    <rPh sb="1" eb="2">
      <t>キュウ</t>
    </rPh>
    <phoneticPr fontId="2"/>
  </si>
  <si>
    <t>2級</t>
    <rPh sb="1" eb="2">
      <t>キュウ</t>
    </rPh>
    <phoneticPr fontId="2"/>
  </si>
  <si>
    <t>3級</t>
    <rPh sb="1" eb="2">
      <t>キュウ</t>
    </rPh>
    <phoneticPr fontId="2"/>
  </si>
  <si>
    <t>4級</t>
    <rPh sb="1" eb="2">
      <t>キュウ</t>
    </rPh>
    <phoneticPr fontId="2"/>
  </si>
  <si>
    <t>5級</t>
    <rPh sb="1" eb="2">
      <t>キュウ</t>
    </rPh>
    <phoneticPr fontId="2"/>
  </si>
  <si>
    <t>6級</t>
    <rPh sb="1" eb="2">
      <t>キュウ</t>
    </rPh>
    <phoneticPr fontId="2"/>
  </si>
  <si>
    <t>A</t>
    <phoneticPr fontId="2"/>
  </si>
  <si>
    <t>B</t>
    <phoneticPr fontId="2"/>
  </si>
  <si>
    <t>　　　その他（難病等）</t>
    <rPh sb="5" eb="6">
      <t>タ</t>
    </rPh>
    <rPh sb="7" eb="9">
      <t>ナンビョウ</t>
    </rPh>
    <rPh sb="9" eb="10">
      <t>ナド</t>
    </rPh>
    <phoneticPr fontId="2"/>
  </si>
  <si>
    <t>小計</t>
    <rPh sb="0" eb="2">
      <t>ショウケイ</t>
    </rPh>
    <phoneticPr fontId="2"/>
  </si>
  <si>
    <t>月額</t>
    <rPh sb="0" eb="2">
      <t>ゲツガク</t>
    </rPh>
    <phoneticPr fontId="2"/>
  </si>
  <si>
    <t>工賃支払総額</t>
    <rPh sb="0" eb="2">
      <t>コウチン</t>
    </rPh>
    <rPh sb="2" eb="4">
      <t>シハラ</t>
    </rPh>
    <rPh sb="4" eb="5">
      <t>フサ</t>
    </rPh>
    <rPh sb="5" eb="6">
      <t>ガク</t>
    </rPh>
    <phoneticPr fontId="2"/>
  </si>
  <si>
    <t>目標工賃達成率</t>
    <rPh sb="0" eb="2">
      <t>モクヒョウ</t>
    </rPh>
    <rPh sb="2" eb="4">
      <t>コウチン</t>
    </rPh>
    <rPh sb="4" eb="6">
      <t>タッセイ</t>
    </rPh>
    <rPh sb="6" eb="7">
      <t>リツ</t>
    </rPh>
    <phoneticPr fontId="2"/>
  </si>
  <si>
    <t>対前年度上昇額</t>
    <rPh sb="0" eb="1">
      <t>タイ</t>
    </rPh>
    <rPh sb="1" eb="4">
      <t>ゼンネンド</t>
    </rPh>
    <rPh sb="4" eb="7">
      <t>ジョウショウガク</t>
    </rPh>
    <phoneticPr fontId="2"/>
  </si>
  <si>
    <t>品目</t>
    <rPh sb="0" eb="2">
      <t>ヒンモク</t>
    </rPh>
    <phoneticPr fontId="2"/>
  </si>
  <si>
    <t>①</t>
    <phoneticPr fontId="2"/>
  </si>
  <si>
    <t>②</t>
    <phoneticPr fontId="2"/>
  </si>
  <si>
    <t>具体的な内容</t>
    <rPh sb="0" eb="3">
      <t>グタイテキ</t>
    </rPh>
    <rPh sb="4" eb="6">
      <t>ナイヨウ</t>
    </rPh>
    <phoneticPr fontId="2"/>
  </si>
  <si>
    <t>工　　賃　　向　　上　　計　　画</t>
    <rPh sb="0" eb="1">
      <t>タクミ</t>
    </rPh>
    <rPh sb="3" eb="4">
      <t>チン</t>
    </rPh>
    <rPh sb="6" eb="7">
      <t>ムカイ</t>
    </rPh>
    <rPh sb="9" eb="10">
      <t>ウエ</t>
    </rPh>
    <rPh sb="12" eb="13">
      <t>ケイ</t>
    </rPh>
    <rPh sb="15" eb="16">
      <t>ガ</t>
    </rPh>
    <phoneticPr fontId="2"/>
  </si>
  <si>
    <t>事業の概要</t>
    <rPh sb="0" eb="2">
      <t>ジギョウ</t>
    </rPh>
    <rPh sb="3" eb="5">
      <t>ガイヨウ</t>
    </rPh>
    <phoneticPr fontId="2"/>
  </si>
  <si>
    <t>事業の将来性
（５段階評価）</t>
    <rPh sb="0" eb="2">
      <t>ジギョウ</t>
    </rPh>
    <rPh sb="3" eb="6">
      <t>ショウライセイ</t>
    </rPh>
    <rPh sb="9" eb="11">
      <t>ダンカイ</t>
    </rPh>
    <rPh sb="11" eb="13">
      <t>ヒョウカ</t>
    </rPh>
    <phoneticPr fontId="2"/>
  </si>
  <si>
    <t>事業の意義
（５段階評価）</t>
    <rPh sb="0" eb="2">
      <t>ジギョウ</t>
    </rPh>
    <rPh sb="3" eb="5">
      <t>イギ</t>
    </rPh>
    <rPh sb="8" eb="10">
      <t>ダンカイ</t>
    </rPh>
    <rPh sb="10" eb="12">
      <t>ヒョウカ</t>
    </rPh>
    <phoneticPr fontId="2"/>
  </si>
  <si>
    <t>年間売上総額（Ａ）</t>
    <rPh sb="0" eb="2">
      <t>ネンカン</t>
    </rPh>
    <rPh sb="2" eb="4">
      <t>ウリア</t>
    </rPh>
    <rPh sb="4" eb="6">
      <t>ソウガク</t>
    </rPh>
    <phoneticPr fontId="2"/>
  </si>
  <si>
    <t>（問題点）</t>
    <rPh sb="1" eb="4">
      <t>モンダイテン</t>
    </rPh>
    <phoneticPr fontId="2"/>
  </si>
  <si>
    <t>（今後の方向性）</t>
    <phoneticPr fontId="2"/>
  </si>
  <si>
    <t>（理由）</t>
    <rPh sb="1" eb="3">
      <t>リユウ</t>
    </rPh>
    <phoneticPr fontId="2"/>
  </si>
  <si>
    <t>③</t>
    <phoneticPr fontId="2"/>
  </si>
  <si>
    <t>④</t>
    <phoneticPr fontId="2"/>
  </si>
  <si>
    <t>⑤</t>
    <phoneticPr fontId="2"/>
  </si>
  <si>
    <t>（作業内容）</t>
    <rPh sb="1" eb="3">
      <t>サギョウ</t>
    </rPh>
    <rPh sb="3" eb="5">
      <t>ナイヨウ</t>
    </rPh>
    <phoneticPr fontId="2"/>
  </si>
  <si>
    <t>事業粗利（Ｃ）＝（Ａ）-（Ｂ）</t>
    <rPh sb="0" eb="2">
      <t>ジギョウ</t>
    </rPh>
    <rPh sb="2" eb="4">
      <t>アラリ</t>
    </rPh>
    <phoneticPr fontId="3"/>
  </si>
  <si>
    <t>工賃原資（Ｅ）＝（Ｃ）－（Ｄ）</t>
    <rPh sb="0" eb="2">
      <t>コウチン</t>
    </rPh>
    <rPh sb="2" eb="4">
      <t>ゲンシ</t>
    </rPh>
    <phoneticPr fontId="3"/>
  </si>
  <si>
    <t>⑥</t>
    <phoneticPr fontId="2"/>
  </si>
  <si>
    <t>リスト</t>
    <phoneticPr fontId="3"/>
  </si>
  <si>
    <t>廃止</t>
    <rPh sb="0" eb="2">
      <t>ハイシ</t>
    </rPh>
    <phoneticPr fontId="3"/>
  </si>
  <si>
    <t>拡大</t>
    <rPh sb="0" eb="2">
      <t>カクダイ</t>
    </rPh>
    <phoneticPr fontId="3"/>
  </si>
  <si>
    <t>縮小</t>
    <rPh sb="0" eb="2">
      <t>シュクショウ</t>
    </rPh>
    <phoneticPr fontId="3"/>
  </si>
  <si>
    <t>現状維持</t>
    <rPh sb="0" eb="2">
      <t>ゲンジョウ</t>
    </rPh>
    <rPh sb="2" eb="4">
      <t>イジ</t>
    </rPh>
    <phoneticPr fontId="3"/>
  </si>
  <si>
    <t>工賃支給対象延人数（Ｈ）</t>
    <rPh sb="0" eb="2">
      <t>コウチン</t>
    </rPh>
    <rPh sb="2" eb="4">
      <t>シキュウ</t>
    </rPh>
    <rPh sb="4" eb="6">
      <t>タイショウ</t>
    </rPh>
    <rPh sb="6" eb="7">
      <t>ノ</t>
    </rPh>
    <rPh sb="7" eb="9">
      <t>ニンズウ</t>
    </rPh>
    <phoneticPr fontId="3"/>
  </si>
  <si>
    <t>工賃変動積立金等（Ｆ）</t>
    <rPh sb="0" eb="2">
      <t>コウチン</t>
    </rPh>
    <rPh sb="2" eb="4">
      <t>ヘンドウ</t>
    </rPh>
    <rPh sb="4" eb="7">
      <t>ツミタテキン</t>
    </rPh>
    <rPh sb="7" eb="8">
      <t>ナド</t>
    </rPh>
    <phoneticPr fontId="4"/>
  </si>
  <si>
    <t>①売上は見込み通りである</t>
    <rPh sb="1" eb="3">
      <t>ウリアゲ</t>
    </rPh>
    <rPh sb="4" eb="6">
      <t>ミコ</t>
    </rPh>
    <rPh sb="7" eb="8">
      <t>ドオ</t>
    </rPh>
    <phoneticPr fontId="2"/>
  </si>
  <si>
    <t>②商品力・技術力がある</t>
    <rPh sb="1" eb="4">
      <t>ショウヒンリョク</t>
    </rPh>
    <rPh sb="5" eb="8">
      <t>ギジュツリョク</t>
    </rPh>
    <phoneticPr fontId="3"/>
  </si>
  <si>
    <t>③顧客基盤がある</t>
    <rPh sb="1" eb="3">
      <t>コキャク</t>
    </rPh>
    <rPh sb="3" eb="5">
      <t>キバン</t>
    </rPh>
    <phoneticPr fontId="3"/>
  </si>
  <si>
    <t>④目標工賃を達成している</t>
    <rPh sb="1" eb="3">
      <t>モクヒョウ</t>
    </rPh>
    <rPh sb="3" eb="5">
      <t>コウチン</t>
    </rPh>
    <rPh sb="6" eb="8">
      <t>タッセイ</t>
    </rPh>
    <phoneticPr fontId="3"/>
  </si>
  <si>
    <t>⑤利用者の希望や適正に合う</t>
    <rPh sb="1" eb="4">
      <t>リヨウシャ</t>
    </rPh>
    <rPh sb="5" eb="7">
      <t>キボウ</t>
    </rPh>
    <rPh sb="8" eb="10">
      <t>テキセイ</t>
    </rPh>
    <rPh sb="11" eb="12">
      <t>ア</t>
    </rPh>
    <phoneticPr fontId="3"/>
  </si>
  <si>
    <t>⑥利用者の職業能力が向上する</t>
    <rPh sb="1" eb="4">
      <t>リヨウシャ</t>
    </rPh>
    <rPh sb="5" eb="7">
      <t>ショクギョウ</t>
    </rPh>
    <rPh sb="7" eb="9">
      <t>ノウリョク</t>
    </rPh>
    <rPh sb="10" eb="12">
      <t>コウジョウ</t>
    </rPh>
    <phoneticPr fontId="3"/>
  </si>
  <si>
    <t>⑦地域とのつながりや貢献性</t>
    <rPh sb="1" eb="3">
      <t>チイキ</t>
    </rPh>
    <rPh sb="10" eb="12">
      <t>コウケン</t>
    </rPh>
    <rPh sb="12" eb="13">
      <t>セイ</t>
    </rPh>
    <phoneticPr fontId="3"/>
  </si>
  <si>
    <t>⑧販売・受注がさらに見込める</t>
    <rPh sb="1" eb="3">
      <t>ハンバイ</t>
    </rPh>
    <rPh sb="4" eb="6">
      <t>ジュチュウ</t>
    </rPh>
    <rPh sb="10" eb="12">
      <t>ミコ</t>
    </rPh>
    <phoneticPr fontId="3"/>
  </si>
  <si>
    <t>⑨商品力・技術力アップが見込める</t>
    <rPh sb="1" eb="4">
      <t>ショウヒンリョク</t>
    </rPh>
    <rPh sb="5" eb="8">
      <t>ギジュツリョク</t>
    </rPh>
    <rPh sb="12" eb="14">
      <t>ミコ</t>
    </rPh>
    <phoneticPr fontId="3"/>
  </si>
  <si>
    <t>⑩顧客基盤が見込める</t>
    <rPh sb="1" eb="3">
      <t>コキャク</t>
    </rPh>
    <rPh sb="3" eb="5">
      <t>キバン</t>
    </rPh>
    <rPh sb="6" eb="8">
      <t>ミコ</t>
    </rPh>
    <phoneticPr fontId="3"/>
  </si>
  <si>
    <t>⑪目標工賃が達成できる</t>
    <rPh sb="1" eb="3">
      <t>モクヒョウ</t>
    </rPh>
    <rPh sb="3" eb="5">
      <t>コウチン</t>
    </rPh>
    <rPh sb="6" eb="8">
      <t>タッセイ</t>
    </rPh>
    <phoneticPr fontId="3"/>
  </si>
  <si>
    <t>工賃向上への取組方針</t>
    <rPh sb="0" eb="2">
      <t>コウチン</t>
    </rPh>
    <rPh sb="2" eb="4">
      <t>コウジョウ</t>
    </rPh>
    <rPh sb="6" eb="8">
      <t>トリクミ</t>
    </rPh>
    <rPh sb="8" eb="10">
      <t>ホウシン</t>
    </rPh>
    <phoneticPr fontId="9"/>
  </si>
  <si>
    <t>（病名）</t>
    <rPh sb="1" eb="3">
      <t>ビョウメイ</t>
    </rPh>
    <phoneticPr fontId="2"/>
  </si>
  <si>
    <t>生産活動の概要</t>
    <rPh sb="0" eb="2">
      <t>セイサン</t>
    </rPh>
    <rPh sb="2" eb="4">
      <t>カツドウ</t>
    </rPh>
    <rPh sb="5" eb="7">
      <t>ガイヨウ</t>
    </rPh>
    <phoneticPr fontId="2"/>
  </si>
  <si>
    <t>（内容）</t>
    <rPh sb="1" eb="3">
      <t>ナイヨウ</t>
    </rPh>
    <phoneticPr fontId="2"/>
  </si>
  <si>
    <t>作成者　職・氏名</t>
    <rPh sb="0" eb="3">
      <t>サクセイシャ</t>
    </rPh>
    <rPh sb="4" eb="5">
      <t>ショク</t>
    </rPh>
    <rPh sb="6" eb="8">
      <t>シメイ</t>
    </rPh>
    <phoneticPr fontId="2"/>
  </si>
  <si>
    <t>事業所所在地</t>
    <rPh sb="0" eb="3">
      <t>ジギョウショ</t>
    </rPh>
    <rPh sb="3" eb="6">
      <t>ショザイチ</t>
    </rPh>
    <phoneticPr fontId="2"/>
  </si>
  <si>
    <t>会津若松市</t>
    <rPh sb="0" eb="5">
      <t>アイヅワカマツシ</t>
    </rPh>
    <phoneticPr fontId="2"/>
  </si>
  <si>
    <t>二本松市</t>
    <rPh sb="0" eb="4">
      <t>ニホンマツシ</t>
    </rPh>
    <phoneticPr fontId="2"/>
  </si>
  <si>
    <t>工賃実績</t>
    <rPh sb="0" eb="2">
      <t>コウチン</t>
    </rPh>
    <rPh sb="2" eb="4">
      <t>ジッセキ</t>
    </rPh>
    <phoneticPr fontId="9"/>
  </si>
  <si>
    <t>事業の振り返り
（５段階評価）</t>
    <rPh sb="0" eb="2">
      <t>ジギョウ</t>
    </rPh>
    <rPh sb="3" eb="4">
      <t>フ</t>
    </rPh>
    <rPh sb="5" eb="6">
      <t>カエ</t>
    </rPh>
    <rPh sb="10" eb="12">
      <t>ダンカイ</t>
    </rPh>
    <rPh sb="12" eb="14">
      <t>ヒョウカ</t>
    </rPh>
    <phoneticPr fontId="2"/>
  </si>
  <si>
    <t>３　目標工賃及び工賃実績</t>
    <rPh sb="2" eb="4">
      <t>モクヒョウ</t>
    </rPh>
    <rPh sb="4" eb="6">
      <t>コウチン</t>
    </rPh>
    <rPh sb="6" eb="7">
      <t>オヨ</t>
    </rPh>
    <rPh sb="8" eb="10">
      <t>コウチン</t>
    </rPh>
    <rPh sb="10" eb="12">
      <t>ジッセキ</t>
    </rPh>
    <phoneticPr fontId="2"/>
  </si>
  <si>
    <t>計</t>
    <rPh sb="0" eb="1">
      <t>ケイ</t>
    </rPh>
    <phoneticPr fontId="2"/>
  </si>
  <si>
    <t>登録者ベースの利用率（％）
（Ｂ÷（Ａ×Ｃ）×100）</t>
    <phoneticPr fontId="12"/>
  </si>
  <si>
    <t>身体</t>
    <rPh sb="0" eb="2">
      <t>シンタイ</t>
    </rPh>
    <phoneticPr fontId="2"/>
  </si>
  <si>
    <t>知的</t>
    <rPh sb="0" eb="2">
      <t>チテキ</t>
    </rPh>
    <phoneticPr fontId="2"/>
  </si>
  <si>
    <t>精神</t>
    <rPh sb="0" eb="2">
      <t>セイシン</t>
    </rPh>
    <phoneticPr fontId="2"/>
  </si>
  <si>
    <t>主たる障がい</t>
    <rPh sb="0" eb="1">
      <t>シュ</t>
    </rPh>
    <rPh sb="3" eb="4">
      <t>ショウ</t>
    </rPh>
    <phoneticPr fontId="2"/>
  </si>
  <si>
    <t>（単位：円）</t>
    <rPh sb="1" eb="3">
      <t>タンイ</t>
    </rPh>
    <rPh sb="4" eb="5">
      <t>エン</t>
    </rPh>
    <phoneticPr fontId="2"/>
  </si>
  <si>
    <t>注力順位</t>
    <rPh sb="0" eb="2">
      <t>チュウリョク</t>
    </rPh>
    <rPh sb="2" eb="4">
      <t>ジュンイ</t>
    </rPh>
    <phoneticPr fontId="2"/>
  </si>
  <si>
    <t>具体的な方策</t>
    <rPh sb="0" eb="3">
      <t>グタイテキ</t>
    </rPh>
    <rPh sb="4" eb="6">
      <t>ホウサク</t>
    </rPh>
    <phoneticPr fontId="9"/>
  </si>
  <si>
    <t>施設の運営</t>
    <rPh sb="0" eb="2">
      <t>シセツ</t>
    </rPh>
    <rPh sb="3" eb="5">
      <t>ウンエイ</t>
    </rPh>
    <phoneticPr fontId="9"/>
  </si>
  <si>
    <t>利用者の通所率の向上対策</t>
  </si>
  <si>
    <t>利用者の高齢化対策</t>
  </si>
  <si>
    <t>送迎強化による利用者の拡大</t>
  </si>
  <si>
    <t>利用者の能力と意欲の向上対策</t>
  </si>
  <si>
    <t>高単価の受託作業の選択と開拓</t>
  </si>
  <si>
    <t>受託作業の開拓のための企業への売込み</t>
  </si>
  <si>
    <t>お試し受託への積極的アプローチ</t>
  </si>
  <si>
    <t>競争力のある自主製品の商品開発</t>
  </si>
  <si>
    <t>販路拡大のために連携してもらえるお店の開拓</t>
  </si>
  <si>
    <t>地域との連携強化</t>
  </si>
  <si>
    <t>各種イベントへの積極的参加</t>
  </si>
  <si>
    <t>包装やＰＲ方法の改善</t>
  </si>
  <si>
    <t>増産に向けた製造設備の導入</t>
  </si>
  <si>
    <t>配達等のためのボランティアやパートの増員</t>
  </si>
  <si>
    <t>施設外就労の開拓と利用者のレベルアップ</t>
  </si>
  <si>
    <t>収益率向上のための原料ロス低減</t>
  </si>
  <si>
    <t>作業ミスの低減によるコストダウン</t>
  </si>
  <si>
    <t>作業工具・治具の改善による作業性の改善</t>
  </si>
  <si>
    <t>作業手順の見直しと簡易手順書の作成</t>
  </si>
  <si>
    <t>職員の作業フォローの明確化</t>
  </si>
  <si>
    <t>整理整頓などの５Ｓ活動の推進</t>
  </si>
  <si>
    <t>品質管理の教育訓練</t>
  </si>
  <si>
    <t>取引先との請負価格の交渉</t>
  </si>
  <si>
    <t>低価格の請負作業からの円満な撤収</t>
  </si>
  <si>
    <t>代替作業の安定的な確保対策</t>
  </si>
  <si>
    <t>拡大</t>
    <rPh sb="0" eb="2">
      <t>カクダイ</t>
    </rPh>
    <phoneticPr fontId="14"/>
  </si>
  <si>
    <t>現状維持</t>
    <rPh sb="0" eb="2">
      <t>ゲンジョウ</t>
    </rPh>
    <rPh sb="2" eb="4">
      <t>イジ</t>
    </rPh>
    <phoneticPr fontId="14"/>
  </si>
  <si>
    <t>縮小</t>
    <rPh sb="0" eb="2">
      <t>シュクショウ</t>
    </rPh>
    <phoneticPr fontId="14"/>
  </si>
  <si>
    <t>廃止</t>
    <rPh sb="0" eb="2">
      <t>ハイシ</t>
    </rPh>
    <phoneticPr fontId="14"/>
  </si>
  <si>
    <t>職員の意識改革のための研修会参加</t>
  </si>
  <si>
    <t>職員の専門知識・技術の向上と複数化</t>
  </si>
  <si>
    <t>職員の処遇改善のための労働条件の改善</t>
  </si>
  <si>
    <t>利用者の家族の理解と協力の強化対策</t>
  </si>
  <si>
    <t>工賃支払方法の変更の検討</t>
  </si>
  <si>
    <t>①生産活動</t>
    <rPh sb="1" eb="3">
      <t>セイサン</t>
    </rPh>
    <rPh sb="3" eb="5">
      <t>カツドウ</t>
    </rPh>
    <phoneticPr fontId="2"/>
  </si>
  <si>
    <t>②生産活動</t>
    <rPh sb="1" eb="3">
      <t>セイサン</t>
    </rPh>
    <rPh sb="3" eb="5">
      <t>カツドウ</t>
    </rPh>
    <phoneticPr fontId="2"/>
  </si>
  <si>
    <t>③生産活動</t>
    <rPh sb="1" eb="3">
      <t>セイサン</t>
    </rPh>
    <rPh sb="3" eb="5">
      <t>カツドウ</t>
    </rPh>
    <phoneticPr fontId="2"/>
  </si>
  <si>
    <t>④生産活動</t>
    <rPh sb="1" eb="3">
      <t>セイサン</t>
    </rPh>
    <rPh sb="3" eb="5">
      <t>カツドウ</t>
    </rPh>
    <phoneticPr fontId="2"/>
  </si>
  <si>
    <t>⑤生産活動</t>
    <rPh sb="1" eb="3">
      <t>セイサン</t>
    </rPh>
    <rPh sb="3" eb="5">
      <t>カツドウ</t>
    </rPh>
    <phoneticPr fontId="2"/>
  </si>
  <si>
    <t>⑥生産活動</t>
    <rPh sb="1" eb="3">
      <t>セイサン</t>
    </rPh>
    <rPh sb="3" eb="5">
      <t>カツドウ</t>
    </rPh>
    <phoneticPr fontId="2"/>
  </si>
  <si>
    <t>共通経費（Ｄ）</t>
    <rPh sb="0" eb="2">
      <t>キョウツウ</t>
    </rPh>
    <rPh sb="2" eb="4">
      <t>ケイヒ</t>
    </rPh>
    <phoneticPr fontId="3"/>
  </si>
  <si>
    <t>材料、仕入（Ｂ）</t>
    <rPh sb="0" eb="2">
      <t>ザイリョウ</t>
    </rPh>
    <rPh sb="3" eb="5">
      <t>シイ</t>
    </rPh>
    <phoneticPr fontId="3"/>
  </si>
  <si>
    <t>利用者工賃支払総額（Ｇ）＝（E）-(F)</t>
    <rPh sb="0" eb="3">
      <t>リヨウシャ</t>
    </rPh>
    <rPh sb="3" eb="5">
      <t>コウチン</t>
    </rPh>
    <rPh sb="5" eb="7">
      <t>シハラ</t>
    </rPh>
    <rPh sb="7" eb="9">
      <t>ソウガク</t>
    </rPh>
    <phoneticPr fontId="3"/>
  </si>
  <si>
    <t>登録者数（Ａ）：人</t>
    <rPh sb="0" eb="2">
      <t>トウロク</t>
    </rPh>
    <rPh sb="2" eb="3">
      <t>シャ</t>
    </rPh>
    <rPh sb="8" eb="9">
      <t>ニン</t>
    </rPh>
    <phoneticPr fontId="12"/>
  </si>
  <si>
    <t>稼働日数（Ｃ）：日</t>
    <rPh sb="0" eb="2">
      <t>カドウ</t>
    </rPh>
    <rPh sb="2" eb="4">
      <t>ニッスウ</t>
    </rPh>
    <rPh sb="8" eb="9">
      <t>ニチ</t>
    </rPh>
    <phoneticPr fontId="12"/>
  </si>
  <si>
    <t>生産活動　　　　　　　　　　　　　　　　　　　　　　　　　　　　※売上上位5つの生産活動を選んでください。生産活動が5つ以上になる場合には、その他として、まとめて⑥に記入してください。</t>
    <rPh sb="0" eb="2">
      <t>セイサン</t>
    </rPh>
    <rPh sb="2" eb="4">
      <t>カツドウ</t>
    </rPh>
    <rPh sb="33" eb="35">
      <t>ウリアゲ</t>
    </rPh>
    <rPh sb="35" eb="37">
      <t>ジョウイ</t>
    </rPh>
    <rPh sb="40" eb="42">
      <t>セイサン</t>
    </rPh>
    <rPh sb="42" eb="44">
      <t>カツドウ</t>
    </rPh>
    <rPh sb="45" eb="46">
      <t>エラ</t>
    </rPh>
    <rPh sb="53" eb="55">
      <t>セイサン</t>
    </rPh>
    <rPh sb="55" eb="57">
      <t>カツドウ</t>
    </rPh>
    <rPh sb="60" eb="62">
      <t>イジョウ</t>
    </rPh>
    <rPh sb="65" eb="67">
      <t>バアイ</t>
    </rPh>
    <rPh sb="72" eb="73">
      <t>タ</t>
    </rPh>
    <rPh sb="83" eb="85">
      <t>キニュウ</t>
    </rPh>
    <phoneticPr fontId="2"/>
  </si>
  <si>
    <t>（特徴、生産個数等）</t>
    <rPh sb="1" eb="3">
      <t>トクチョウ</t>
    </rPh>
    <rPh sb="4" eb="6">
      <t>セイサン</t>
    </rPh>
    <rPh sb="6" eb="8">
      <t>コスウ</t>
    </rPh>
    <rPh sb="8" eb="9">
      <t>ナド</t>
    </rPh>
    <phoneticPr fontId="2"/>
  </si>
  <si>
    <t>４月の利用者数（Ｂ）：人</t>
    <rPh sb="1" eb="2">
      <t>ツキ</t>
    </rPh>
    <rPh sb="3" eb="5">
      <t>リヨウ</t>
    </rPh>
    <rPh sb="5" eb="6">
      <t>シャ</t>
    </rPh>
    <rPh sb="6" eb="7">
      <t>スウ</t>
    </rPh>
    <rPh sb="11" eb="12">
      <t>ニン</t>
    </rPh>
    <phoneticPr fontId="12"/>
  </si>
  <si>
    <t>事業所名称</t>
  </si>
  <si>
    <t>１　　概　　　　　　　要</t>
  </si>
  <si>
    <t>事業所種別</t>
  </si>
  <si>
    <t>法人種別</t>
  </si>
  <si>
    <t>法人名</t>
  </si>
  <si>
    <t>定員</t>
  </si>
  <si>
    <t>身体障害者</t>
  </si>
  <si>
    <t>知的障がい者</t>
  </si>
  <si>
    <t>精神障がい者</t>
  </si>
  <si>
    <t>その他</t>
  </si>
  <si>
    <t>病名</t>
  </si>
  <si>
    <t>登録者数計</t>
  </si>
  <si>
    <t>事業開始年月日</t>
  </si>
  <si>
    <t>事業所所在地</t>
  </si>
  <si>
    <t>メールアドレス</t>
  </si>
  <si>
    <t>電話番号</t>
  </si>
  <si>
    <t>作成者</t>
  </si>
  <si>
    <t>取組方針</t>
  </si>
  <si>
    <t>品目</t>
  </si>
  <si>
    <t>内容</t>
  </si>
  <si>
    <t>その他内容</t>
  </si>
  <si>
    <t>身体</t>
  </si>
  <si>
    <t>知的</t>
  </si>
  <si>
    <t>精神</t>
  </si>
  <si>
    <t>計</t>
  </si>
  <si>
    <t>目標工賃</t>
  </si>
  <si>
    <t>①</t>
  </si>
  <si>
    <t>②</t>
  </si>
  <si>
    <t>③</t>
  </si>
  <si>
    <t>④</t>
  </si>
  <si>
    <t>⑤</t>
  </si>
  <si>
    <t>⑥</t>
  </si>
  <si>
    <t>1級</t>
  </si>
  <si>
    <t>2級</t>
  </si>
  <si>
    <t>3級</t>
  </si>
  <si>
    <t>4級</t>
  </si>
  <si>
    <t>5級</t>
  </si>
  <si>
    <t>6級</t>
  </si>
  <si>
    <t>Ａ</t>
  </si>
  <si>
    <t>Ｂ</t>
  </si>
  <si>
    <t>利用率</t>
  </si>
  <si>
    <t>登録者数</t>
  </si>
  <si>
    <t>4月の利用人数</t>
  </si>
  <si>
    <t>稼働日数</t>
  </si>
  <si>
    <t>月額</t>
  </si>
  <si>
    <t>時間額</t>
  </si>
  <si>
    <t>合同会社</t>
    <rPh sb="0" eb="2">
      <t>ゴウドウ</t>
    </rPh>
    <rPh sb="2" eb="4">
      <t>カイシャ</t>
    </rPh>
    <phoneticPr fontId="2"/>
  </si>
  <si>
    <t>課題</t>
    <rPh sb="0" eb="2">
      <t>カダイ</t>
    </rPh>
    <phoneticPr fontId="16"/>
  </si>
  <si>
    <t>工賃向上の課題</t>
    <rPh sb="0" eb="2">
      <t>コウチン</t>
    </rPh>
    <rPh sb="2" eb="4">
      <t>コウジョウ</t>
    </rPh>
    <rPh sb="5" eb="7">
      <t>カダイ</t>
    </rPh>
    <phoneticPr fontId="2"/>
  </si>
  <si>
    <t>Ａ１　野菜</t>
    <rPh sb="3" eb="5">
      <t>ヤサイ</t>
    </rPh>
    <phoneticPr fontId="2"/>
  </si>
  <si>
    <t>福島市</t>
    <rPh sb="0" eb="3">
      <t>フクシマシ</t>
    </rPh>
    <phoneticPr fontId="2"/>
  </si>
  <si>
    <t>Ａ２　花</t>
    <rPh sb="3" eb="4">
      <t>ハナ</t>
    </rPh>
    <phoneticPr fontId="2"/>
  </si>
  <si>
    <t>Ａ３　養鶏</t>
    <rPh sb="3" eb="5">
      <t>ヨウケイ</t>
    </rPh>
    <phoneticPr fontId="2"/>
  </si>
  <si>
    <t>郡山市</t>
    <rPh sb="0" eb="3">
      <t>コオリヤマシ</t>
    </rPh>
    <phoneticPr fontId="2"/>
  </si>
  <si>
    <t>Ａ４　農産物その他</t>
    <rPh sb="3" eb="6">
      <t>ノウサンブツ</t>
    </rPh>
    <rPh sb="8" eb="9">
      <t>タ</t>
    </rPh>
    <phoneticPr fontId="2"/>
  </si>
  <si>
    <t>いわき市</t>
    <rPh sb="3" eb="4">
      <t>シ</t>
    </rPh>
    <phoneticPr fontId="2"/>
  </si>
  <si>
    <t>Ｂ１　パン</t>
    <phoneticPr fontId="2"/>
  </si>
  <si>
    <t>白河市</t>
    <rPh sb="0" eb="3">
      <t>シラカワシ</t>
    </rPh>
    <phoneticPr fontId="2"/>
  </si>
  <si>
    <t>Ｂ２　菓子</t>
    <rPh sb="3" eb="5">
      <t>カシ</t>
    </rPh>
    <phoneticPr fontId="2"/>
  </si>
  <si>
    <t>須賀川市</t>
    <rPh sb="0" eb="4">
      <t>ス</t>
    </rPh>
    <phoneticPr fontId="2"/>
  </si>
  <si>
    <t>Ｂ３　麺類</t>
    <rPh sb="3" eb="5">
      <t>メンルイ</t>
    </rPh>
    <phoneticPr fontId="2"/>
  </si>
  <si>
    <t>喜多方市</t>
    <rPh sb="0" eb="4">
      <t>キタカタシ</t>
    </rPh>
    <phoneticPr fontId="2"/>
  </si>
  <si>
    <t>Ｂ４　豆腐</t>
    <rPh sb="3" eb="5">
      <t>トウフ</t>
    </rPh>
    <phoneticPr fontId="2"/>
  </si>
  <si>
    <t>相馬市</t>
    <rPh sb="0" eb="3">
      <t>ソウマシ</t>
    </rPh>
    <phoneticPr fontId="2"/>
  </si>
  <si>
    <t>Ｂ５　漬物</t>
    <rPh sb="3" eb="5">
      <t>ツケモノ</t>
    </rPh>
    <phoneticPr fontId="2"/>
  </si>
  <si>
    <t>Ｂ６　弁当</t>
    <rPh sb="3" eb="5">
      <t>ベントウ</t>
    </rPh>
    <phoneticPr fontId="2"/>
  </si>
  <si>
    <t>田村市</t>
    <rPh sb="0" eb="2">
      <t>タムラ</t>
    </rPh>
    <rPh sb="2" eb="3">
      <t>シ</t>
    </rPh>
    <phoneticPr fontId="2"/>
  </si>
  <si>
    <t>Ｂ７　加工食品その他</t>
    <rPh sb="3" eb="5">
      <t>カコウ</t>
    </rPh>
    <rPh sb="5" eb="7">
      <t>ショクヒン</t>
    </rPh>
    <rPh sb="9" eb="10">
      <t>タ</t>
    </rPh>
    <phoneticPr fontId="2"/>
  </si>
  <si>
    <t>南相馬市</t>
    <rPh sb="0" eb="1">
      <t>ミナミ</t>
    </rPh>
    <rPh sb="1" eb="4">
      <t>ソウマシ</t>
    </rPh>
    <phoneticPr fontId="2"/>
  </si>
  <si>
    <t>Ｃ１　衣料品</t>
    <rPh sb="3" eb="6">
      <t>イリョウヒン</t>
    </rPh>
    <phoneticPr fontId="2"/>
  </si>
  <si>
    <t>伊達市</t>
    <rPh sb="0" eb="3">
      <t>ダテシ</t>
    </rPh>
    <phoneticPr fontId="2"/>
  </si>
  <si>
    <t>Ｃ２　ウエス</t>
    <phoneticPr fontId="2"/>
  </si>
  <si>
    <t>本宮市</t>
    <rPh sb="0" eb="3">
      <t>モトミヤシ</t>
    </rPh>
    <phoneticPr fontId="2"/>
  </si>
  <si>
    <t>Ｃ３　小物類</t>
    <rPh sb="3" eb="5">
      <t>コモノ</t>
    </rPh>
    <rPh sb="5" eb="6">
      <t>ルイ</t>
    </rPh>
    <phoneticPr fontId="2"/>
  </si>
  <si>
    <t>桑折町</t>
    <rPh sb="0" eb="3">
      <t>コオリマチ</t>
    </rPh>
    <phoneticPr fontId="2"/>
  </si>
  <si>
    <t>Ｃ４　革製品</t>
    <rPh sb="3" eb="4">
      <t>カワ</t>
    </rPh>
    <rPh sb="4" eb="6">
      <t>セイヒン</t>
    </rPh>
    <phoneticPr fontId="2"/>
  </si>
  <si>
    <t>国見町</t>
    <rPh sb="0" eb="3">
      <t>クニミマチ</t>
    </rPh>
    <phoneticPr fontId="2"/>
  </si>
  <si>
    <t>Ｃ５　さをり</t>
    <phoneticPr fontId="2"/>
  </si>
  <si>
    <t>川俣町</t>
    <rPh sb="0" eb="3">
      <t>カワマタマチ</t>
    </rPh>
    <phoneticPr fontId="2"/>
  </si>
  <si>
    <t>Ｃ６　縫製品その他</t>
    <rPh sb="3" eb="6">
      <t>ホウセイヒン</t>
    </rPh>
    <rPh sb="8" eb="9">
      <t>タ</t>
    </rPh>
    <phoneticPr fontId="2"/>
  </si>
  <si>
    <t>大玉村</t>
    <rPh sb="0" eb="3">
      <t>オオタマムラ</t>
    </rPh>
    <phoneticPr fontId="2"/>
  </si>
  <si>
    <t>Ｄ１　家具</t>
    <rPh sb="3" eb="5">
      <t>カグ</t>
    </rPh>
    <phoneticPr fontId="2"/>
  </si>
  <si>
    <t>鏡石町</t>
    <rPh sb="0" eb="3">
      <t>ｋ</t>
    </rPh>
    <phoneticPr fontId="2"/>
  </si>
  <si>
    <t>Ｄ２　玩具、雑貨</t>
    <rPh sb="3" eb="5">
      <t>ガング</t>
    </rPh>
    <rPh sb="6" eb="8">
      <t>ザッカ</t>
    </rPh>
    <phoneticPr fontId="2"/>
  </si>
  <si>
    <t>天栄村</t>
    <rPh sb="0" eb="2">
      <t>テンエイ</t>
    </rPh>
    <rPh sb="2" eb="3">
      <t>ムラ</t>
    </rPh>
    <phoneticPr fontId="2"/>
  </si>
  <si>
    <t>Ｄ３　木工品その他</t>
    <rPh sb="3" eb="6">
      <t>モッコウヒン</t>
    </rPh>
    <rPh sb="8" eb="9">
      <t>タ</t>
    </rPh>
    <phoneticPr fontId="2"/>
  </si>
  <si>
    <t>下郷町</t>
    <rPh sb="0" eb="3">
      <t>シモゴウマチ</t>
    </rPh>
    <phoneticPr fontId="2"/>
  </si>
  <si>
    <t>Ｅ１　紙製品</t>
    <rPh sb="3" eb="6">
      <t>カミセイヒン</t>
    </rPh>
    <phoneticPr fontId="2"/>
  </si>
  <si>
    <t>檜枝岐村</t>
    <rPh sb="0" eb="3">
      <t>ヒノエマタ</t>
    </rPh>
    <rPh sb="3" eb="4">
      <t>ムラ</t>
    </rPh>
    <phoneticPr fontId="2"/>
  </si>
  <si>
    <t>Ｅ２　陶磁器</t>
    <rPh sb="3" eb="6">
      <t>トウジキ</t>
    </rPh>
    <phoneticPr fontId="2"/>
  </si>
  <si>
    <t>只見町</t>
    <rPh sb="0" eb="3">
      <t>タダミマチ</t>
    </rPh>
    <phoneticPr fontId="2"/>
  </si>
  <si>
    <t>Ｅ３　石けん</t>
    <rPh sb="3" eb="4">
      <t>セッ</t>
    </rPh>
    <phoneticPr fontId="2"/>
  </si>
  <si>
    <t>南会津町</t>
    <rPh sb="0" eb="1">
      <t>ミナミ</t>
    </rPh>
    <rPh sb="1" eb="4">
      <t>アイヅマチ</t>
    </rPh>
    <phoneticPr fontId="2"/>
  </si>
  <si>
    <t>Ｅ４　プラスチック、ガラス</t>
    <phoneticPr fontId="2"/>
  </si>
  <si>
    <t>北塩原村</t>
    <rPh sb="0" eb="1">
      <t>キタ</t>
    </rPh>
    <rPh sb="1" eb="3">
      <t>シオバラ</t>
    </rPh>
    <rPh sb="3" eb="4">
      <t>ムラ</t>
    </rPh>
    <phoneticPr fontId="2"/>
  </si>
  <si>
    <t>Ｅ５　小物類その他</t>
    <rPh sb="3" eb="5">
      <t>コモノ</t>
    </rPh>
    <rPh sb="5" eb="6">
      <t>ルイ</t>
    </rPh>
    <rPh sb="8" eb="9">
      <t>タ</t>
    </rPh>
    <phoneticPr fontId="2"/>
  </si>
  <si>
    <t>西会津町</t>
    <rPh sb="0" eb="1">
      <t>ニシ</t>
    </rPh>
    <rPh sb="1" eb="4">
      <t>アイヅマチ</t>
    </rPh>
    <phoneticPr fontId="2"/>
  </si>
  <si>
    <t>Ｆ１　印刷</t>
    <rPh sb="3" eb="5">
      <t>インサツ</t>
    </rPh>
    <phoneticPr fontId="2"/>
  </si>
  <si>
    <t>磐梯町</t>
    <rPh sb="0" eb="3">
      <t>バンダイマチ</t>
    </rPh>
    <phoneticPr fontId="2"/>
  </si>
  <si>
    <t>Ｇ１　資源回収</t>
    <rPh sb="3" eb="5">
      <t>シゲン</t>
    </rPh>
    <rPh sb="5" eb="7">
      <t>カイシュウ</t>
    </rPh>
    <phoneticPr fontId="2"/>
  </si>
  <si>
    <t>猪苗代町</t>
    <rPh sb="0" eb="4">
      <t>イナワシロマチ</t>
    </rPh>
    <phoneticPr fontId="2"/>
  </si>
  <si>
    <t>Ｈ１　クリーニング</t>
    <phoneticPr fontId="2"/>
  </si>
  <si>
    <t>会津坂下町</t>
    <rPh sb="0" eb="4">
      <t>アイヅバンゲ</t>
    </rPh>
    <rPh sb="4" eb="5">
      <t>マチ</t>
    </rPh>
    <phoneticPr fontId="2"/>
  </si>
  <si>
    <t>Ｈ２　リネンサプライ</t>
    <phoneticPr fontId="2"/>
  </si>
  <si>
    <t>湯川村</t>
    <rPh sb="0" eb="3">
      <t>ユガワムラ</t>
    </rPh>
    <phoneticPr fontId="2"/>
  </si>
  <si>
    <t>Ｊ１　清掃、管理業務</t>
    <rPh sb="3" eb="5">
      <t>セイソウ</t>
    </rPh>
    <rPh sb="6" eb="8">
      <t>カンリ</t>
    </rPh>
    <rPh sb="8" eb="10">
      <t>ギョウム</t>
    </rPh>
    <phoneticPr fontId="2"/>
  </si>
  <si>
    <t>柳津町</t>
    <rPh sb="0" eb="3">
      <t>ヤナイヅマチ</t>
    </rPh>
    <phoneticPr fontId="2"/>
  </si>
  <si>
    <t>Ｊ２　郵便物封入、封緘</t>
    <rPh sb="3" eb="6">
      <t>ユウビンブツ</t>
    </rPh>
    <rPh sb="6" eb="8">
      <t>フウニュウ</t>
    </rPh>
    <rPh sb="9" eb="11">
      <t>フウカン</t>
    </rPh>
    <phoneticPr fontId="2"/>
  </si>
  <si>
    <t>三島町</t>
    <rPh sb="0" eb="3">
      <t>ミシママチ</t>
    </rPh>
    <phoneticPr fontId="2"/>
  </si>
  <si>
    <t>Ｊ３　箱折り</t>
    <rPh sb="3" eb="4">
      <t>ハコ</t>
    </rPh>
    <rPh sb="4" eb="5">
      <t>オ</t>
    </rPh>
    <phoneticPr fontId="2"/>
  </si>
  <si>
    <t>金山町</t>
    <rPh sb="0" eb="2">
      <t>カネヤマ</t>
    </rPh>
    <rPh sb="2" eb="3">
      <t>マチ</t>
    </rPh>
    <phoneticPr fontId="2"/>
  </si>
  <si>
    <t>Ｊ４　データ入力</t>
    <rPh sb="6" eb="8">
      <t>ニュウリョク</t>
    </rPh>
    <phoneticPr fontId="2"/>
  </si>
  <si>
    <t>昭和村</t>
    <rPh sb="0" eb="3">
      <t>ショウワムラ</t>
    </rPh>
    <phoneticPr fontId="2"/>
  </si>
  <si>
    <t>Ｊ５　喫茶、レストラン</t>
    <rPh sb="3" eb="5">
      <t>キッサ</t>
    </rPh>
    <phoneticPr fontId="2"/>
  </si>
  <si>
    <t>会津美里町</t>
    <rPh sb="0" eb="2">
      <t>アイヅ</t>
    </rPh>
    <rPh sb="2" eb="5">
      <t>ミサトマチ</t>
    </rPh>
    <phoneticPr fontId="2"/>
  </si>
  <si>
    <t>Ｊ６　部品等の加工、組立</t>
    <rPh sb="3" eb="5">
      <t>ブヒン</t>
    </rPh>
    <rPh sb="5" eb="6">
      <t>ナド</t>
    </rPh>
    <rPh sb="7" eb="9">
      <t>カコウ</t>
    </rPh>
    <rPh sb="10" eb="12">
      <t>クミタテ</t>
    </rPh>
    <phoneticPr fontId="2"/>
  </si>
  <si>
    <t>西郷村</t>
    <rPh sb="0" eb="3">
      <t>ニシゴウムラ</t>
    </rPh>
    <phoneticPr fontId="2"/>
  </si>
  <si>
    <t>Ｊ７　役務その他</t>
    <rPh sb="3" eb="5">
      <t>エキム</t>
    </rPh>
    <rPh sb="7" eb="8">
      <t>タ</t>
    </rPh>
    <phoneticPr fontId="2"/>
  </si>
  <si>
    <t>泉崎村</t>
    <rPh sb="0" eb="3">
      <t>イズミザキムラ</t>
    </rPh>
    <phoneticPr fontId="2"/>
  </si>
  <si>
    <t>中島村</t>
    <rPh sb="0" eb="3">
      <t>ナカジマムラ</t>
    </rPh>
    <phoneticPr fontId="2"/>
  </si>
  <si>
    <t>矢吹町</t>
    <rPh sb="0" eb="3">
      <t>ヤブキマチ</t>
    </rPh>
    <phoneticPr fontId="2"/>
  </si>
  <si>
    <t>棚倉町</t>
    <rPh sb="0" eb="3">
      <t>タナグラマチ</t>
    </rPh>
    <phoneticPr fontId="2"/>
  </si>
  <si>
    <t>矢祭町</t>
    <rPh sb="0" eb="3">
      <t>ヤマツリマチ</t>
    </rPh>
    <phoneticPr fontId="2"/>
  </si>
  <si>
    <t>塙町</t>
    <rPh sb="0" eb="1">
      <t>ハナワ</t>
    </rPh>
    <rPh sb="1" eb="2">
      <t>マチ</t>
    </rPh>
    <phoneticPr fontId="2"/>
  </si>
  <si>
    <t>鮫川村</t>
    <rPh sb="0" eb="2">
      <t>サメカワ</t>
    </rPh>
    <rPh sb="2" eb="3">
      <t>ムラ</t>
    </rPh>
    <phoneticPr fontId="2"/>
  </si>
  <si>
    <t>石川町</t>
    <rPh sb="0" eb="3">
      <t>イシカワマチ</t>
    </rPh>
    <phoneticPr fontId="2"/>
  </si>
  <si>
    <t>玉川村</t>
    <rPh sb="0" eb="2">
      <t>タマカワ</t>
    </rPh>
    <rPh sb="2" eb="3">
      <t>ムラ</t>
    </rPh>
    <phoneticPr fontId="2"/>
  </si>
  <si>
    <t>平田村</t>
    <rPh sb="0" eb="3">
      <t>ヒラタムラ</t>
    </rPh>
    <phoneticPr fontId="2"/>
  </si>
  <si>
    <t>浅川町</t>
    <rPh sb="0" eb="3">
      <t>アサカワマチ</t>
    </rPh>
    <phoneticPr fontId="2"/>
  </si>
  <si>
    <t>古殿町</t>
    <rPh sb="0" eb="2">
      <t>フルドノ</t>
    </rPh>
    <rPh sb="2" eb="3">
      <t>マチ</t>
    </rPh>
    <phoneticPr fontId="2"/>
  </si>
  <si>
    <t>三春町</t>
    <rPh sb="0" eb="3">
      <t>ミハルマチ</t>
    </rPh>
    <phoneticPr fontId="2"/>
  </si>
  <si>
    <t>小野町</t>
    <rPh sb="0" eb="3">
      <t>オノマチ</t>
    </rPh>
    <phoneticPr fontId="2"/>
  </si>
  <si>
    <t>広野町</t>
    <rPh sb="0" eb="3">
      <t>ヒロノマチ</t>
    </rPh>
    <phoneticPr fontId="2"/>
  </si>
  <si>
    <t>楢葉町</t>
    <rPh sb="0" eb="3">
      <t>ナラハマチ</t>
    </rPh>
    <phoneticPr fontId="2"/>
  </si>
  <si>
    <t>富岡町</t>
    <rPh sb="0" eb="3">
      <t>トミオカマチ</t>
    </rPh>
    <phoneticPr fontId="2"/>
  </si>
  <si>
    <t>川内村</t>
    <rPh sb="0" eb="2">
      <t>カワウチ</t>
    </rPh>
    <rPh sb="2" eb="3">
      <t>ムラ</t>
    </rPh>
    <phoneticPr fontId="2"/>
  </si>
  <si>
    <t>大熊町</t>
    <rPh sb="0" eb="3">
      <t>オオクママチ</t>
    </rPh>
    <phoneticPr fontId="2"/>
  </si>
  <si>
    <t>双葉町</t>
    <rPh sb="0" eb="3">
      <t>フタバマチ</t>
    </rPh>
    <phoneticPr fontId="2"/>
  </si>
  <si>
    <t>浪江町</t>
    <rPh sb="0" eb="3">
      <t>ナミエマチ</t>
    </rPh>
    <phoneticPr fontId="2"/>
  </si>
  <si>
    <t>葛尾村</t>
    <rPh sb="0" eb="2">
      <t>カツラオ</t>
    </rPh>
    <rPh sb="2" eb="3">
      <t>ムラ</t>
    </rPh>
    <phoneticPr fontId="2"/>
  </si>
  <si>
    <t>新地町</t>
    <rPh sb="0" eb="2">
      <t>シンチ</t>
    </rPh>
    <rPh sb="2" eb="3">
      <t>マチ</t>
    </rPh>
    <phoneticPr fontId="2"/>
  </si>
  <si>
    <t>飯舘村</t>
    <rPh sb="0" eb="3">
      <t>イイタテムラ</t>
    </rPh>
    <phoneticPr fontId="2"/>
  </si>
  <si>
    <t>農福連携</t>
    <rPh sb="0" eb="2">
      <t>ノウフク</t>
    </rPh>
    <rPh sb="2" eb="4">
      <t>レンケイ</t>
    </rPh>
    <phoneticPr fontId="14"/>
  </si>
  <si>
    <t>実　　績　 額</t>
    <rPh sb="0" eb="1">
      <t>ジツ</t>
    </rPh>
    <rPh sb="3" eb="4">
      <t>イサオ</t>
    </rPh>
    <rPh sb="6" eb="7">
      <t>ガク</t>
    </rPh>
    <phoneticPr fontId="2"/>
  </si>
  <si>
    <t>目標工賃</t>
    <phoneticPr fontId="9"/>
  </si>
  <si>
    <t>6．3カ年の計画</t>
    <rPh sb="4" eb="5">
      <t>ネン</t>
    </rPh>
    <rPh sb="6" eb="8">
      <t>ケイカク</t>
    </rPh>
    <phoneticPr fontId="9"/>
  </si>
  <si>
    <t>施設運営項目</t>
    <rPh sb="0" eb="2">
      <t>シセツ</t>
    </rPh>
    <rPh sb="2" eb="4">
      <t>ウンエイ</t>
    </rPh>
    <rPh sb="4" eb="6">
      <t>コウモク</t>
    </rPh>
    <phoneticPr fontId="14"/>
  </si>
  <si>
    <t>取引先との請負価格の交渉</t>
    <phoneticPr fontId="14"/>
  </si>
  <si>
    <t>低価格の請負作業からの円満な撤収</t>
    <phoneticPr fontId="14"/>
  </si>
  <si>
    <t>代替作業の安定的な確保対策</t>
    <phoneticPr fontId="14"/>
  </si>
  <si>
    <t>民間企業の有するノウハウの活用</t>
    <rPh sb="0" eb="2">
      <t>ミンカン</t>
    </rPh>
    <rPh sb="2" eb="4">
      <t>キギョウ</t>
    </rPh>
    <rPh sb="5" eb="6">
      <t>ユウ</t>
    </rPh>
    <rPh sb="13" eb="15">
      <t>カツヨウ</t>
    </rPh>
    <phoneticPr fontId="14"/>
  </si>
  <si>
    <t>作業効率向上につながる職場環境の改善</t>
    <rPh sb="0" eb="2">
      <t>サギョウ</t>
    </rPh>
    <rPh sb="2" eb="4">
      <t>コウリツ</t>
    </rPh>
    <rPh sb="4" eb="6">
      <t>コウジョウ</t>
    </rPh>
    <rPh sb="11" eb="13">
      <t>ショクバ</t>
    </rPh>
    <rPh sb="13" eb="15">
      <t>カンキョウ</t>
    </rPh>
    <rPh sb="16" eb="18">
      <t>カイゼン</t>
    </rPh>
    <phoneticPr fontId="14"/>
  </si>
  <si>
    <t>同じ地域の事業所と共同受注を行う</t>
    <rPh sb="0" eb="1">
      <t>オナ</t>
    </rPh>
    <rPh sb="2" eb="4">
      <t>チイキ</t>
    </rPh>
    <rPh sb="5" eb="8">
      <t>ジギョウショ</t>
    </rPh>
    <rPh sb="9" eb="11">
      <t>キョウドウ</t>
    </rPh>
    <rPh sb="11" eb="13">
      <t>ジュチュウ</t>
    </rPh>
    <rPh sb="14" eb="15">
      <t>オコナ</t>
    </rPh>
    <phoneticPr fontId="14"/>
  </si>
  <si>
    <t>コンサルタントや企業ＯＢを受け入れ民間企業の経営感覚を共有する</t>
    <rPh sb="8" eb="10">
      <t>キギョウ</t>
    </rPh>
    <rPh sb="13" eb="14">
      <t>ウ</t>
    </rPh>
    <rPh sb="15" eb="16">
      <t>イ</t>
    </rPh>
    <rPh sb="17" eb="19">
      <t>ミンカン</t>
    </rPh>
    <rPh sb="19" eb="21">
      <t>キギョウ</t>
    </rPh>
    <rPh sb="22" eb="24">
      <t>ケイエイ</t>
    </rPh>
    <rPh sb="24" eb="26">
      <t>カンカク</t>
    </rPh>
    <rPh sb="27" eb="29">
      <t>キョウユウ</t>
    </rPh>
    <phoneticPr fontId="14"/>
  </si>
  <si>
    <t>施設外就労を行う</t>
    <rPh sb="0" eb="2">
      <t>シセツ</t>
    </rPh>
    <rPh sb="2" eb="3">
      <t>ガイ</t>
    </rPh>
    <rPh sb="3" eb="5">
      <t>シュウロウ</t>
    </rPh>
    <rPh sb="6" eb="7">
      <t>オコナ</t>
    </rPh>
    <phoneticPr fontId="14"/>
  </si>
  <si>
    <t>在宅利用者への支援を行う</t>
    <rPh sb="0" eb="2">
      <t>ザイタク</t>
    </rPh>
    <rPh sb="2" eb="5">
      <t>リヨウシャ</t>
    </rPh>
    <rPh sb="7" eb="9">
      <t>シエン</t>
    </rPh>
    <rPh sb="10" eb="11">
      <t>オコナ</t>
    </rPh>
    <phoneticPr fontId="14"/>
  </si>
  <si>
    <t>企業や商工会議所、商店街、労働関係者等との連携を検討する</t>
    <rPh sb="0" eb="2">
      <t>キギョウ</t>
    </rPh>
    <rPh sb="3" eb="8">
      <t>ショウコウカイギショ</t>
    </rPh>
    <rPh sb="9" eb="12">
      <t>ショウテンガイ</t>
    </rPh>
    <rPh sb="13" eb="15">
      <t>ロウドウ</t>
    </rPh>
    <rPh sb="15" eb="18">
      <t>カンケイシャ</t>
    </rPh>
    <rPh sb="18" eb="19">
      <t>ナド</t>
    </rPh>
    <rPh sb="21" eb="23">
      <t>レンケイ</t>
    </rPh>
    <rPh sb="24" eb="26">
      <t>ケントウ</t>
    </rPh>
    <phoneticPr fontId="14"/>
  </si>
  <si>
    <t>市町村との連携に取り組む</t>
    <rPh sb="0" eb="3">
      <t>シチョウソン</t>
    </rPh>
    <rPh sb="5" eb="7">
      <t>レンケイ</t>
    </rPh>
    <rPh sb="8" eb="9">
      <t>ト</t>
    </rPh>
    <rPh sb="10" eb="11">
      <t>ク</t>
    </rPh>
    <phoneticPr fontId="14"/>
  </si>
  <si>
    <t>工賃向上への取組方針</t>
    <rPh sb="0" eb="2">
      <t>コウチン</t>
    </rPh>
    <rPh sb="2" eb="4">
      <t>コウジョウ</t>
    </rPh>
    <rPh sb="6" eb="7">
      <t>ト</t>
    </rPh>
    <rPh sb="7" eb="8">
      <t>ク</t>
    </rPh>
    <rPh sb="8" eb="10">
      <t>ホウシン</t>
    </rPh>
    <phoneticPr fontId="2"/>
  </si>
  <si>
    <t>※主たる障がいで記入してください。級が同等の場合は、身体＞知的＞障がいの優先度で１カ所に記入してください。</t>
    <rPh sb="1" eb="2">
      <t>シュ</t>
    </rPh>
    <rPh sb="4" eb="5">
      <t>ショウ</t>
    </rPh>
    <rPh sb="8" eb="10">
      <t>キニュウ</t>
    </rPh>
    <rPh sb="17" eb="18">
      <t>キュウ</t>
    </rPh>
    <rPh sb="19" eb="21">
      <t>ドウトウ</t>
    </rPh>
    <rPh sb="22" eb="24">
      <t>バアイ</t>
    </rPh>
    <rPh sb="26" eb="28">
      <t>シンタイ</t>
    </rPh>
    <rPh sb="29" eb="31">
      <t>チテキ</t>
    </rPh>
    <rPh sb="32" eb="33">
      <t>ショウ</t>
    </rPh>
    <rPh sb="36" eb="39">
      <t>ユウセンド</t>
    </rPh>
    <rPh sb="42" eb="43">
      <t>ショ</t>
    </rPh>
    <rPh sb="44" eb="46">
      <t>キニュウ</t>
    </rPh>
    <phoneticPr fontId="2"/>
  </si>
  <si>
    <t>　</t>
    <phoneticPr fontId="2"/>
  </si>
  <si>
    <t>年間の延べ人数及び総時間</t>
    <rPh sb="0" eb="2">
      <t>ネンカン</t>
    </rPh>
    <rPh sb="3" eb="4">
      <t>ノ</t>
    </rPh>
    <rPh sb="5" eb="7">
      <t>ニンズウ</t>
    </rPh>
    <rPh sb="7" eb="8">
      <t>オヨ</t>
    </rPh>
    <rPh sb="9" eb="10">
      <t>ソウ</t>
    </rPh>
    <rPh sb="10" eb="12">
      <t>ジカン</t>
    </rPh>
    <phoneticPr fontId="2"/>
  </si>
  <si>
    <t>合　　計</t>
    <rPh sb="0" eb="1">
      <t>ゴウ</t>
    </rPh>
    <rPh sb="3" eb="4">
      <t>ケイ</t>
    </rPh>
    <phoneticPr fontId="2"/>
  </si>
  <si>
    <t>材料、仕入（Ｂ）</t>
    <rPh sb="0" eb="2">
      <t>ザイリョウ</t>
    </rPh>
    <rPh sb="3" eb="5">
      <t>シイ</t>
    </rPh>
    <phoneticPr fontId="2"/>
  </si>
  <si>
    <t>事業粗利（Ｃ）＝（Ａ）-（Ｂ）</t>
    <rPh sb="0" eb="2">
      <t>ジギョウ</t>
    </rPh>
    <rPh sb="2" eb="4">
      <t>アラリ</t>
    </rPh>
    <phoneticPr fontId="2"/>
  </si>
  <si>
    <t>共通経費（Ｄ）</t>
    <rPh sb="0" eb="2">
      <t>キョウツウ</t>
    </rPh>
    <rPh sb="2" eb="4">
      <t>ケイヒ</t>
    </rPh>
    <phoneticPr fontId="2"/>
  </si>
  <si>
    <t>工賃原資（Ｅ）＝（Ｃ）－（Ｄ）</t>
    <rPh sb="0" eb="2">
      <t>コウチン</t>
    </rPh>
    <rPh sb="2" eb="4">
      <t>ゲンシ</t>
    </rPh>
    <phoneticPr fontId="2"/>
  </si>
  <si>
    <t>工賃変動積立金等（Ｆ）</t>
    <rPh sb="0" eb="2">
      <t>コウチン</t>
    </rPh>
    <rPh sb="2" eb="4">
      <t>ヘンドウ</t>
    </rPh>
    <rPh sb="4" eb="7">
      <t>ツミタテキン</t>
    </rPh>
    <rPh sb="7" eb="8">
      <t>ナド</t>
    </rPh>
    <phoneticPr fontId="2"/>
  </si>
  <si>
    <t>利用者工賃支払総額（Ｇ）＝（E）-(F)</t>
    <rPh sb="0" eb="3">
      <t>リヨウシャ</t>
    </rPh>
    <rPh sb="3" eb="5">
      <t>コウチン</t>
    </rPh>
    <rPh sb="5" eb="7">
      <t>シハラ</t>
    </rPh>
    <rPh sb="7" eb="9">
      <t>ソウガク</t>
    </rPh>
    <phoneticPr fontId="2"/>
  </si>
  <si>
    <t>収益力分析</t>
    <rPh sb="0" eb="3">
      <t>シュウエキリョク</t>
    </rPh>
    <rPh sb="3" eb="5">
      <t>ブンセキ</t>
    </rPh>
    <phoneticPr fontId="2"/>
  </si>
  <si>
    <t>年間収益</t>
    <rPh sb="0" eb="2">
      <t>ネンカン</t>
    </rPh>
    <rPh sb="2" eb="4">
      <t>シュウエキ</t>
    </rPh>
    <phoneticPr fontId="2"/>
  </si>
  <si>
    <t>収益月額</t>
    <rPh sb="0" eb="2">
      <t>シュウエキ</t>
    </rPh>
    <rPh sb="2" eb="4">
      <t>ゲツガク</t>
    </rPh>
    <phoneticPr fontId="2"/>
  </si>
  <si>
    <t>人数／月</t>
    <rPh sb="0" eb="2">
      <t>ニンズウ</t>
    </rPh>
    <rPh sb="3" eb="4">
      <t>ツキ</t>
    </rPh>
    <phoneticPr fontId="2"/>
  </si>
  <si>
    <t>時間／日</t>
    <rPh sb="0" eb="2">
      <t>ジカン</t>
    </rPh>
    <rPh sb="3" eb="4">
      <t>ニチ</t>
    </rPh>
    <phoneticPr fontId="2"/>
  </si>
  <si>
    <t>日数／月</t>
    <rPh sb="0" eb="2">
      <t>ニッスウ</t>
    </rPh>
    <rPh sb="3" eb="4">
      <t>ツキ</t>
    </rPh>
    <phoneticPr fontId="2"/>
  </si>
  <si>
    <t>時間／月</t>
    <rPh sb="0" eb="2">
      <t>ジカン</t>
    </rPh>
    <rPh sb="3" eb="4">
      <t>ツキ</t>
    </rPh>
    <phoneticPr fontId="2"/>
  </si>
  <si>
    <t>収益力（時間額）</t>
    <rPh sb="0" eb="3">
      <t>シュウエキリョク</t>
    </rPh>
    <rPh sb="4" eb="7">
      <t>ジカンガク</t>
    </rPh>
    <phoneticPr fontId="2"/>
  </si>
  <si>
    <t>収益力（月額）</t>
    <rPh sb="0" eb="3">
      <t>シュウエキリョク</t>
    </rPh>
    <rPh sb="4" eb="6">
      <t>ゲツガク</t>
    </rPh>
    <phoneticPr fontId="2"/>
  </si>
  <si>
    <t>令和６年度</t>
    <rPh sb="0" eb="2">
      <t>レイワ</t>
    </rPh>
    <rPh sb="3" eb="5">
      <t>ネンド</t>
    </rPh>
    <phoneticPr fontId="9"/>
  </si>
  <si>
    <t>作成日： 令和　６年　　月　　日</t>
    <rPh sb="0" eb="3">
      <t>サクセイビ</t>
    </rPh>
    <rPh sb="5" eb="7">
      <t>レイワ</t>
    </rPh>
    <rPh sb="9" eb="10">
      <t>ネン</t>
    </rPh>
    <rPh sb="12" eb="13">
      <t>ガツ</t>
    </rPh>
    <rPh sb="15" eb="16">
      <t>ニチ</t>
    </rPh>
    <phoneticPr fontId="2"/>
  </si>
  <si>
    <t>延人数</t>
    <rPh sb="0" eb="1">
      <t>ノ</t>
    </rPh>
    <rPh sb="1" eb="3">
      <t>ニンズウ</t>
    </rPh>
    <phoneticPr fontId="2"/>
  </si>
  <si>
    <t>開所日数</t>
    <rPh sb="0" eb="2">
      <t>カイショ</t>
    </rPh>
    <rPh sb="2" eb="4">
      <t>ニッスウ</t>
    </rPh>
    <phoneticPr fontId="39"/>
  </si>
  <si>
    <t>月額・時間額</t>
    <phoneticPr fontId="39"/>
  </si>
  <si>
    <t>開所月数</t>
    <rPh sb="0" eb="2">
      <t>カイショ</t>
    </rPh>
    <rPh sb="2" eb="4">
      <t>ツキスウ</t>
    </rPh>
    <phoneticPr fontId="39"/>
  </si>
  <si>
    <t>人／日</t>
    <rPh sb="0" eb="1">
      <t>ニン</t>
    </rPh>
    <rPh sb="2" eb="3">
      <t>ニチ</t>
    </rPh>
    <phoneticPr fontId="39"/>
  </si>
  <si>
    <r>
      <t>２　事業所稼働率</t>
    </r>
    <r>
      <rPr>
        <b/>
        <sz val="14"/>
        <color indexed="10"/>
        <rFont val="ＭＳ Ｐゴシック"/>
        <family val="3"/>
        <charset val="128"/>
      </rPr>
      <t>（令和6年4月1ヶ月間の状況を記載してください。）</t>
    </r>
    <rPh sb="2" eb="5">
      <t>ジギョウショ</t>
    </rPh>
    <rPh sb="5" eb="7">
      <t>カドウ</t>
    </rPh>
    <rPh sb="7" eb="8">
      <t>リツ</t>
    </rPh>
    <rPh sb="9" eb="11">
      <t>レイワ</t>
    </rPh>
    <rPh sb="12" eb="13">
      <t>ネン</t>
    </rPh>
    <rPh sb="13" eb="14">
      <t>ヘイネン</t>
    </rPh>
    <rPh sb="14" eb="15">
      <t>ガツ</t>
    </rPh>
    <rPh sb="17" eb="18">
      <t>ゲツ</t>
    </rPh>
    <rPh sb="18" eb="19">
      <t>カン</t>
    </rPh>
    <rPh sb="20" eb="22">
      <t>ジョウキョウ</t>
    </rPh>
    <rPh sb="23" eb="25">
      <t>キサイ</t>
    </rPh>
    <phoneticPr fontId="2"/>
  </si>
  <si>
    <t>工賃支給延人数（Ｈ）</t>
    <rPh sb="0" eb="2">
      <t>コウチン</t>
    </rPh>
    <rPh sb="2" eb="4">
      <t>シキュウ</t>
    </rPh>
    <rPh sb="4" eb="5">
      <t>ノ</t>
    </rPh>
    <rPh sb="5" eb="7">
      <t>ニンズウ</t>
    </rPh>
    <phoneticPr fontId="2"/>
  </si>
  <si>
    <t>年間開所日数（Ｉ）</t>
    <rPh sb="0" eb="2">
      <t>ネンカン</t>
    </rPh>
    <rPh sb="2" eb="4">
      <t>カイショ</t>
    </rPh>
    <rPh sb="4" eb="6">
      <t>ニッスウ</t>
    </rPh>
    <phoneticPr fontId="39"/>
  </si>
  <si>
    <t>１日あたり支給人数（Ｊ）＝（Ｈ）/（Ｉ）</t>
    <rPh sb="1" eb="2">
      <t>ニチ</t>
    </rPh>
    <rPh sb="5" eb="7">
      <t>シキュウ</t>
    </rPh>
    <rPh sb="7" eb="9">
      <t>ニンズウ</t>
    </rPh>
    <phoneticPr fontId="39"/>
  </si>
  <si>
    <t>４.令和５年度の実績と収益力分析</t>
    <rPh sb="2" eb="4">
      <t>レイワ</t>
    </rPh>
    <rPh sb="5" eb="7">
      <t>ネンド</t>
    </rPh>
    <rPh sb="8" eb="10">
      <t>ジッセキ</t>
    </rPh>
    <rPh sb="11" eb="14">
      <t>シュウエキリョク</t>
    </rPh>
    <rPh sb="14" eb="16">
      <t>ブンセキ</t>
    </rPh>
    <phoneticPr fontId="2"/>
  </si>
  <si>
    <t>令和５年度実績</t>
    <rPh sb="0" eb="2">
      <t>レイワ</t>
    </rPh>
    <rPh sb="3" eb="5">
      <t>ネンド</t>
    </rPh>
    <rPh sb="5" eb="7">
      <t>ジッセキ</t>
    </rPh>
    <phoneticPr fontId="2"/>
  </si>
  <si>
    <t>年間開所月数（Ｋ）</t>
    <rPh sb="0" eb="2">
      <t>ネンカン</t>
    </rPh>
    <rPh sb="2" eb="4">
      <t>カイショ</t>
    </rPh>
    <rPh sb="4" eb="6">
      <t>ツキスウ</t>
    </rPh>
    <phoneticPr fontId="39"/>
  </si>
  <si>
    <t>月額平均工賃（Ｌ）＝（Ｇ）/（Ｊ）/（Ｋ）</t>
    <rPh sb="0" eb="2">
      <t>ゲツガク</t>
    </rPh>
    <rPh sb="2" eb="4">
      <t>ヘイキン</t>
    </rPh>
    <rPh sb="4" eb="6">
      <t>コウチン</t>
    </rPh>
    <phoneticPr fontId="2"/>
  </si>
  <si>
    <t>工賃支給対象延時間数（Ｍ）</t>
    <rPh sb="0" eb="2">
      <t>コウチン</t>
    </rPh>
    <rPh sb="2" eb="4">
      <t>シキュウ</t>
    </rPh>
    <rPh sb="4" eb="6">
      <t>タイショウ</t>
    </rPh>
    <rPh sb="6" eb="7">
      <t>ノ</t>
    </rPh>
    <rPh sb="7" eb="9">
      <t>ジカン</t>
    </rPh>
    <rPh sb="9" eb="10">
      <t>カズ</t>
    </rPh>
    <phoneticPr fontId="2"/>
  </si>
  <si>
    <t>時間額平均工賃（Ｎ）＝（Ｇ）/（Ｍ）</t>
    <rPh sb="0" eb="3">
      <t>ジカンガク</t>
    </rPh>
    <rPh sb="3" eb="5">
      <t>ヘイキン</t>
    </rPh>
    <rPh sb="5" eb="7">
      <t>コウチン</t>
    </rPh>
    <phoneticPr fontId="2"/>
  </si>
  <si>
    <t>令和５年度現状の分析及び評価</t>
    <rPh sb="0" eb="2">
      <t>レイワ</t>
    </rPh>
    <rPh sb="5" eb="7">
      <t>ゲンジョウ</t>
    </rPh>
    <rPh sb="8" eb="10">
      <t>ブンセキ</t>
    </rPh>
    <rPh sb="10" eb="11">
      <t>オヨ</t>
    </rPh>
    <rPh sb="12" eb="14">
      <t>ヒョウカ</t>
    </rPh>
    <phoneticPr fontId="2"/>
  </si>
  <si>
    <t>問題点と６年度の方向性</t>
    <rPh sb="8" eb="11">
      <t>ホウコウセイ</t>
    </rPh>
    <phoneticPr fontId="2"/>
  </si>
  <si>
    <t>令和４年度</t>
    <rPh sb="0" eb="2">
      <t>レイワ</t>
    </rPh>
    <rPh sb="3" eb="5">
      <t>ヘイネンド</t>
    </rPh>
    <phoneticPr fontId="2"/>
  </si>
  <si>
    <t>令和５年度</t>
    <rPh sb="0" eb="2">
      <t>レイワ</t>
    </rPh>
    <rPh sb="3" eb="5">
      <t>ネンド</t>
    </rPh>
    <phoneticPr fontId="2"/>
  </si>
  <si>
    <t>5.令和５年度の振り返りと令和６年度の方向性</t>
    <rPh sb="2" eb="4">
      <t>レイワ</t>
    </rPh>
    <rPh sb="8" eb="9">
      <t>フ</t>
    </rPh>
    <rPh sb="10" eb="11">
      <t>カエ</t>
    </rPh>
    <rPh sb="13" eb="15">
      <t>レイワ</t>
    </rPh>
    <rPh sb="19" eb="22">
      <t>ホウコウセイ</t>
    </rPh>
    <phoneticPr fontId="2"/>
  </si>
  <si>
    <t>令和７年度</t>
    <rPh sb="0" eb="2">
      <t>レイワ</t>
    </rPh>
    <rPh sb="3" eb="5">
      <t>ネンド</t>
    </rPh>
    <phoneticPr fontId="9"/>
  </si>
  <si>
    <t>令和８年度</t>
    <rPh sb="0" eb="2">
      <t>レイワ</t>
    </rPh>
    <rPh sb="3" eb="5">
      <t>ネンド</t>
    </rPh>
    <phoneticPr fontId="2"/>
  </si>
  <si>
    <t>令和３年工賃実績</t>
    <rPh sb="0" eb="2">
      <t>レイワ</t>
    </rPh>
    <phoneticPr fontId="16"/>
  </si>
  <si>
    <t>令和４年工賃実績</t>
    <rPh sb="0" eb="2">
      <t>レイワ</t>
    </rPh>
    <phoneticPr fontId="16"/>
  </si>
  <si>
    <t>令和５年工賃実績</t>
    <rPh sb="0" eb="2">
      <t>レイワ</t>
    </rPh>
    <phoneticPr fontId="16"/>
  </si>
  <si>
    <t>令和６年工賃実績</t>
    <rPh sb="0" eb="2">
      <t>レイワ</t>
    </rPh>
    <phoneticPr fontId="16"/>
  </si>
  <si>
    <t>令和７年工賃実績</t>
    <rPh sb="0" eb="2">
      <t>レイワ</t>
    </rPh>
    <phoneticPr fontId="16"/>
  </si>
  <si>
    <t>令和８年工賃実績</t>
    <rPh sb="0" eb="2">
      <t>レイワ</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</si>
</sst>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人&quot;"/>
    <numFmt numFmtId="177" formatCode="[$-411]ggge&quot;年&quot;m&quot;月&quot;d&quot;日&quot;;@"/>
    <numFmt numFmtId="178" formatCode="[$-411]ge\.m\.d;@"/>
  </numFmts>
  <fonts count="4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2"/>
      <color indexed="8"/>
      <name val="ＭＳ Ｐゴシック"/>
      <family val="3"/>
      <charset val="128"/>
    </font>
    <font>
      <sz val="6"/>
      <name val="ＭＳ Ｐゴシック"/>
      <family val="3"/>
      <charset val="128"/>
    </font>
    <font>
      <sz val="9"/>
      <color indexed="81"/>
      <name val="ＭＳ Ｐゴシック"/>
      <family val="3"/>
      <charset val="128"/>
    </font>
    <font>
      <b/>
      <sz val="14"/>
      <name val="ＭＳ Ｐゴシック"/>
      <family val="3"/>
      <charset val="128"/>
    </font>
    <font>
      <sz val="6"/>
      <name val="ＭＳ 明朝"/>
      <family val="1"/>
      <charset val="128"/>
    </font>
    <font>
      <sz val="14"/>
      <name val="ＭＳ Ｐゴシック"/>
      <family val="3"/>
      <charset val="128"/>
    </font>
    <font>
      <sz val="6"/>
      <name val="ＭＳ Ｐゴシック"/>
      <family val="3"/>
      <charset val="128"/>
    </font>
    <font>
      <b/>
      <sz val="14"/>
      <color indexed="10"/>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u/>
      <sz val="11"/>
      <color theme="10"/>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0.5"/>
      <color theme="1"/>
      <name val="ＭＳ ゴシック"/>
      <family val="3"/>
      <charset val="128"/>
    </font>
    <font>
      <b/>
      <sz val="14"/>
      <color rgb="FFFF0000"/>
      <name val="ＭＳ Ｐゴシック"/>
      <family val="3"/>
      <charset val="128"/>
      <scheme val="minor"/>
    </font>
    <font>
      <sz val="10"/>
      <color theme="1"/>
      <name val="ＭＳ Ｐ明朝"/>
      <family val="1"/>
      <charset val="128"/>
    </font>
    <font>
      <sz val="11"/>
      <color theme="1"/>
      <name val="ＭＳ Ｐゴシック"/>
      <family val="3"/>
      <charset val="128"/>
    </font>
    <font>
      <sz val="11"/>
      <name val="ＭＳ Ｐゴシック"/>
      <family val="3"/>
      <charset val="128"/>
      <scheme val="minor"/>
    </font>
    <font>
      <sz val="12"/>
      <color theme="1"/>
      <name val="ＭＳ Ｐゴシック"/>
      <family val="3"/>
      <charset val="128"/>
      <scheme val="major"/>
    </font>
    <font>
      <sz val="14"/>
      <color theme="1"/>
      <name val="ＭＳ Ｐゴシック"/>
      <family val="3"/>
      <charset val="128"/>
      <scheme val="minor"/>
    </font>
    <font>
      <b/>
      <sz val="16"/>
      <color theme="1"/>
      <name val="ＭＳ Ｐゴシック"/>
      <family val="3"/>
      <charset val="128"/>
      <scheme val="minor"/>
    </font>
    <font>
      <sz val="9"/>
      <color theme="1"/>
      <name val="ＭＳ Ｐゴシック"/>
      <family val="3"/>
      <charset val="128"/>
      <scheme val="minor"/>
    </font>
    <font>
      <sz val="11"/>
      <color rgb="FF9C0006"/>
      <name val="ＭＳ Ｐゴシック"/>
      <family val="2"/>
      <charset val="128"/>
      <scheme val="minor"/>
    </font>
    <font>
      <b/>
      <sz val="8"/>
      <color rgb="FFFF0000"/>
      <name val="ＭＳ Ｐゴシック"/>
      <family val="3"/>
      <charset val="128"/>
      <scheme val="minor"/>
    </font>
    <font>
      <sz val="11"/>
      <color rgb="FFFF0000"/>
      <name val="ＭＳ Ｐゴシック"/>
      <family val="3"/>
      <charset val="128"/>
      <scheme val="minor"/>
    </font>
    <font>
      <u/>
      <sz val="11"/>
      <color theme="1"/>
      <name val="ＭＳ Ｐゴシック"/>
      <family val="3"/>
      <charset val="128"/>
      <scheme val="minor"/>
    </font>
    <font>
      <sz val="20"/>
      <color theme="1"/>
      <name val="ＭＳ ゴシック"/>
      <family val="3"/>
      <charset val="128"/>
    </font>
    <font>
      <sz val="6"/>
      <name val="ＭＳ Ｐゴシック"/>
      <family val="3"/>
      <charset val="128"/>
      <scheme val="minor"/>
    </font>
  </fonts>
  <fills count="13">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rgb="FFFFFF00"/>
        <bgColor indexed="64"/>
      </patternFill>
    </fill>
    <fill>
      <patternFill patternType="solid">
        <fgColor rgb="FFCCFF99"/>
        <bgColor indexed="64"/>
      </patternFill>
    </fill>
    <fill>
      <patternFill patternType="solid">
        <fgColor rgb="FFFFFF99"/>
        <bgColor indexed="64"/>
      </patternFill>
    </fill>
    <fill>
      <patternFill patternType="solid">
        <fgColor rgb="FF99FF99"/>
        <bgColor indexed="64"/>
      </patternFill>
    </fill>
    <fill>
      <patternFill patternType="solid">
        <fgColor rgb="FFCCFF66"/>
        <bgColor indexed="64"/>
      </patternFill>
    </fill>
    <fill>
      <patternFill patternType="solid">
        <fgColor rgb="FFFFCCCC"/>
        <bgColor indexed="64"/>
      </patternFill>
    </fill>
    <fill>
      <patternFill patternType="solid">
        <fgColor rgb="FFFFC7CE"/>
      </patternFill>
    </fill>
    <fill>
      <patternFill patternType="solid">
        <fgColor rgb="FF00B050"/>
        <bgColor indexed="64"/>
      </patternFill>
    </fill>
    <fill>
      <patternFill patternType="solid">
        <fgColor rgb="FF00B0F0"/>
        <bgColor indexed="64"/>
      </patternFill>
    </fill>
  </fills>
  <borders count="7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hair">
        <color indexed="64"/>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8">
    <xf numFmtId="0" fontId="0" fillId="0" borderId="0">
      <alignment vertical="center"/>
    </xf>
    <xf numFmtId="9" fontId="18" fillId="0" borderId="0" applyFont="0" applyFill="0" applyBorder="0" applyAlignment="0" applyProtection="0">
      <alignment vertical="center"/>
    </xf>
    <xf numFmtId="0" fontId="20" fillId="0" borderId="0" applyNumberFormat="0" applyFill="0" applyBorder="0" applyAlignment="0" applyProtection="0">
      <alignment vertical="center"/>
    </xf>
    <xf numFmtId="38" fontId="18" fillId="0" borderId="0" applyFont="0" applyFill="0" applyBorder="0" applyAlignment="0" applyProtection="0">
      <alignment vertical="center"/>
    </xf>
    <xf numFmtId="0" fontId="18" fillId="0" borderId="0">
      <alignment vertical="center"/>
    </xf>
    <xf numFmtId="0" fontId="1" fillId="0" borderId="0"/>
    <xf numFmtId="0" fontId="5" fillId="0" borderId="0">
      <alignment vertical="center"/>
    </xf>
    <xf numFmtId="0" fontId="34" fillId="10" borderId="0" applyNumberFormat="0" applyBorder="0" applyAlignment="0" applyProtection="0">
      <alignment vertical="center"/>
    </xf>
  </cellStyleXfs>
  <cellXfs count="415">
    <xf numFmtId="0" fontId="0" fillId="0" borderId="0" xfId="0">
      <alignment vertical="center"/>
    </xf>
    <xf numFmtId="0" fontId="22" fillId="0" borderId="0" xfId="0" applyFont="1" applyFill="1" applyAlignment="1">
      <alignment horizontal="left" vertical="center"/>
    </xf>
    <xf numFmtId="0" fontId="0" fillId="0" borderId="0" xfId="0" applyFill="1">
      <alignment vertical="center"/>
    </xf>
    <xf numFmtId="0" fontId="23" fillId="0" borderId="0" xfId="0" applyFont="1" applyFill="1" applyBorder="1">
      <alignment vertical="center"/>
    </xf>
    <xf numFmtId="176" fontId="0" fillId="0" borderId="0" xfId="0" applyNumberFormat="1" applyFill="1" applyBorder="1" applyAlignment="1">
      <alignment vertical="center"/>
    </xf>
    <xf numFmtId="177" fontId="0" fillId="0" borderId="0" xfId="0" applyNumberFormat="1" applyFill="1" applyBorder="1" applyAlignment="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22" fillId="0" borderId="0" xfId="0" applyFont="1" applyFill="1" applyAlignment="1">
      <alignment horizontal="center" vertical="center"/>
    </xf>
    <xf numFmtId="0" fontId="21" fillId="0" borderId="0" xfId="0" applyFont="1" applyFill="1">
      <alignment vertical="center"/>
    </xf>
    <xf numFmtId="176" fontId="0" fillId="0" borderId="2" xfId="0" applyNumberFormat="1" applyFill="1" applyBorder="1">
      <alignment vertical="center"/>
    </xf>
    <xf numFmtId="0" fontId="0" fillId="0" borderId="0" xfId="0" applyNumberFormat="1" applyFill="1" applyBorder="1" applyAlignment="1">
      <alignment horizontal="center" vertical="center"/>
    </xf>
    <xf numFmtId="0" fontId="0" fillId="0" borderId="0" xfId="0" applyFill="1" applyBorder="1" applyAlignment="1">
      <alignment horizontal="left" vertical="center"/>
    </xf>
    <xf numFmtId="0" fontId="22" fillId="0" borderId="0" xfId="0" applyFont="1" applyFill="1">
      <alignment vertical="center"/>
    </xf>
    <xf numFmtId="0" fontId="0" fillId="4" borderId="2" xfId="0" applyNumberFormat="1" applyFill="1" applyBorder="1" applyAlignment="1">
      <alignment horizontal="center" vertical="center"/>
    </xf>
    <xf numFmtId="0" fontId="0" fillId="4" borderId="2" xfId="0" applyFill="1" applyBorder="1" applyAlignment="1">
      <alignment horizontal="center" vertical="center"/>
    </xf>
    <xf numFmtId="0" fontId="24" fillId="0" borderId="0" xfId="0" applyFont="1" applyFill="1" applyBorder="1" applyAlignment="1">
      <alignment vertical="center"/>
    </xf>
    <xf numFmtId="0" fontId="8" fillId="0" borderId="0" xfId="4" applyFont="1" applyFill="1" applyBorder="1" applyAlignment="1">
      <alignment vertical="center"/>
    </xf>
    <xf numFmtId="38" fontId="24" fillId="0" borderId="0" xfId="3" applyFont="1" applyFill="1" applyBorder="1" applyAlignment="1">
      <alignment vertical="center"/>
    </xf>
    <xf numFmtId="0" fontId="0" fillId="0" borderId="0" xfId="0" applyFill="1" applyBorder="1" applyAlignment="1">
      <alignment horizontal="left" vertical="center" wrapText="1"/>
    </xf>
    <xf numFmtId="176" fontId="0" fillId="4" borderId="2" xfId="0" applyNumberFormat="1" applyFill="1" applyBorder="1" applyAlignment="1">
      <alignment horizontal="center" vertical="center"/>
    </xf>
    <xf numFmtId="176" fontId="0" fillId="4" borderId="4" xfId="0" applyNumberFormat="1" applyFill="1" applyBorder="1" applyAlignment="1">
      <alignment horizontal="center" vertical="center"/>
    </xf>
    <xf numFmtId="0" fontId="25" fillId="0" borderId="0" xfId="0" applyFont="1" applyAlignment="1">
      <alignment horizontal="justify" vertical="center"/>
    </xf>
    <xf numFmtId="0" fontId="0" fillId="0" borderId="0" xfId="0" applyAlignment="1">
      <alignment vertical="center" wrapText="1"/>
    </xf>
    <xf numFmtId="0" fontId="0" fillId="5" borderId="5" xfId="0" applyFill="1" applyBorder="1" applyAlignment="1">
      <alignment horizontal="center" vertical="center"/>
    </xf>
    <xf numFmtId="0" fontId="0" fillId="5" borderId="6" xfId="0" applyFill="1" applyBorder="1" applyAlignment="1">
      <alignment horizontal="center" vertical="center"/>
    </xf>
    <xf numFmtId="176" fontId="0" fillId="5" borderId="2" xfId="0" applyNumberFormat="1" applyFill="1" applyBorder="1" applyAlignment="1">
      <alignment vertical="center"/>
    </xf>
    <xf numFmtId="176" fontId="0" fillId="5" borderId="4" xfId="0" applyNumberFormat="1" applyFill="1" applyBorder="1" applyAlignment="1">
      <alignment vertical="center"/>
    </xf>
    <xf numFmtId="176" fontId="0" fillId="5" borderId="7" xfId="0" applyNumberFormat="1" applyFill="1" applyBorder="1" applyAlignment="1">
      <alignment vertical="center"/>
    </xf>
    <xf numFmtId="176" fontId="0" fillId="5" borderId="8" xfId="0" applyNumberFormat="1" applyFill="1" applyBorder="1" applyAlignment="1">
      <alignment vertical="center"/>
    </xf>
    <xf numFmtId="176" fontId="0" fillId="5" borderId="9" xfId="0" applyNumberFormat="1" applyFill="1" applyBorder="1" applyAlignment="1">
      <alignment vertical="center"/>
    </xf>
    <xf numFmtId="176" fontId="0" fillId="4" borderId="2" xfId="0" applyNumberFormat="1" applyFill="1" applyBorder="1" applyAlignment="1">
      <alignment vertical="center"/>
    </xf>
    <xf numFmtId="38" fontId="0" fillId="0" borderId="0" xfId="0" applyNumberFormat="1">
      <alignment vertical="center"/>
    </xf>
    <xf numFmtId="9" fontId="18" fillId="0" borderId="0" xfId="1" applyFont="1">
      <alignment vertical="center"/>
    </xf>
    <xf numFmtId="38" fontId="18" fillId="0" borderId="2" xfId="3" applyFont="1" applyFill="1" applyBorder="1">
      <alignment vertical="center"/>
    </xf>
    <xf numFmtId="38" fontId="18" fillId="0" borderId="4" xfId="3" applyFont="1" applyBorder="1">
      <alignment vertical="center"/>
    </xf>
    <xf numFmtId="0" fontId="5" fillId="0" borderId="0" xfId="6" applyFont="1" applyFill="1" applyBorder="1" applyAlignment="1">
      <alignment horizontal="left" vertical="center"/>
    </xf>
    <xf numFmtId="38" fontId="18" fillId="0" borderId="0" xfId="3" applyFont="1" applyFill="1" applyBorder="1">
      <alignment vertical="center"/>
    </xf>
    <xf numFmtId="38" fontId="18" fillId="0" borderId="9" xfId="3" applyFont="1" applyBorder="1">
      <alignment vertical="center"/>
    </xf>
    <xf numFmtId="0" fontId="0" fillId="4" borderId="10" xfId="0" applyFill="1" applyBorder="1" applyAlignment="1">
      <alignment vertical="center" wrapText="1"/>
    </xf>
    <xf numFmtId="0" fontId="0" fillId="5" borderId="11" xfId="0" applyFill="1" applyBorder="1" applyAlignment="1">
      <alignment horizontal="center" vertical="center"/>
    </xf>
    <xf numFmtId="0" fontId="0" fillId="5" borderId="12" xfId="0" applyFill="1" applyBorder="1" applyAlignment="1">
      <alignment horizontal="center" vertical="center"/>
    </xf>
    <xf numFmtId="38" fontId="18" fillId="0" borderId="3" xfId="3" applyFont="1" applyBorder="1">
      <alignment vertical="center"/>
    </xf>
    <xf numFmtId="38" fontId="18" fillId="0" borderId="2" xfId="3" applyFont="1" applyBorder="1">
      <alignment vertical="center"/>
    </xf>
    <xf numFmtId="38" fontId="19" fillId="0" borderId="0" xfId="3" applyFont="1" applyBorder="1">
      <alignment vertical="center"/>
    </xf>
    <xf numFmtId="38" fontId="19" fillId="0" borderId="13" xfId="3" applyFont="1" applyBorder="1">
      <alignment vertical="center"/>
    </xf>
    <xf numFmtId="38" fontId="19" fillId="0" borderId="14" xfId="3" applyFont="1" applyBorder="1">
      <alignment vertical="center"/>
    </xf>
    <xf numFmtId="38" fontId="19" fillId="0" borderId="15" xfId="3" applyFont="1" applyBorder="1">
      <alignment vertical="center"/>
    </xf>
    <xf numFmtId="38" fontId="19" fillId="0" borderId="16" xfId="3" applyFont="1" applyBorder="1">
      <alignment vertical="center"/>
    </xf>
    <xf numFmtId="38" fontId="19" fillId="0" borderId="17" xfId="3" applyFont="1" applyBorder="1">
      <alignment vertical="center"/>
    </xf>
    <xf numFmtId="38" fontId="19" fillId="0" borderId="18" xfId="3" applyFont="1" applyBorder="1">
      <alignment vertical="center"/>
    </xf>
    <xf numFmtId="38" fontId="19" fillId="0" borderId="1" xfId="3" applyFont="1" applyBorder="1">
      <alignment vertical="center"/>
    </xf>
    <xf numFmtId="38" fontId="18" fillId="5" borderId="3" xfId="3" applyFont="1" applyFill="1" applyBorder="1">
      <alignment vertical="center"/>
    </xf>
    <xf numFmtId="38" fontId="18" fillId="5" borderId="2" xfId="3" applyFont="1" applyFill="1" applyBorder="1">
      <alignment vertical="center"/>
    </xf>
    <xf numFmtId="38" fontId="18" fillId="5" borderId="9" xfId="3" applyFont="1" applyFill="1" applyBorder="1">
      <alignment vertical="center"/>
    </xf>
    <xf numFmtId="38" fontId="18" fillId="5" borderId="17" xfId="3" applyFont="1" applyFill="1" applyBorder="1">
      <alignment vertical="center"/>
    </xf>
    <xf numFmtId="38" fontId="26" fillId="0" borderId="19" xfId="3" applyFont="1" applyBorder="1">
      <alignment vertical="center"/>
    </xf>
    <xf numFmtId="0" fontId="0" fillId="0" borderId="2" xfId="0" applyFill="1" applyBorder="1" applyAlignment="1">
      <alignment horizontal="center" vertical="center"/>
    </xf>
    <xf numFmtId="0" fontId="0" fillId="0" borderId="2" xfId="0" applyBorder="1">
      <alignment vertical="center"/>
    </xf>
    <xf numFmtId="0" fontId="0" fillId="0" borderId="2" xfId="0" applyFill="1" applyBorder="1">
      <alignment vertical="center"/>
    </xf>
    <xf numFmtId="0" fontId="0" fillId="6" borderId="2" xfId="0" applyFill="1" applyBorder="1">
      <alignment vertical="center"/>
    </xf>
    <xf numFmtId="178" fontId="0" fillId="6" borderId="2" xfId="0" applyNumberFormat="1" applyFill="1" applyBorder="1">
      <alignment vertical="center"/>
    </xf>
    <xf numFmtId="38" fontId="0" fillId="6" borderId="2" xfId="0" applyNumberFormat="1" applyFill="1" applyBorder="1">
      <alignment vertical="center"/>
    </xf>
    <xf numFmtId="0" fontId="0" fillId="4" borderId="2" xfId="0" applyNumberFormat="1" applyFill="1" applyBorder="1" applyAlignment="1">
      <alignment horizontal="center" vertical="center"/>
    </xf>
    <xf numFmtId="0" fontId="0" fillId="0" borderId="2" xfId="0" applyFill="1" applyBorder="1" applyAlignment="1">
      <alignment horizontal="center" vertical="center"/>
    </xf>
    <xf numFmtId="0" fontId="22" fillId="7" borderId="2" xfId="0" applyFont="1" applyFill="1" applyBorder="1" applyAlignment="1">
      <alignment horizontal="center" vertical="center"/>
    </xf>
    <xf numFmtId="38" fontId="18" fillId="4" borderId="7" xfId="3" applyFont="1" applyFill="1" applyBorder="1" applyAlignment="1">
      <alignment horizontal="center" vertical="center"/>
    </xf>
    <xf numFmtId="0" fontId="27" fillId="0" borderId="0" xfId="0" applyFont="1">
      <alignment vertical="center"/>
    </xf>
    <xf numFmtId="0" fontId="28" fillId="0" borderId="0" xfId="5" applyFont="1" applyFill="1" applyBorder="1" applyAlignment="1">
      <alignment vertical="center" shrinkToFit="1"/>
    </xf>
    <xf numFmtId="0" fontId="0" fillId="0" borderId="0" xfId="0" applyBorder="1">
      <alignment vertical="center"/>
    </xf>
    <xf numFmtId="0" fontId="27" fillId="0" borderId="0" xfId="0" applyFont="1" applyAlignment="1">
      <alignment vertical="center"/>
    </xf>
    <xf numFmtId="0" fontId="5" fillId="0" borderId="0" xfId="6" applyAlignment="1">
      <alignment vertical="center" wrapText="1"/>
    </xf>
    <xf numFmtId="0" fontId="0" fillId="0" borderId="0" xfId="0" applyFont="1" applyAlignment="1">
      <alignment vertical="center" wrapText="1"/>
    </xf>
    <xf numFmtId="0" fontId="24" fillId="4" borderId="2" xfId="0" applyFont="1" applyFill="1" applyBorder="1" applyAlignment="1">
      <alignment horizontal="center" vertical="center" wrapText="1"/>
    </xf>
    <xf numFmtId="38" fontId="13" fillId="5" borderId="57" xfId="3" applyFont="1" applyFill="1" applyBorder="1" applyAlignment="1">
      <alignment vertical="center" wrapText="1"/>
    </xf>
    <xf numFmtId="38" fontId="13" fillId="0" borderId="57" xfId="3" applyFont="1" applyFill="1" applyBorder="1" applyAlignment="1">
      <alignment vertical="center" wrapText="1"/>
    </xf>
    <xf numFmtId="0" fontId="7" fillId="0" borderId="0" xfId="6" applyFont="1" applyFill="1" applyBorder="1" applyAlignment="1">
      <alignment vertical="center" wrapText="1"/>
    </xf>
    <xf numFmtId="38" fontId="13" fillId="5" borderId="58" xfId="3" applyFont="1" applyFill="1" applyBorder="1" applyAlignment="1">
      <alignment vertical="center" wrapText="1"/>
    </xf>
    <xf numFmtId="38" fontId="13" fillId="0" borderId="58" xfId="3" applyFont="1" applyFill="1" applyBorder="1" applyAlignment="1">
      <alignment vertical="center" wrapText="1"/>
    </xf>
    <xf numFmtId="38" fontId="13" fillId="5" borderId="58" xfId="3" applyFont="1" applyFill="1" applyBorder="1" applyAlignment="1">
      <alignment vertical="center" wrapText="1" shrinkToFit="1"/>
    </xf>
    <xf numFmtId="0" fontId="7" fillId="0" borderId="0" xfId="6" applyFont="1" applyFill="1" applyBorder="1" applyAlignment="1">
      <alignment vertical="center" wrapText="1" shrinkToFit="1"/>
    </xf>
    <xf numFmtId="0" fontId="0" fillId="0" borderId="13" xfId="0" applyFont="1" applyFill="1" applyBorder="1" applyAlignment="1">
      <alignment vertical="center" wrapText="1" shrinkToFit="1"/>
    </xf>
    <xf numFmtId="0" fontId="0" fillId="0" borderId="15" xfId="0" applyFont="1" applyFill="1" applyBorder="1" applyAlignment="1">
      <alignment vertical="center" wrapText="1" shrinkToFit="1"/>
    </xf>
    <xf numFmtId="0" fontId="0" fillId="5" borderId="59" xfId="0" applyFont="1" applyFill="1" applyBorder="1" applyAlignment="1">
      <alignment vertical="center" wrapText="1" shrinkToFit="1"/>
    </xf>
    <xf numFmtId="0" fontId="0" fillId="0" borderId="16" xfId="0" applyFont="1" applyFill="1" applyBorder="1" applyAlignment="1">
      <alignment vertical="center" wrapText="1" shrinkToFit="1"/>
    </xf>
    <xf numFmtId="0" fontId="0" fillId="0" borderId="17" xfId="0" applyFont="1" applyFill="1" applyBorder="1" applyAlignment="1">
      <alignment vertical="center" wrapText="1" shrinkToFit="1"/>
    </xf>
    <xf numFmtId="0" fontId="33" fillId="0" borderId="16" xfId="0" applyFont="1" applyFill="1" applyBorder="1" applyAlignment="1">
      <alignment vertical="center" wrapText="1" shrinkToFit="1"/>
    </xf>
    <xf numFmtId="0" fontId="33" fillId="0" borderId="17" xfId="0" applyFont="1" applyFill="1" applyBorder="1" applyAlignment="1">
      <alignment vertical="center" wrapText="1" shrinkToFit="1"/>
    </xf>
    <xf numFmtId="0" fontId="0" fillId="0" borderId="16" xfId="0" applyFont="1" applyBorder="1" applyAlignment="1">
      <alignment vertical="center" wrapText="1"/>
    </xf>
    <xf numFmtId="0" fontId="23" fillId="0" borderId="17" xfId="0" applyFont="1" applyFill="1" applyBorder="1" applyAlignment="1">
      <alignment vertical="center" wrapText="1"/>
    </xf>
    <xf numFmtId="0" fontId="23" fillId="0" borderId="16" xfId="0" applyFont="1" applyFill="1" applyBorder="1" applyAlignment="1">
      <alignment vertical="center" wrapText="1" shrinkToFit="1"/>
    </xf>
    <xf numFmtId="0" fontId="23" fillId="0" borderId="17" xfId="0" applyFont="1" applyFill="1" applyBorder="1" applyAlignment="1">
      <alignment vertical="center" wrapText="1" shrinkToFit="1"/>
    </xf>
    <xf numFmtId="0" fontId="0" fillId="0" borderId="16" xfId="0" applyFont="1" applyFill="1" applyBorder="1" applyAlignment="1">
      <alignment vertical="center" wrapText="1"/>
    </xf>
    <xf numFmtId="0" fontId="0" fillId="0" borderId="17" xfId="0" applyFont="1" applyFill="1" applyBorder="1" applyAlignment="1">
      <alignment vertical="center" wrapText="1"/>
    </xf>
    <xf numFmtId="0" fontId="33" fillId="0" borderId="18" xfId="0" applyFont="1" applyFill="1" applyBorder="1" applyAlignment="1">
      <alignment vertical="center" wrapText="1" shrinkToFit="1"/>
    </xf>
    <xf numFmtId="0" fontId="33" fillId="0" borderId="26" xfId="0" applyFont="1" applyFill="1" applyBorder="1" applyAlignment="1">
      <alignment vertical="center" wrapText="1" shrinkToFit="1"/>
    </xf>
    <xf numFmtId="0" fontId="0" fillId="0" borderId="0" xfId="0" applyFill="1" applyBorder="1" applyAlignment="1">
      <alignment horizontal="center" vertical="center" textRotation="255" wrapText="1"/>
    </xf>
    <xf numFmtId="0" fontId="0" fillId="0" borderId="0" xfId="0" applyFont="1" applyFill="1" applyBorder="1" applyAlignment="1">
      <alignment horizontal="left" vertical="center" wrapText="1"/>
    </xf>
    <xf numFmtId="0" fontId="0" fillId="0" borderId="0" xfId="0" applyFont="1" applyBorder="1" applyAlignment="1">
      <alignment vertical="center" wrapText="1"/>
    </xf>
    <xf numFmtId="0" fontId="25" fillId="0" borderId="0" xfId="0" applyFont="1" applyAlignment="1">
      <alignment horizontal="justify" vertical="center" wrapText="1"/>
    </xf>
    <xf numFmtId="0" fontId="25" fillId="0" borderId="0" xfId="0" applyFont="1" applyFill="1" applyBorder="1" applyAlignment="1">
      <alignment horizontal="justify" vertical="center" wrapText="1"/>
    </xf>
    <xf numFmtId="0" fontId="0" fillId="0" borderId="2" xfId="0" applyFill="1" applyBorder="1" applyAlignment="1">
      <alignment horizontal="center" vertical="center"/>
    </xf>
    <xf numFmtId="0" fontId="22" fillId="7" borderId="2" xfId="0" applyFont="1" applyFill="1" applyBorder="1" applyAlignment="1">
      <alignment horizontal="center" vertical="center"/>
    </xf>
    <xf numFmtId="0" fontId="25" fillId="5" borderId="0" xfId="0" applyFont="1" applyFill="1" applyAlignment="1">
      <alignment horizontal="justify" vertical="center"/>
    </xf>
    <xf numFmtId="0" fontId="0" fillId="5" borderId="0" xfId="0" applyFill="1">
      <alignment vertical="center"/>
    </xf>
    <xf numFmtId="0" fontId="0" fillId="12" borderId="0" xfId="0" applyFill="1">
      <alignment vertical="center"/>
    </xf>
    <xf numFmtId="0" fontId="23" fillId="7" borderId="61" xfId="0" applyFont="1" applyFill="1" applyBorder="1" applyAlignment="1">
      <alignment vertical="center" wrapText="1"/>
    </xf>
    <xf numFmtId="0" fontId="34" fillId="10" borderId="60" xfId="7" applyBorder="1" applyAlignment="1">
      <alignment vertical="center" wrapText="1" shrinkToFit="1"/>
    </xf>
    <xf numFmtId="0" fontId="34" fillId="10" borderId="62" xfId="7" applyBorder="1" applyAlignment="1">
      <alignment vertical="center" wrapText="1" shrinkToFit="1"/>
    </xf>
    <xf numFmtId="0" fontId="33" fillId="9" borderId="62" xfId="0" applyFont="1" applyFill="1" applyBorder="1" applyAlignment="1">
      <alignment vertical="center" wrapText="1" shrinkToFit="1"/>
    </xf>
    <xf numFmtId="0" fontId="23" fillId="9" borderId="60" xfId="0" applyFont="1" applyFill="1" applyBorder="1" applyAlignment="1">
      <alignment vertical="center" wrapText="1" shrinkToFit="1"/>
    </xf>
    <xf numFmtId="0" fontId="23" fillId="9" borderId="62" xfId="0" applyFont="1" applyFill="1" applyBorder="1" applyAlignment="1">
      <alignment vertical="center" wrapText="1" shrinkToFit="1"/>
    </xf>
    <xf numFmtId="0" fontId="33" fillId="9" borderId="60" xfId="0" applyFont="1" applyFill="1" applyBorder="1" applyAlignment="1">
      <alignment vertical="center" wrapText="1" shrinkToFit="1"/>
    </xf>
    <xf numFmtId="0" fontId="25" fillId="11" borderId="0" xfId="0" applyFont="1" applyFill="1" applyAlignment="1">
      <alignment horizontal="justify" vertical="center"/>
    </xf>
    <xf numFmtId="0" fontId="5" fillId="0" borderId="40" xfId="6" applyBorder="1" applyAlignment="1">
      <alignment vertical="center" wrapText="1"/>
    </xf>
    <xf numFmtId="0" fontId="36" fillId="0" borderId="0" xfId="0" applyFont="1" applyFill="1" applyBorder="1" applyAlignment="1">
      <alignment vertical="center"/>
    </xf>
    <xf numFmtId="0" fontId="0" fillId="4" borderId="2" xfId="0" applyFill="1" applyBorder="1" applyAlignment="1">
      <alignment horizontal="center" vertical="center"/>
    </xf>
    <xf numFmtId="0" fontId="11" fillId="0" borderId="0" xfId="6" applyFont="1" applyBorder="1" applyAlignment="1">
      <alignment horizontal="left" vertical="center"/>
    </xf>
    <xf numFmtId="0" fontId="7" fillId="0" borderId="0" xfId="6" applyFont="1" applyBorder="1" applyAlignment="1">
      <alignment horizontal="left" vertical="center"/>
    </xf>
    <xf numFmtId="38" fontId="0" fillId="0" borderId="2" xfId="0" applyNumberFormat="1" applyBorder="1">
      <alignment vertical="center"/>
    </xf>
    <xf numFmtId="0" fontId="0" fillId="5" borderId="20" xfId="0" applyFill="1" applyBorder="1">
      <alignment vertical="center"/>
    </xf>
    <xf numFmtId="0" fontId="0" fillId="5" borderId="21" xfId="0" applyFill="1" applyBorder="1">
      <alignment vertical="center"/>
    </xf>
    <xf numFmtId="0" fontId="0" fillId="5" borderId="64" xfId="0" applyFill="1" applyBorder="1">
      <alignment vertical="center"/>
    </xf>
    <xf numFmtId="0" fontId="0" fillId="5" borderId="65" xfId="0" applyFill="1" applyBorder="1">
      <alignment vertical="center"/>
    </xf>
    <xf numFmtId="0" fontId="0" fillId="5" borderId="22" xfId="0" applyFill="1" applyBorder="1">
      <alignment vertical="center"/>
    </xf>
    <xf numFmtId="38" fontId="0" fillId="4" borderId="2" xfId="3" applyFont="1" applyFill="1" applyBorder="1" applyAlignment="1">
      <alignment horizontal="center" vertical="center"/>
    </xf>
    <xf numFmtId="38" fontId="18" fillId="4" borderId="2" xfId="3" applyFont="1" applyFill="1" applyBorder="1" applyAlignment="1">
      <alignment horizontal="center" vertical="center"/>
    </xf>
    <xf numFmtId="38" fontId="18" fillId="8" borderId="2" xfId="3" applyFont="1" applyFill="1" applyBorder="1" applyAlignment="1">
      <alignment vertical="center"/>
    </xf>
    <xf numFmtId="38" fontId="0" fillId="4" borderId="3" xfId="3" applyFont="1" applyFill="1" applyBorder="1" applyAlignment="1">
      <alignment horizontal="center" vertical="center"/>
    </xf>
    <xf numFmtId="38" fontId="18" fillId="8" borderId="7" xfId="3" applyFont="1" applyFill="1" applyBorder="1" applyAlignment="1">
      <alignment vertical="center"/>
    </xf>
    <xf numFmtId="0" fontId="23" fillId="4" borderId="8" xfId="0" applyFont="1" applyFill="1" applyBorder="1" applyAlignment="1">
      <alignment vertical="center" wrapText="1"/>
    </xf>
    <xf numFmtId="38" fontId="23" fillId="4" borderId="2" xfId="3" applyFont="1" applyFill="1" applyBorder="1" applyAlignment="1">
      <alignment vertical="center"/>
    </xf>
    <xf numFmtId="38" fontId="18" fillId="5" borderId="4" xfId="3" applyFont="1" applyFill="1" applyBorder="1">
      <alignment vertical="center"/>
    </xf>
    <xf numFmtId="38" fontId="13" fillId="0" borderId="58" xfId="3" applyFont="1" applyFill="1" applyBorder="1" applyAlignment="1">
      <alignment vertical="center" wrapText="1" shrinkToFit="1"/>
    </xf>
    <xf numFmtId="38" fontId="18" fillId="0" borderId="7" xfId="3" applyFont="1" applyFill="1" applyBorder="1" applyAlignment="1">
      <alignment vertical="center"/>
    </xf>
    <xf numFmtId="38" fontId="18" fillId="0" borderId="7" xfId="3" applyFont="1" applyFill="1" applyBorder="1" applyAlignment="1">
      <alignment horizontal="center" vertical="center"/>
    </xf>
    <xf numFmtId="38" fontId="18" fillId="0" borderId="9" xfId="3" applyFont="1" applyFill="1" applyBorder="1" applyAlignment="1">
      <alignment horizontal="center" vertical="center"/>
    </xf>
    <xf numFmtId="9" fontId="18" fillId="0" borderId="13" xfId="1" applyFont="1" applyFill="1" applyBorder="1" applyAlignment="1">
      <alignment horizontal="center" vertical="center"/>
    </xf>
    <xf numFmtId="9" fontId="18" fillId="0" borderId="15" xfId="1" applyFont="1" applyFill="1" applyBorder="1" applyAlignment="1">
      <alignment horizontal="center" vertical="center"/>
    </xf>
    <xf numFmtId="9" fontId="18" fillId="0" borderId="18" xfId="1" applyFont="1" applyFill="1" applyBorder="1" applyAlignment="1">
      <alignment horizontal="center" vertical="center"/>
    </xf>
    <xf numFmtId="9" fontId="18" fillId="0" borderId="26" xfId="1" applyFont="1" applyFill="1" applyBorder="1" applyAlignment="1">
      <alignment horizontal="center" vertical="center"/>
    </xf>
    <xf numFmtId="38" fontId="29" fillId="8" borderId="7" xfId="3" applyFont="1" applyFill="1" applyBorder="1" applyAlignment="1">
      <alignment horizontal="center" vertical="center"/>
    </xf>
    <xf numFmtId="38" fontId="29" fillId="8" borderId="8" xfId="3" applyFont="1" applyFill="1" applyBorder="1" applyAlignment="1">
      <alignment horizontal="center" vertical="center"/>
    </xf>
    <xf numFmtId="38" fontId="29" fillId="8" borderId="9" xfId="3" applyFont="1" applyFill="1" applyBorder="1" applyAlignment="1">
      <alignment horizontal="center" vertical="center"/>
    </xf>
    <xf numFmtId="38" fontId="29" fillId="0" borderId="7" xfId="3" applyFont="1" applyFill="1" applyBorder="1" applyAlignment="1">
      <alignment horizontal="center" vertical="center"/>
    </xf>
    <xf numFmtId="38" fontId="29" fillId="0" borderId="9" xfId="3" applyFont="1" applyFill="1" applyBorder="1" applyAlignment="1">
      <alignment horizontal="center" vertical="center"/>
    </xf>
    <xf numFmtId="177" fontId="0" fillId="5" borderId="7" xfId="0" applyNumberFormat="1" applyFill="1" applyBorder="1" applyAlignment="1">
      <alignment horizontal="center" vertical="center"/>
    </xf>
    <xf numFmtId="177" fontId="0" fillId="5" borderId="8" xfId="0" applyNumberFormat="1" applyFill="1" applyBorder="1" applyAlignment="1">
      <alignment horizontal="center" vertical="center"/>
    </xf>
    <xf numFmtId="177" fontId="0" fillId="5" borderId="9" xfId="0" applyNumberFormat="1"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177" fontId="0" fillId="5" borderId="1" xfId="0" applyNumberFormat="1" applyFill="1" applyBorder="1" applyAlignment="1">
      <alignment horizontal="center" vertical="center"/>
    </xf>
    <xf numFmtId="177" fontId="0" fillId="5" borderId="26" xfId="0" applyNumberFormat="1" applyFill="1" applyBorder="1" applyAlignment="1">
      <alignment horizontal="center" vertical="center"/>
    </xf>
    <xf numFmtId="0" fontId="0" fillId="4" borderId="2" xfId="0" applyFill="1" applyBorder="1" applyAlignment="1">
      <alignment horizontal="left" vertical="center"/>
    </xf>
    <xf numFmtId="176" fontId="35" fillId="0" borderId="18" xfId="0" applyNumberFormat="1" applyFont="1" applyFill="1" applyBorder="1" applyAlignment="1">
      <alignment horizontal="left" vertical="center"/>
    </xf>
    <xf numFmtId="176" fontId="35" fillId="0" borderId="1" xfId="0" applyNumberFormat="1" applyFont="1" applyFill="1" applyBorder="1" applyAlignment="1">
      <alignment horizontal="left" vertical="center"/>
    </xf>
    <xf numFmtId="176" fontId="0" fillId="0" borderId="3" xfId="0" applyNumberFormat="1" applyFill="1" applyBorder="1" applyAlignment="1">
      <alignment horizontal="right" vertical="center"/>
    </xf>
    <xf numFmtId="0" fontId="0" fillId="5" borderId="2" xfId="0" applyFill="1" applyBorder="1" applyAlignment="1">
      <alignment horizontal="left" vertical="center"/>
    </xf>
    <xf numFmtId="38" fontId="0" fillId="4" borderId="7" xfId="3" applyFont="1" applyFill="1" applyBorder="1" applyAlignment="1">
      <alignment horizontal="center" vertical="center"/>
    </xf>
    <xf numFmtId="38" fontId="0" fillId="4" borderId="8" xfId="3" applyFont="1" applyFill="1" applyBorder="1" applyAlignment="1">
      <alignment horizontal="center" vertical="center"/>
    </xf>
    <xf numFmtId="38" fontId="0" fillId="4" borderId="9" xfId="3" applyFont="1"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33" fillId="4" borderId="7" xfId="0" applyFont="1" applyFill="1" applyBorder="1" applyAlignment="1">
      <alignment horizontal="center" vertical="center"/>
    </xf>
    <xf numFmtId="0" fontId="33" fillId="4" borderId="9" xfId="0" applyFont="1" applyFill="1" applyBorder="1" applyAlignment="1">
      <alignment horizontal="center" vertical="center"/>
    </xf>
    <xf numFmtId="0" fontId="29" fillId="0" borderId="2" xfId="0" applyNumberFormat="1" applyFont="1" applyFill="1" applyBorder="1" applyAlignment="1">
      <alignment horizontal="center" vertical="center"/>
    </xf>
    <xf numFmtId="0" fontId="0" fillId="0" borderId="2" xfId="0" applyNumberFormat="1" applyFill="1" applyBorder="1" applyAlignment="1">
      <alignment horizontal="center" vertical="center"/>
    </xf>
    <xf numFmtId="0" fontId="32" fillId="0" borderId="0" xfId="0" applyFont="1" applyFill="1" applyAlignment="1">
      <alignment horizontal="center" vertical="center"/>
    </xf>
    <xf numFmtId="0" fontId="0" fillId="4" borderId="7" xfId="0" applyFill="1" applyBorder="1" applyAlignment="1">
      <alignment horizontal="left" vertical="center"/>
    </xf>
    <xf numFmtId="0" fontId="0" fillId="5" borderId="2" xfId="0" applyFill="1" applyBorder="1" applyAlignment="1">
      <alignment horizontal="center" vertical="center"/>
    </xf>
    <xf numFmtId="177" fontId="0" fillId="5" borderId="2" xfId="0" applyNumberFormat="1" applyFill="1" applyBorder="1" applyAlignment="1">
      <alignment horizontal="center" vertical="center"/>
    </xf>
    <xf numFmtId="0" fontId="37" fillId="5" borderId="0" xfId="0" applyFont="1" applyFill="1" applyAlignment="1">
      <alignment horizontal="left" vertical="center"/>
    </xf>
    <xf numFmtId="0" fontId="0" fillId="4" borderId="7" xfId="0" applyFill="1" applyBorder="1" applyAlignment="1">
      <alignment horizontal="left" vertical="center" wrapText="1"/>
    </xf>
    <xf numFmtId="0" fontId="0" fillId="4" borderId="9" xfId="0" applyFill="1" applyBorder="1" applyAlignment="1">
      <alignment horizontal="left" vertical="center" wrapText="1"/>
    </xf>
    <xf numFmtId="0" fontId="0" fillId="5" borderId="7" xfId="0" applyFill="1" applyBorder="1" applyAlignment="1">
      <alignment horizontal="left" vertical="center"/>
    </xf>
    <xf numFmtId="0" fontId="0" fillId="5" borderId="8" xfId="0" applyFill="1" applyBorder="1" applyAlignment="1">
      <alignment horizontal="left" vertical="center"/>
    </xf>
    <xf numFmtId="0" fontId="0" fillId="5" borderId="9" xfId="0" applyFill="1" applyBorder="1" applyAlignment="1">
      <alignment horizontal="left" vertical="center"/>
    </xf>
    <xf numFmtId="176" fontId="0" fillId="5" borderId="2" xfId="0" applyNumberFormat="1" applyFill="1" applyBorder="1" applyAlignment="1">
      <alignment horizontal="center" vertical="center"/>
    </xf>
    <xf numFmtId="38" fontId="0" fillId="0" borderId="2" xfId="0" applyNumberFormat="1" applyFill="1" applyBorder="1" applyAlignment="1">
      <alignment horizontal="center" vertical="center"/>
    </xf>
    <xf numFmtId="0" fontId="0" fillId="0" borderId="2" xfId="0" applyFill="1" applyBorder="1" applyAlignment="1">
      <alignment horizontal="center" vertical="center"/>
    </xf>
    <xf numFmtId="0" fontId="33" fillId="4" borderId="7" xfId="0" applyFont="1" applyFill="1" applyBorder="1" applyAlignment="1">
      <alignment horizontal="center" vertical="center" wrapText="1"/>
    </xf>
    <xf numFmtId="0" fontId="33" fillId="4" borderId="9" xfId="0" applyFont="1" applyFill="1" applyBorder="1" applyAlignment="1">
      <alignment horizontal="center" vertical="center" wrapText="1"/>
    </xf>
    <xf numFmtId="176" fontId="0" fillId="5" borderId="22" xfId="0" applyNumberFormat="1" applyFill="1" applyBorder="1" applyAlignment="1">
      <alignment horizontal="right" vertical="center"/>
    </xf>
    <xf numFmtId="0" fontId="0" fillId="4" borderId="13" xfId="0" applyFill="1" applyBorder="1" applyAlignment="1">
      <alignment horizontal="center" vertical="center"/>
    </xf>
    <xf numFmtId="0" fontId="0" fillId="4" borderId="15" xfId="0" applyFill="1" applyBorder="1" applyAlignment="1">
      <alignment horizontal="center" vertical="center"/>
    </xf>
    <xf numFmtId="0" fontId="0" fillId="4" borderId="16" xfId="0" applyFill="1" applyBorder="1" applyAlignment="1">
      <alignment horizontal="center" vertical="center"/>
    </xf>
    <xf numFmtId="0" fontId="0" fillId="4" borderId="17" xfId="0" applyFill="1" applyBorder="1" applyAlignment="1">
      <alignment horizontal="center" vertical="center"/>
    </xf>
    <xf numFmtId="0" fontId="0" fillId="0" borderId="1" xfId="0" applyFill="1" applyBorder="1" applyAlignment="1">
      <alignment horizontal="center" vertical="center"/>
    </xf>
    <xf numFmtId="0" fontId="29" fillId="5" borderId="3" xfId="0" applyNumberFormat="1" applyFont="1" applyFill="1" applyBorder="1" applyAlignment="1">
      <alignment horizontal="center" vertical="center"/>
    </xf>
    <xf numFmtId="0" fontId="29" fillId="5" borderId="2" xfId="0" applyNumberFormat="1" applyFont="1" applyFill="1" applyBorder="1" applyAlignment="1">
      <alignment horizontal="center" vertical="center"/>
    </xf>
    <xf numFmtId="0" fontId="0" fillId="0" borderId="3" xfId="0" applyNumberFormat="1" applyFill="1" applyBorder="1" applyAlignment="1">
      <alignment horizontal="center" vertical="center"/>
    </xf>
    <xf numFmtId="177" fontId="20" fillId="5" borderId="7" xfId="2" applyNumberFormat="1" applyFill="1" applyBorder="1" applyAlignment="1">
      <alignment horizontal="center" vertical="center"/>
    </xf>
    <xf numFmtId="0" fontId="0" fillId="4" borderId="13"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2" xfId="0" applyNumberFormat="1" applyFill="1" applyBorder="1" applyAlignment="1">
      <alignment horizontal="center" vertical="center"/>
    </xf>
    <xf numFmtId="0" fontId="0" fillId="4" borderId="2" xfId="0" applyFill="1" applyBorder="1" applyAlignment="1">
      <alignment horizontal="left" vertical="center" wrapText="1"/>
    </xf>
    <xf numFmtId="0" fontId="0" fillId="4" borderId="4" xfId="0" applyFill="1" applyBorder="1" applyAlignment="1">
      <alignment horizontal="left" vertical="center"/>
    </xf>
    <xf numFmtId="0" fontId="30" fillId="4" borderId="2" xfId="0" applyFont="1" applyFill="1" applyBorder="1" applyAlignment="1">
      <alignment horizontal="center" vertical="center"/>
    </xf>
    <xf numFmtId="0" fontId="30" fillId="4" borderId="4" xfId="0" applyFont="1" applyFill="1" applyBorder="1" applyAlignment="1">
      <alignment horizontal="center" vertical="center"/>
    </xf>
    <xf numFmtId="0" fontId="29" fillId="0" borderId="23" xfId="0" applyFont="1" applyFill="1" applyBorder="1" applyAlignment="1">
      <alignment horizontal="center" vertical="center"/>
    </xf>
    <xf numFmtId="0" fontId="29" fillId="0" borderId="25" xfId="0" applyFont="1" applyFill="1" applyBorder="1" applyAlignment="1">
      <alignment horizontal="center" vertical="center"/>
    </xf>
    <xf numFmtId="0" fontId="0" fillId="4" borderId="4" xfId="0" applyFill="1" applyBorder="1" applyAlignment="1">
      <alignment horizontal="center" vertical="center"/>
    </xf>
    <xf numFmtId="0" fontId="0" fillId="4" borderId="3" xfId="0" applyFill="1" applyBorder="1" applyAlignment="1">
      <alignment horizontal="center" vertical="center"/>
    </xf>
    <xf numFmtId="0" fontId="0" fillId="4" borderId="4" xfId="0" applyNumberFormat="1" applyFill="1" applyBorder="1" applyAlignment="1">
      <alignment horizontal="center" vertical="center"/>
    </xf>
    <xf numFmtId="0" fontId="0" fillId="4" borderId="22" xfId="0" applyNumberFormat="1" applyFill="1" applyBorder="1" applyAlignment="1">
      <alignment horizontal="center" vertical="center"/>
    </xf>
    <xf numFmtId="0" fontId="0" fillId="4" borderId="3" xfId="0" applyNumberFormat="1" applyFill="1" applyBorder="1" applyAlignment="1">
      <alignment horizontal="center" vertical="center"/>
    </xf>
    <xf numFmtId="38" fontId="0" fillId="8" borderId="15" xfId="3" applyFont="1" applyFill="1" applyBorder="1" applyAlignment="1" applyProtection="1">
      <alignment horizontal="center" vertical="center"/>
      <protection locked="0"/>
    </xf>
    <xf numFmtId="38" fontId="18" fillId="8" borderId="26" xfId="3" applyFont="1" applyFill="1" applyBorder="1" applyAlignment="1" applyProtection="1">
      <alignment horizontal="center" vertical="center"/>
      <protection locked="0"/>
    </xf>
    <xf numFmtId="0" fontId="30" fillId="4" borderId="20"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30" fillId="4" borderId="23" xfId="0" applyFont="1" applyFill="1" applyBorder="1" applyAlignment="1">
      <alignment horizontal="center" vertical="center" wrapText="1"/>
    </xf>
    <xf numFmtId="0" fontId="30" fillId="4" borderId="3" xfId="0" applyFont="1" applyFill="1" applyBorder="1" applyAlignment="1">
      <alignment horizontal="right" vertical="center"/>
    </xf>
    <xf numFmtId="0" fontId="30" fillId="4" borderId="2" xfId="0" applyFont="1" applyFill="1" applyBorder="1" applyAlignment="1">
      <alignment horizontal="right" vertical="center"/>
    </xf>
    <xf numFmtId="0" fontId="0" fillId="0" borderId="23" xfId="0" applyFill="1" applyBorder="1" applyAlignment="1">
      <alignment horizontal="center" vertical="center"/>
    </xf>
    <xf numFmtId="0" fontId="0" fillId="0" borderId="24" xfId="0" applyFill="1" applyBorder="1" applyAlignment="1">
      <alignment horizontal="center" vertical="center"/>
    </xf>
    <xf numFmtId="0" fontId="31" fillId="4" borderId="7" xfId="0" applyFont="1" applyFill="1" applyBorder="1" applyAlignment="1">
      <alignment horizontal="center" vertical="center"/>
    </xf>
    <xf numFmtId="38" fontId="18" fillId="8" borderId="4" xfId="3" applyFont="1" applyFill="1" applyBorder="1" applyAlignment="1">
      <alignment horizontal="center" vertical="center"/>
    </xf>
    <xf numFmtId="38" fontId="18" fillId="8" borderId="3" xfId="3" applyFont="1" applyFill="1" applyBorder="1" applyAlignment="1">
      <alignment horizontal="center" vertical="center"/>
    </xf>
    <xf numFmtId="38" fontId="18" fillId="0" borderId="66" xfId="3" applyFont="1" applyFill="1" applyBorder="1" applyAlignment="1">
      <alignment horizontal="center" vertical="center"/>
    </xf>
    <xf numFmtId="38" fontId="18" fillId="0" borderId="67" xfId="3" applyFont="1" applyFill="1" applyBorder="1" applyAlignment="1">
      <alignment horizontal="center" vertical="center"/>
    </xf>
    <xf numFmtId="38" fontId="18" fillId="0" borderId="68" xfId="3" applyFont="1" applyFill="1" applyBorder="1" applyAlignment="1">
      <alignment horizontal="center" vertical="center"/>
    </xf>
    <xf numFmtId="38" fontId="18" fillId="0" borderId="69" xfId="3" applyFont="1" applyFill="1" applyBorder="1" applyAlignment="1">
      <alignment horizontal="center" vertical="center"/>
    </xf>
    <xf numFmtId="38" fontId="18" fillId="0" borderId="70" xfId="3" applyFont="1" applyFill="1" applyBorder="1" applyAlignment="1">
      <alignment horizontal="center" vertical="center"/>
    </xf>
    <xf numFmtId="38" fontId="18" fillId="0" borderId="71" xfId="3" applyFont="1" applyFill="1" applyBorder="1" applyAlignment="1">
      <alignment horizontal="center" vertical="center"/>
    </xf>
    <xf numFmtId="38" fontId="18" fillId="0" borderId="72" xfId="3" applyFont="1" applyFill="1" applyBorder="1" applyAlignment="1">
      <alignment horizontal="center" vertical="center"/>
    </xf>
    <xf numFmtId="38" fontId="18" fillId="0" borderId="73" xfId="3" applyFont="1" applyFill="1" applyBorder="1" applyAlignment="1">
      <alignment horizontal="center" vertical="center"/>
    </xf>
    <xf numFmtId="38" fontId="18" fillId="0" borderId="74" xfId="3" applyFont="1" applyFill="1" applyBorder="1" applyAlignment="1">
      <alignment horizontal="center" vertical="center"/>
    </xf>
    <xf numFmtId="0" fontId="0" fillId="0" borderId="27" xfId="0" applyFill="1" applyBorder="1" applyAlignment="1">
      <alignment horizontal="center" vertical="center"/>
    </xf>
    <xf numFmtId="0" fontId="5" fillId="4" borderId="7" xfId="6" applyFont="1" applyFill="1" applyBorder="1" applyAlignment="1">
      <alignment horizontal="left" vertical="center" shrinkToFit="1"/>
    </xf>
    <xf numFmtId="0" fontId="5" fillId="4" borderId="9" xfId="6" applyFont="1" applyFill="1" applyBorder="1" applyAlignment="1">
      <alignment horizontal="left" vertical="center" shrinkToFit="1"/>
    </xf>
    <xf numFmtId="0" fontId="0" fillId="4" borderId="2" xfId="0" applyFill="1" applyBorder="1" applyAlignment="1">
      <alignment horizontal="center" vertical="center" wrapText="1"/>
    </xf>
    <xf numFmtId="0" fontId="0" fillId="4" borderId="30" xfId="0" applyFill="1" applyBorder="1" applyAlignment="1">
      <alignment horizontal="center" vertical="center" wrapText="1"/>
    </xf>
    <xf numFmtId="0" fontId="0" fillId="4" borderId="9" xfId="0" applyFill="1" applyBorder="1" applyAlignment="1">
      <alignment horizontal="left" vertical="center"/>
    </xf>
    <xf numFmtId="0" fontId="0" fillId="4" borderId="63" xfId="0" applyFill="1" applyBorder="1" applyAlignment="1">
      <alignment horizontal="left" vertical="center"/>
    </xf>
    <xf numFmtId="0" fontId="0" fillId="4" borderId="4" xfId="0" applyFill="1" applyBorder="1" applyAlignment="1">
      <alignment horizontal="center" vertical="center" textRotation="255"/>
    </xf>
    <xf numFmtId="0" fontId="0" fillId="4" borderId="22" xfId="0" applyFill="1" applyBorder="1" applyAlignment="1">
      <alignment horizontal="center" vertical="center" textRotation="255"/>
    </xf>
    <xf numFmtId="0" fontId="0" fillId="4" borderId="3" xfId="0" applyFill="1" applyBorder="1" applyAlignment="1">
      <alignment horizontal="center" vertical="center" textRotation="255"/>
    </xf>
    <xf numFmtId="0" fontId="0" fillId="4" borderId="28" xfId="0" applyFill="1" applyBorder="1" applyAlignment="1">
      <alignment horizontal="center" vertical="center"/>
    </xf>
    <xf numFmtId="0" fontId="0" fillId="4" borderId="29" xfId="0" applyFill="1" applyBorder="1" applyAlignment="1">
      <alignment horizontal="center" vertical="center"/>
    </xf>
    <xf numFmtId="0" fontId="11" fillId="0" borderId="0" xfId="6" applyFont="1" applyBorder="1" applyAlignment="1">
      <alignment horizontal="left" vertical="center"/>
    </xf>
    <xf numFmtId="0" fontId="5" fillId="4" borderId="3" xfId="6" applyFont="1" applyFill="1" applyBorder="1" applyAlignment="1">
      <alignment horizontal="left" vertical="center" shrinkToFit="1"/>
    </xf>
    <xf numFmtId="0" fontId="5" fillId="4" borderId="2" xfId="6" applyFont="1" applyFill="1" applyBorder="1" applyAlignment="1">
      <alignment horizontal="left" vertical="center" shrinkToFit="1"/>
    </xf>
    <xf numFmtId="0" fontId="6" fillId="5" borderId="13" xfId="6" applyFont="1" applyFill="1" applyBorder="1" applyAlignment="1">
      <alignment horizontal="center" vertical="center" wrapText="1"/>
    </xf>
    <xf numFmtId="0" fontId="6" fillId="5" borderId="14" xfId="6" applyFont="1" applyFill="1" applyBorder="1" applyAlignment="1">
      <alignment horizontal="center" vertical="center" wrapText="1"/>
    </xf>
    <xf numFmtId="0" fontId="6" fillId="5" borderId="51" xfId="6" applyFont="1" applyFill="1" applyBorder="1" applyAlignment="1">
      <alignment horizontal="center" vertical="center" wrapText="1"/>
    </xf>
    <xf numFmtId="0" fontId="6" fillId="5" borderId="16" xfId="6" applyFont="1" applyFill="1" applyBorder="1" applyAlignment="1">
      <alignment horizontal="center" vertical="center" wrapText="1"/>
    </xf>
    <xf numFmtId="0" fontId="6" fillId="5" borderId="0" xfId="6" applyFont="1" applyFill="1" applyBorder="1" applyAlignment="1">
      <alignment horizontal="center" vertical="center" wrapText="1"/>
    </xf>
    <xf numFmtId="0" fontId="6" fillId="5" borderId="52" xfId="6" applyFont="1" applyFill="1" applyBorder="1" applyAlignment="1">
      <alignment horizontal="center" vertical="center" wrapText="1"/>
    </xf>
    <xf numFmtId="0" fontId="6" fillId="0" borderId="2" xfId="6" applyFont="1" applyFill="1" applyBorder="1" applyAlignment="1">
      <alignment horizontal="left" vertical="top" wrapText="1"/>
    </xf>
    <xf numFmtId="0" fontId="6" fillId="5" borderId="35" xfId="6" applyFont="1" applyFill="1" applyBorder="1" applyAlignment="1">
      <alignment horizontal="left" vertical="top" wrapText="1"/>
    </xf>
    <xf numFmtId="0" fontId="6" fillId="5" borderId="14" xfId="6" applyFont="1" applyFill="1" applyBorder="1" applyAlignment="1">
      <alignment horizontal="left" vertical="top" wrapText="1"/>
    </xf>
    <xf numFmtId="0" fontId="6" fillId="5" borderId="15" xfId="6" applyFont="1" applyFill="1" applyBorder="1" applyAlignment="1">
      <alignment horizontal="left" vertical="top" wrapText="1"/>
    </xf>
    <xf numFmtId="0" fontId="6" fillId="5" borderId="36" xfId="6" applyFont="1" applyFill="1" applyBorder="1" applyAlignment="1">
      <alignment horizontal="left" vertical="top" wrapText="1"/>
    </xf>
    <xf numFmtId="0" fontId="6" fillId="5" borderId="0" xfId="6" applyFont="1" applyFill="1" applyBorder="1" applyAlignment="1">
      <alignment horizontal="left" vertical="top" wrapText="1"/>
    </xf>
    <xf numFmtId="0" fontId="6" fillId="5" borderId="17" xfId="6" applyFont="1" applyFill="1" applyBorder="1" applyAlignment="1">
      <alignment horizontal="left" vertical="top" wrapText="1"/>
    </xf>
    <xf numFmtId="0" fontId="6" fillId="5" borderId="37" xfId="6" applyFont="1" applyFill="1" applyBorder="1" applyAlignment="1">
      <alignment horizontal="left" vertical="top" wrapText="1"/>
    </xf>
    <xf numFmtId="0" fontId="6" fillId="5" borderId="1" xfId="6" applyFont="1" applyFill="1" applyBorder="1" applyAlignment="1">
      <alignment horizontal="left" vertical="top" wrapText="1"/>
    </xf>
    <xf numFmtId="0" fontId="6" fillId="5" borderId="26" xfId="6" applyFont="1" applyFill="1" applyBorder="1" applyAlignment="1">
      <alignment horizontal="left" vertical="top" wrapText="1"/>
    </xf>
    <xf numFmtId="0" fontId="6" fillId="3" borderId="13" xfId="6" applyFont="1" applyFill="1" applyBorder="1" applyAlignment="1">
      <alignment horizontal="left" vertical="center" wrapText="1"/>
    </xf>
    <xf numFmtId="0" fontId="6" fillId="3" borderId="14" xfId="6" applyFont="1" applyFill="1" applyBorder="1" applyAlignment="1">
      <alignment horizontal="left" vertical="center" wrapText="1"/>
    </xf>
    <xf numFmtId="0" fontId="6" fillId="3" borderId="15" xfId="6" applyFont="1" applyFill="1" applyBorder="1" applyAlignment="1">
      <alignment horizontal="left" vertical="center" wrapText="1"/>
    </xf>
    <xf numFmtId="0" fontId="6" fillId="3" borderId="16" xfId="6" applyFont="1" applyFill="1" applyBorder="1" applyAlignment="1">
      <alignment horizontal="left" vertical="center" wrapText="1"/>
    </xf>
    <xf numFmtId="0" fontId="6" fillId="3" borderId="0" xfId="6" applyFont="1" applyFill="1" applyBorder="1" applyAlignment="1">
      <alignment horizontal="left" vertical="center" wrapText="1"/>
    </xf>
    <xf numFmtId="0" fontId="6" fillId="3" borderId="17" xfId="6" applyFont="1" applyFill="1" applyBorder="1" applyAlignment="1">
      <alignment horizontal="left" vertical="center" wrapText="1"/>
    </xf>
    <xf numFmtId="0" fontId="6" fillId="3" borderId="18" xfId="6" applyFont="1" applyFill="1" applyBorder="1" applyAlignment="1">
      <alignment horizontal="left" vertical="center" wrapText="1"/>
    </xf>
    <xf numFmtId="0" fontId="6" fillId="3" borderId="1" xfId="6" applyFont="1" applyFill="1" applyBorder="1" applyAlignment="1">
      <alignment horizontal="left" vertical="center" wrapText="1"/>
    </xf>
    <xf numFmtId="0" fontId="6" fillId="3" borderId="26" xfId="6" applyFont="1" applyFill="1" applyBorder="1" applyAlignment="1">
      <alignment horizontal="left" vertical="center" wrapText="1"/>
    </xf>
    <xf numFmtId="0" fontId="6" fillId="5" borderId="15" xfId="6" applyFont="1" applyFill="1" applyBorder="1" applyAlignment="1">
      <alignment horizontal="center" vertical="center" wrapText="1"/>
    </xf>
    <xf numFmtId="0" fontId="6" fillId="5" borderId="17" xfId="6" applyFont="1" applyFill="1" applyBorder="1" applyAlignment="1">
      <alignment horizontal="center" vertical="center" wrapText="1"/>
    </xf>
    <xf numFmtId="0" fontId="6" fillId="5" borderId="18" xfId="6" applyFont="1" applyFill="1" applyBorder="1" applyAlignment="1">
      <alignment horizontal="center" vertical="center" wrapText="1"/>
    </xf>
    <xf numFmtId="0" fontId="6" fillId="5" borderId="26" xfId="6" applyFont="1" applyFill="1" applyBorder="1" applyAlignment="1">
      <alignment horizontal="center" vertical="center" wrapText="1"/>
    </xf>
    <xf numFmtId="0" fontId="6" fillId="6" borderId="13" xfId="6" applyFont="1" applyFill="1" applyBorder="1" applyAlignment="1">
      <alignment horizontal="center" vertical="center" wrapText="1"/>
    </xf>
    <xf numFmtId="0" fontId="6" fillId="6" borderId="14" xfId="6" applyFont="1" applyFill="1" applyBorder="1" applyAlignment="1">
      <alignment horizontal="center" vertical="center" wrapText="1"/>
    </xf>
    <xf numFmtId="0" fontId="6" fillId="6" borderId="15" xfId="6" applyFont="1" applyFill="1" applyBorder="1" applyAlignment="1">
      <alignment horizontal="center" vertical="center" wrapText="1"/>
    </xf>
    <xf numFmtId="0" fontId="6" fillId="6" borderId="16" xfId="6" applyFont="1" applyFill="1" applyBorder="1" applyAlignment="1">
      <alignment horizontal="center" vertical="center" wrapText="1"/>
    </xf>
    <xf numFmtId="0" fontId="6" fillId="6" borderId="0" xfId="6" applyFont="1" applyFill="1" applyBorder="1" applyAlignment="1">
      <alignment horizontal="center" vertical="center" wrapText="1"/>
    </xf>
    <xf numFmtId="0" fontId="6" fillId="6" borderId="17" xfId="6" applyFont="1" applyFill="1" applyBorder="1" applyAlignment="1">
      <alignment horizontal="center" vertical="center" wrapText="1"/>
    </xf>
    <xf numFmtId="0" fontId="6" fillId="6" borderId="18" xfId="6" applyFont="1" applyFill="1" applyBorder="1" applyAlignment="1">
      <alignment horizontal="center" vertical="center" wrapText="1"/>
    </xf>
    <xf numFmtId="0" fontId="6" fillId="6" borderId="1" xfId="6" applyFont="1" applyFill="1" applyBorder="1" applyAlignment="1">
      <alignment horizontal="center" vertical="center" wrapText="1"/>
    </xf>
    <xf numFmtId="0" fontId="6" fillId="6" borderId="26" xfId="6" applyFont="1" applyFill="1" applyBorder="1" applyAlignment="1">
      <alignment horizontal="center" vertical="center" wrapText="1"/>
    </xf>
    <xf numFmtId="0" fontId="6" fillId="5" borderId="1" xfId="6" applyFont="1" applyFill="1" applyBorder="1" applyAlignment="1">
      <alignment horizontal="center" vertical="center" wrapText="1"/>
    </xf>
    <xf numFmtId="0" fontId="6" fillId="6" borderId="38" xfId="6" applyFont="1" applyFill="1" applyBorder="1" applyAlignment="1">
      <alignment horizontal="center" vertical="center" wrapText="1" shrinkToFit="1"/>
    </xf>
    <xf numFmtId="0" fontId="6" fillId="6" borderId="8" xfId="6" applyFont="1" applyFill="1" applyBorder="1" applyAlignment="1">
      <alignment horizontal="center" vertical="center" wrapText="1" shrinkToFit="1"/>
    </xf>
    <xf numFmtId="0" fontId="6" fillId="6" borderId="9" xfId="6" applyFont="1" applyFill="1" applyBorder="1" applyAlignment="1">
      <alignment horizontal="center" vertical="center" wrapText="1" shrinkToFit="1"/>
    </xf>
    <xf numFmtId="0" fontId="6" fillId="5" borderId="7" xfId="6" applyFont="1" applyFill="1" applyBorder="1" applyAlignment="1">
      <alignment horizontal="center" vertical="center" wrapText="1" shrinkToFit="1"/>
    </xf>
    <xf numFmtId="0" fontId="6" fillId="5" borderId="8" xfId="6" applyFont="1" applyFill="1" applyBorder="1" applyAlignment="1">
      <alignment horizontal="center" vertical="center" wrapText="1" shrinkToFit="1"/>
    </xf>
    <xf numFmtId="0" fontId="6" fillId="5" borderId="9" xfId="6" applyFont="1" applyFill="1" applyBorder="1" applyAlignment="1">
      <alignment horizontal="center" vertical="center" wrapText="1" shrinkToFit="1"/>
    </xf>
    <xf numFmtId="0" fontId="6" fillId="3" borderId="38" xfId="6" applyFont="1" applyFill="1" applyBorder="1" applyAlignment="1">
      <alignment horizontal="left" vertical="center" wrapText="1"/>
    </xf>
    <xf numFmtId="0" fontId="6" fillId="3" borderId="8" xfId="6" applyFont="1" applyFill="1" applyBorder="1" applyAlignment="1">
      <alignment horizontal="left" vertical="center" wrapText="1"/>
    </xf>
    <xf numFmtId="0" fontId="6" fillId="3" borderId="9" xfId="6" applyFont="1" applyFill="1" applyBorder="1" applyAlignment="1">
      <alignment horizontal="left" vertical="center" wrapText="1"/>
    </xf>
    <xf numFmtId="0" fontId="5" fillId="3" borderId="7" xfId="6" applyFont="1" applyFill="1" applyBorder="1" applyAlignment="1">
      <alignment horizontal="left" vertical="center" wrapText="1"/>
    </xf>
    <xf numFmtId="0" fontId="5" fillId="3" borderId="8" xfId="6" applyFont="1" applyFill="1" applyBorder="1" applyAlignment="1">
      <alignment horizontal="left" vertical="center" wrapText="1"/>
    </xf>
    <xf numFmtId="0" fontId="5" fillId="3" borderId="9" xfId="6" applyFont="1" applyFill="1" applyBorder="1" applyAlignment="1">
      <alignment horizontal="left" vertical="center" wrapText="1"/>
    </xf>
    <xf numFmtId="0" fontId="6" fillId="6" borderId="39" xfId="6" applyFont="1" applyFill="1" applyBorder="1" applyAlignment="1">
      <alignment horizontal="center" vertical="center" wrapText="1"/>
    </xf>
    <xf numFmtId="0" fontId="6" fillId="6" borderId="40" xfId="6" applyFont="1" applyFill="1" applyBorder="1" applyAlignment="1">
      <alignment horizontal="center" vertical="center" wrapText="1"/>
    </xf>
    <xf numFmtId="0" fontId="6" fillId="6" borderId="41" xfId="6" applyFont="1" applyFill="1" applyBorder="1" applyAlignment="1">
      <alignment horizontal="center" vertical="center" wrapText="1"/>
    </xf>
    <xf numFmtId="0" fontId="6" fillId="5" borderId="39" xfId="6" applyFont="1" applyFill="1" applyBorder="1" applyAlignment="1">
      <alignment horizontal="center" vertical="center" wrapText="1"/>
    </xf>
    <xf numFmtId="0" fontId="6" fillId="5" borderId="41" xfId="6" applyFont="1" applyFill="1" applyBorder="1" applyAlignment="1">
      <alignment horizontal="center" vertical="center" wrapText="1"/>
    </xf>
    <xf numFmtId="0" fontId="6" fillId="0" borderId="46" xfId="6" applyFont="1" applyFill="1" applyBorder="1" applyAlignment="1">
      <alignment horizontal="center" vertical="center" wrapText="1"/>
    </xf>
    <xf numFmtId="0" fontId="6" fillId="0" borderId="53" xfId="6" applyFont="1" applyFill="1" applyBorder="1" applyAlignment="1">
      <alignment horizontal="center" vertical="center" wrapText="1"/>
    </xf>
    <xf numFmtId="0" fontId="6" fillId="5" borderId="42" xfId="6" applyFont="1" applyFill="1" applyBorder="1" applyAlignment="1">
      <alignment horizontal="left" vertical="top" wrapText="1"/>
    </xf>
    <xf numFmtId="0" fontId="6" fillId="5" borderId="40" xfId="6" applyFont="1" applyFill="1" applyBorder="1" applyAlignment="1">
      <alignment horizontal="left" vertical="top" wrapText="1"/>
    </xf>
    <xf numFmtId="0" fontId="6" fillId="5" borderId="41" xfId="6" applyFont="1" applyFill="1" applyBorder="1" applyAlignment="1">
      <alignment horizontal="left" vertical="top" wrapText="1"/>
    </xf>
    <xf numFmtId="0" fontId="6" fillId="5" borderId="2" xfId="6" applyFont="1" applyFill="1" applyBorder="1" applyAlignment="1">
      <alignment horizontal="left" vertical="top" wrapText="1"/>
    </xf>
    <xf numFmtId="0" fontId="6" fillId="5" borderId="46" xfId="6" applyFont="1" applyFill="1" applyBorder="1" applyAlignment="1">
      <alignment horizontal="left" vertical="top" wrapText="1"/>
    </xf>
    <xf numFmtId="0" fontId="5" fillId="0" borderId="44" xfId="6" applyFill="1" applyBorder="1" applyAlignment="1">
      <alignment horizontal="center" vertical="center" wrapText="1"/>
    </xf>
    <xf numFmtId="0" fontId="5" fillId="0" borderId="2" xfId="6" applyFill="1" applyBorder="1" applyAlignment="1">
      <alignment horizontal="center" vertical="center" wrapText="1"/>
    </xf>
    <xf numFmtId="0" fontId="5" fillId="0" borderId="45" xfId="6" applyFill="1" applyBorder="1" applyAlignment="1">
      <alignment horizontal="center" vertical="center" wrapText="1"/>
    </xf>
    <xf numFmtId="0" fontId="5" fillId="0" borderId="46" xfId="6" applyFill="1" applyBorder="1" applyAlignment="1">
      <alignment horizontal="center" vertical="center" wrapText="1"/>
    </xf>
    <xf numFmtId="0" fontId="7" fillId="3" borderId="2" xfId="6" applyFont="1" applyFill="1" applyBorder="1" applyAlignment="1">
      <alignment horizontal="left" vertical="center" wrapText="1"/>
    </xf>
    <xf numFmtId="0" fontId="6" fillId="5" borderId="40" xfId="6" applyFont="1" applyFill="1" applyBorder="1" applyAlignment="1">
      <alignment horizontal="center" vertical="center" wrapText="1"/>
    </xf>
    <xf numFmtId="0" fontId="6" fillId="5" borderId="13" xfId="6" applyFont="1" applyFill="1" applyBorder="1" applyAlignment="1">
      <alignment horizontal="left" vertical="top" wrapText="1"/>
    </xf>
    <xf numFmtId="0" fontId="6" fillId="5" borderId="16" xfId="6" applyFont="1" applyFill="1" applyBorder="1" applyAlignment="1">
      <alignment horizontal="left" vertical="top" wrapText="1"/>
    </xf>
    <xf numFmtId="0" fontId="6" fillId="5" borderId="39" xfId="6" applyFont="1" applyFill="1" applyBorder="1" applyAlignment="1">
      <alignment horizontal="left" vertical="top" wrapText="1"/>
    </xf>
    <xf numFmtId="0" fontId="6" fillId="2" borderId="54" xfId="6" applyFont="1" applyFill="1" applyBorder="1" applyAlignment="1">
      <alignment horizontal="center" vertical="center" wrapText="1"/>
    </xf>
    <xf numFmtId="0" fontId="6" fillId="2" borderId="43" xfId="6" applyFont="1" applyFill="1" applyBorder="1" applyAlignment="1">
      <alignment horizontal="center" vertical="center" wrapText="1"/>
    </xf>
    <xf numFmtId="0" fontId="6" fillId="2" borderId="44" xfId="6" applyFont="1" applyFill="1" applyBorder="1" applyAlignment="1">
      <alignment horizontal="center" vertical="center" wrapText="1"/>
    </xf>
    <xf numFmtId="0" fontId="6" fillId="2" borderId="2" xfId="6" applyFont="1" applyFill="1" applyBorder="1" applyAlignment="1">
      <alignment horizontal="center" vertical="center" wrapText="1"/>
    </xf>
    <xf numFmtId="0" fontId="6" fillId="2" borderId="49" xfId="6" applyFont="1" applyFill="1" applyBorder="1" applyAlignment="1">
      <alignment horizontal="center" vertical="center" wrapText="1"/>
    </xf>
    <xf numFmtId="0" fontId="6" fillId="2" borderId="50" xfId="6" applyFont="1" applyFill="1" applyBorder="1" applyAlignment="1">
      <alignment horizontal="center" vertical="center" wrapText="1"/>
    </xf>
    <xf numFmtId="0" fontId="6" fillId="2" borderId="47" xfId="6" applyFont="1" applyFill="1" applyBorder="1" applyAlignment="1">
      <alignment horizontal="center" vertical="center" wrapText="1"/>
    </xf>
    <xf numFmtId="0" fontId="6" fillId="2" borderId="32" xfId="6" applyFont="1" applyFill="1" applyBorder="1" applyAlignment="1">
      <alignment horizontal="center" vertical="center" wrapText="1"/>
    </xf>
    <xf numFmtId="0" fontId="6" fillId="2" borderId="48" xfId="6" applyFont="1" applyFill="1" applyBorder="1" applyAlignment="1">
      <alignment horizontal="center" vertical="center" wrapText="1"/>
    </xf>
    <xf numFmtId="0" fontId="6" fillId="2" borderId="37" xfId="6" applyFont="1" applyFill="1" applyBorder="1" applyAlignment="1">
      <alignment horizontal="center" vertical="center" wrapText="1"/>
    </xf>
    <xf numFmtId="0" fontId="6" fillId="2" borderId="1" xfId="6" applyFont="1" applyFill="1" applyBorder="1" applyAlignment="1">
      <alignment horizontal="center" vertical="center" wrapText="1"/>
    </xf>
    <xf numFmtId="0" fontId="6" fillId="2" borderId="26" xfId="6" applyFont="1" applyFill="1" applyBorder="1" applyAlignment="1">
      <alignment horizontal="center" vertical="center" wrapText="1"/>
    </xf>
    <xf numFmtId="0" fontId="6" fillId="2" borderId="55" xfId="6" applyFont="1" applyFill="1" applyBorder="1" applyAlignment="1">
      <alignment horizontal="center" vertical="center" wrapText="1"/>
    </xf>
    <xf numFmtId="0" fontId="6" fillId="2" borderId="56" xfId="6" applyFont="1" applyFill="1" applyBorder="1" applyAlignment="1">
      <alignment horizontal="center" vertical="center" wrapText="1"/>
    </xf>
    <xf numFmtId="0" fontId="5" fillId="0" borderId="35" xfId="6" applyFill="1" applyBorder="1" applyAlignment="1">
      <alignment horizontal="center" vertical="center" wrapText="1"/>
    </xf>
    <xf numFmtId="0" fontId="5" fillId="0" borderId="14" xfId="6" applyFill="1" applyBorder="1" applyAlignment="1">
      <alignment horizontal="center" vertical="center" wrapText="1"/>
    </xf>
    <xf numFmtId="0" fontId="5" fillId="0" borderId="15" xfId="6" applyFill="1" applyBorder="1" applyAlignment="1">
      <alignment horizontal="center" vertical="center" wrapText="1"/>
    </xf>
    <xf numFmtId="0" fontId="5" fillId="0" borderId="36" xfId="6" applyFill="1" applyBorder="1" applyAlignment="1">
      <alignment horizontal="center" vertical="center" wrapText="1"/>
    </xf>
    <xf numFmtId="0" fontId="5" fillId="0" borderId="0" xfId="6" applyFill="1" applyBorder="1" applyAlignment="1">
      <alignment horizontal="center" vertical="center" wrapText="1"/>
    </xf>
    <xf numFmtId="0" fontId="5" fillId="0" borderId="17" xfId="6" applyFill="1" applyBorder="1" applyAlignment="1">
      <alignment horizontal="center" vertical="center" wrapText="1"/>
    </xf>
    <xf numFmtId="0" fontId="5" fillId="0" borderId="42" xfId="6" applyFill="1" applyBorder="1" applyAlignment="1">
      <alignment horizontal="center" vertical="center" wrapText="1"/>
    </xf>
    <xf numFmtId="0" fontId="5" fillId="0" borderId="40" xfId="6" applyFill="1" applyBorder="1" applyAlignment="1">
      <alignment horizontal="center" vertical="center" wrapText="1"/>
    </xf>
    <xf numFmtId="0" fontId="5" fillId="0" borderId="41" xfId="6" applyFill="1" applyBorder="1" applyAlignment="1">
      <alignment horizontal="center" vertical="center" wrapText="1"/>
    </xf>
    <xf numFmtId="0" fontId="6" fillId="0" borderId="13" xfId="6" applyFont="1" applyFill="1" applyBorder="1" applyAlignment="1">
      <alignment horizontal="left" vertical="top" wrapText="1"/>
    </xf>
    <xf numFmtId="0" fontId="6" fillId="0" borderId="14" xfId="6" applyFont="1" applyFill="1" applyBorder="1" applyAlignment="1">
      <alignment horizontal="left" vertical="top" wrapText="1"/>
    </xf>
    <xf numFmtId="0" fontId="6" fillId="0" borderId="15" xfId="6" applyFont="1" applyFill="1" applyBorder="1" applyAlignment="1">
      <alignment horizontal="left" vertical="top" wrapText="1"/>
    </xf>
    <xf numFmtId="0" fontId="6" fillId="0" borderId="16" xfId="6" applyFont="1" applyFill="1" applyBorder="1" applyAlignment="1">
      <alignment horizontal="left" vertical="top" wrapText="1"/>
    </xf>
    <xf numFmtId="0" fontId="6" fillId="0" borderId="0" xfId="6" applyFont="1" applyFill="1" applyBorder="1" applyAlignment="1">
      <alignment horizontal="left" vertical="top" wrapText="1"/>
    </xf>
    <xf numFmtId="0" fontId="6" fillId="0" borderId="17" xfId="6" applyFont="1" applyFill="1" applyBorder="1" applyAlignment="1">
      <alignment horizontal="left" vertical="top" wrapText="1"/>
    </xf>
    <xf numFmtId="0" fontId="6" fillId="0" borderId="18" xfId="6" applyFont="1" applyFill="1" applyBorder="1" applyAlignment="1">
      <alignment horizontal="left" vertical="top" wrapText="1"/>
    </xf>
    <xf numFmtId="0" fontId="6" fillId="0" borderId="1" xfId="6" applyFont="1" applyFill="1" applyBorder="1" applyAlignment="1">
      <alignment horizontal="left" vertical="top" wrapText="1"/>
    </xf>
    <xf numFmtId="0" fontId="6" fillId="0" borderId="26" xfId="6" applyFont="1" applyFill="1" applyBorder="1" applyAlignment="1">
      <alignment horizontal="left" vertical="top" wrapText="1"/>
    </xf>
    <xf numFmtId="0" fontId="6" fillId="2" borderId="31" xfId="6" applyFont="1" applyFill="1" applyBorder="1" applyAlignment="1">
      <alignment horizontal="center" vertical="center" wrapText="1"/>
    </xf>
    <xf numFmtId="0" fontId="6" fillId="2" borderId="18" xfId="6" applyFont="1" applyFill="1" applyBorder="1" applyAlignment="1">
      <alignment horizontal="center" vertical="center" wrapText="1"/>
    </xf>
    <xf numFmtId="0" fontId="6" fillId="2" borderId="33" xfId="6" applyFont="1" applyFill="1" applyBorder="1" applyAlignment="1">
      <alignment horizontal="center" vertical="center" wrapText="1"/>
    </xf>
    <xf numFmtId="0" fontId="6" fillId="2" borderId="34" xfId="6" applyFont="1" applyFill="1" applyBorder="1" applyAlignment="1">
      <alignment horizontal="center" vertical="center" wrapText="1"/>
    </xf>
    <xf numFmtId="0" fontId="6" fillId="2" borderId="7" xfId="6" applyFont="1" applyFill="1" applyBorder="1" applyAlignment="1">
      <alignment horizontal="center" vertical="center" wrapText="1"/>
    </xf>
    <xf numFmtId="0" fontId="6" fillId="2" borderId="8" xfId="6" applyFont="1" applyFill="1" applyBorder="1" applyAlignment="1">
      <alignment horizontal="center" vertical="center" wrapText="1"/>
    </xf>
    <xf numFmtId="0" fontId="6" fillId="2" borderId="9" xfId="6" applyFont="1" applyFill="1" applyBorder="1" applyAlignment="1">
      <alignment horizontal="center" vertical="center" wrapText="1"/>
    </xf>
    <xf numFmtId="0" fontId="7" fillId="3" borderId="7" xfId="6" applyFont="1" applyFill="1" applyBorder="1" applyAlignment="1">
      <alignment horizontal="left" vertical="center" wrapText="1"/>
    </xf>
    <xf numFmtId="0" fontId="7" fillId="3" borderId="8" xfId="6" applyFont="1" applyFill="1" applyBorder="1" applyAlignment="1">
      <alignment horizontal="left" vertical="center" wrapText="1"/>
    </xf>
    <xf numFmtId="0" fontId="7" fillId="3" borderId="9" xfId="6" applyFont="1" applyFill="1" applyBorder="1" applyAlignment="1">
      <alignment horizontal="left" vertical="center" wrapText="1"/>
    </xf>
    <xf numFmtId="0" fontId="6" fillId="0" borderId="35" xfId="6" applyFont="1" applyFill="1" applyBorder="1" applyAlignment="1">
      <alignment horizontal="left" vertical="top" wrapText="1"/>
    </xf>
    <xf numFmtId="0" fontId="6" fillId="0" borderId="36" xfId="6" applyFont="1" applyFill="1" applyBorder="1" applyAlignment="1">
      <alignment horizontal="left" vertical="top" wrapText="1"/>
    </xf>
    <xf numFmtId="0" fontId="6" fillId="0" borderId="37" xfId="6" applyFont="1" applyFill="1" applyBorder="1" applyAlignment="1">
      <alignment horizontal="left" vertical="top" wrapText="1"/>
    </xf>
    <xf numFmtId="0" fontId="5" fillId="3" borderId="38" xfId="6" applyFont="1" applyFill="1" applyBorder="1" applyAlignment="1">
      <alignment horizontal="left" vertical="center" wrapText="1"/>
    </xf>
    <xf numFmtId="0" fontId="7" fillId="3" borderId="38" xfId="6" applyFont="1" applyFill="1" applyBorder="1" applyAlignment="1">
      <alignment horizontal="left" vertical="center" wrapText="1"/>
    </xf>
    <xf numFmtId="0" fontId="7" fillId="5" borderId="2" xfId="6" applyFont="1" applyFill="1" applyBorder="1" applyAlignment="1">
      <alignment horizontal="left" vertical="top" wrapText="1"/>
    </xf>
    <xf numFmtId="0" fontId="7" fillId="5" borderId="46" xfId="6" applyFont="1" applyFill="1" applyBorder="1" applyAlignment="1">
      <alignment horizontal="left" vertical="top" wrapText="1"/>
    </xf>
    <xf numFmtId="0" fontId="6" fillId="0" borderId="35" xfId="6" applyFont="1" applyFill="1" applyBorder="1" applyAlignment="1">
      <alignment horizontal="center" vertical="center" wrapText="1"/>
    </xf>
    <xf numFmtId="0" fontId="6" fillId="0" borderId="14" xfId="6" applyFont="1" applyFill="1" applyBorder="1" applyAlignment="1">
      <alignment horizontal="center" vertical="center" wrapText="1"/>
    </xf>
    <xf numFmtId="0" fontId="6" fillId="0" borderId="15" xfId="6" applyFont="1" applyFill="1" applyBorder="1" applyAlignment="1">
      <alignment horizontal="center" vertical="center" wrapText="1"/>
    </xf>
    <xf numFmtId="0" fontId="6" fillId="0" borderId="36" xfId="6" applyFont="1" applyFill="1" applyBorder="1" applyAlignment="1">
      <alignment horizontal="center" vertical="center" wrapText="1"/>
    </xf>
    <xf numFmtId="0" fontId="6" fillId="0" borderId="0" xfId="6" applyFont="1" applyFill="1" applyBorder="1" applyAlignment="1">
      <alignment horizontal="center" vertical="center" wrapText="1"/>
    </xf>
    <xf numFmtId="0" fontId="6" fillId="0" borderId="17" xfId="6" applyFont="1" applyFill="1" applyBorder="1" applyAlignment="1">
      <alignment horizontal="center" vertical="center" wrapText="1"/>
    </xf>
    <xf numFmtId="0" fontId="6" fillId="0" borderId="42" xfId="6" applyFont="1" applyFill="1" applyBorder="1" applyAlignment="1">
      <alignment horizontal="center" vertical="center" wrapText="1"/>
    </xf>
    <xf numFmtId="0" fontId="6" fillId="0" borderId="40" xfId="6" applyFont="1" applyFill="1" applyBorder="1" applyAlignment="1">
      <alignment horizontal="center" vertical="center" wrapText="1"/>
    </xf>
    <xf numFmtId="0" fontId="6" fillId="0" borderId="41" xfId="6" applyFont="1" applyFill="1" applyBorder="1" applyAlignment="1">
      <alignment horizontal="center" vertical="center" wrapText="1"/>
    </xf>
    <xf numFmtId="0" fontId="11" fillId="0" borderId="0" xfId="6" applyFont="1" applyBorder="1" applyAlignment="1">
      <alignment horizontal="left" vertical="center" wrapText="1"/>
    </xf>
    <xf numFmtId="0" fontId="6" fillId="3" borderId="7" xfId="6" applyFont="1" applyFill="1" applyBorder="1" applyAlignment="1">
      <alignment horizontal="left" vertical="center" wrapText="1"/>
    </xf>
    <xf numFmtId="0" fontId="5" fillId="0" borderId="40" xfId="6" applyBorder="1" applyAlignment="1">
      <alignment horizontal="left" vertical="center" wrapText="1"/>
    </xf>
    <xf numFmtId="0" fontId="17" fillId="4" borderId="7" xfId="6" applyFont="1" applyFill="1" applyBorder="1" applyAlignment="1">
      <alignment horizontal="center" vertical="center" wrapText="1" shrinkToFit="1"/>
    </xf>
    <xf numFmtId="0" fontId="17" fillId="4" borderId="9" xfId="6" applyFont="1" applyFill="1" applyBorder="1" applyAlignment="1">
      <alignment horizontal="center" vertical="center" wrapText="1" shrinkToFit="1"/>
    </xf>
    <xf numFmtId="0" fontId="38" fillId="0" borderId="0" xfId="0" applyFont="1" applyAlignment="1">
      <alignment horizontal="left" vertical="center" wrapText="1"/>
    </xf>
    <xf numFmtId="0" fontId="22" fillId="0" borderId="0" xfId="0" applyFont="1" applyAlignment="1">
      <alignment horizontal="left" vertical="top" wrapText="1"/>
    </xf>
    <xf numFmtId="0" fontId="0" fillId="0" borderId="8" xfId="0" applyFont="1" applyBorder="1" applyAlignment="1">
      <alignment horizontal="left" vertical="center" wrapText="1"/>
    </xf>
    <xf numFmtId="0" fontId="0" fillId="0" borderId="9" xfId="0" applyFont="1" applyBorder="1" applyAlignment="1">
      <alignment horizontal="left" vertical="center" wrapText="1"/>
    </xf>
    <xf numFmtId="0" fontId="0" fillId="4" borderId="13"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1" xfId="0" applyFill="1" applyBorder="1" applyAlignment="1">
      <alignment horizontal="center" vertical="center" wrapText="1"/>
    </xf>
    <xf numFmtId="0" fontId="0" fillId="4" borderId="7" xfId="0" applyFont="1" applyFill="1" applyBorder="1" applyAlignment="1">
      <alignment horizontal="center" vertical="center" wrapText="1"/>
    </xf>
    <xf numFmtId="0" fontId="0" fillId="4" borderId="9" xfId="0" applyFont="1" applyFill="1" applyBorder="1" applyAlignment="1">
      <alignment horizontal="center" vertical="center" wrapText="1"/>
    </xf>
    <xf numFmtId="0" fontId="17" fillId="4" borderId="2" xfId="6" applyFont="1" applyFill="1" applyBorder="1" applyAlignment="1">
      <alignment horizontal="center" vertical="center" wrapText="1"/>
    </xf>
    <xf numFmtId="0" fontId="17" fillId="4" borderId="7" xfId="6"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33" fillId="0" borderId="1" xfId="0" applyFont="1" applyBorder="1" applyAlignment="1">
      <alignment horizontal="left" vertical="center" wrapText="1"/>
    </xf>
    <xf numFmtId="0" fontId="17" fillId="4" borderId="2" xfId="6" applyFont="1" applyFill="1" applyBorder="1" applyAlignment="1">
      <alignment horizontal="center" vertical="center" wrapText="1" shrinkToFit="1"/>
    </xf>
    <xf numFmtId="0" fontId="24" fillId="4" borderId="7" xfId="0" applyFont="1" applyFill="1" applyBorder="1" applyAlignment="1">
      <alignment horizontal="left" vertical="center" wrapText="1"/>
    </xf>
    <xf numFmtId="0" fontId="24" fillId="4" borderId="4" xfId="0" applyFont="1" applyFill="1" applyBorder="1" applyAlignment="1">
      <alignment horizontal="center" vertical="center" textRotation="255" wrapText="1"/>
    </xf>
    <xf numFmtId="0" fontId="24" fillId="4" borderId="22" xfId="0" applyFont="1" applyFill="1" applyBorder="1" applyAlignment="1">
      <alignment horizontal="center" vertical="center" textRotation="255" wrapText="1"/>
    </xf>
    <xf numFmtId="0" fontId="24" fillId="4" borderId="3" xfId="0" applyFont="1" applyFill="1" applyBorder="1" applyAlignment="1">
      <alignment horizontal="center" vertical="center" textRotation="255" wrapText="1"/>
    </xf>
    <xf numFmtId="0" fontId="17" fillId="4" borderId="13" xfId="6" applyFont="1" applyFill="1" applyBorder="1" applyAlignment="1">
      <alignment horizontal="center" vertical="center" wrapText="1"/>
    </xf>
    <xf numFmtId="0" fontId="24" fillId="4" borderId="18" xfId="0" applyFont="1" applyFill="1" applyBorder="1" applyAlignment="1">
      <alignment horizontal="left" vertical="center" wrapText="1"/>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7" borderId="2" xfId="0" applyFont="1" applyFill="1" applyBorder="1"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38" fontId="0" fillId="8" borderId="4" xfId="3" applyFont="1" applyFill="1" applyBorder="1" applyAlignment="1">
      <alignment horizontal="center" vertical="center"/>
    </xf>
    <xf numFmtId="38" fontId="0" fillId="8" borderId="3" xfId="3" applyFont="1" applyFill="1" applyBorder="1" applyAlignment="1">
      <alignment horizontal="center" vertical="center"/>
    </xf>
    <xf numFmtId="38" fontId="0" fillId="8" borderId="22" xfId="3" applyFont="1" applyFill="1" applyBorder="1" applyAlignment="1">
      <alignment horizontal="center" vertical="center"/>
    </xf>
  </cellXfs>
  <cellStyles count="8">
    <cellStyle name="パーセント" xfId="1" builtinId="5"/>
    <cellStyle name="ハイパーリンク" xfId="2" builtinId="8"/>
    <cellStyle name="悪い" xfId="7" builtinId="27"/>
    <cellStyle name="桁区切り" xfId="3" builtinId="6"/>
    <cellStyle name="標準" xfId="0" builtinId="0"/>
    <cellStyle name="標準 2" xfId="4"/>
    <cellStyle name="標準_Sheet1" xfId="5"/>
    <cellStyle name="標準_福岡県　工賃向上計画" xfId="6"/>
  </cellStyles>
  <dxfs count="0"/>
  <tableStyles count="0" defaultTableStyle="TableStyleMedium9" defaultPivotStyle="PivotStyleLight16"/>
  <colors>
    <mruColors>
      <color rgb="FFCC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64615</xdr:colOff>
      <xdr:row>5</xdr:row>
      <xdr:rowOff>4078</xdr:rowOff>
    </xdr:from>
    <xdr:to>
      <xdr:col>17</xdr:col>
      <xdr:colOff>419100</xdr:colOff>
      <xdr:row>7</xdr:row>
      <xdr:rowOff>114300</xdr:rowOff>
    </xdr:to>
    <xdr:sp macro="" textlink="">
      <xdr:nvSpPr>
        <xdr:cNvPr id="6" name="テキスト ボックス 5"/>
        <xdr:cNvSpPr txBox="1"/>
      </xdr:nvSpPr>
      <xdr:spPr>
        <a:xfrm>
          <a:off x="7989415" y="1520458"/>
          <a:ext cx="2670965" cy="71982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200"/>
            </a:lnSpc>
          </a:pPr>
          <a:r>
            <a:rPr kumimoji="1" lang="ja-JP" altLang="en-US" sz="1200"/>
            <a:t>令和</a:t>
          </a:r>
          <a:r>
            <a:rPr kumimoji="1" lang="en-US" altLang="ja-JP" sz="1200"/>
            <a:t>6</a:t>
          </a:r>
          <a:r>
            <a:rPr kumimoji="1" lang="ja-JP" altLang="en-US" sz="1200"/>
            <a:t>年</a:t>
          </a:r>
          <a:r>
            <a:rPr kumimoji="1" lang="en-US" altLang="ja-JP" sz="1200"/>
            <a:t>4</a:t>
          </a:r>
          <a:r>
            <a:rPr kumimoji="1" lang="ja-JP" altLang="en-US" sz="1200"/>
            <a:t>月</a:t>
          </a:r>
          <a:r>
            <a:rPr kumimoji="1" lang="en-US" altLang="ja-JP" sz="1200"/>
            <a:t>1</a:t>
          </a:r>
          <a:r>
            <a:rPr kumimoji="1" lang="ja-JP" altLang="en-US" sz="1200"/>
            <a:t>日現在の実績を記入してください。</a:t>
          </a:r>
        </a:p>
      </xdr:txBody>
    </xdr:sp>
    <xdr:clientData/>
  </xdr:twoCellAnchor>
  <xdr:twoCellAnchor>
    <xdr:from>
      <xdr:col>13</xdr:col>
      <xdr:colOff>77035</xdr:colOff>
      <xdr:row>3</xdr:row>
      <xdr:rowOff>42056</xdr:rowOff>
    </xdr:from>
    <xdr:to>
      <xdr:col>17</xdr:col>
      <xdr:colOff>228600</xdr:colOff>
      <xdr:row>4</xdr:row>
      <xdr:rowOff>169739</xdr:rowOff>
    </xdr:to>
    <xdr:sp macro="" textlink="">
      <xdr:nvSpPr>
        <xdr:cNvPr id="3" name="テキスト ボックス 2"/>
        <xdr:cNvSpPr txBox="1"/>
      </xdr:nvSpPr>
      <xdr:spPr>
        <a:xfrm>
          <a:off x="8001835" y="948836"/>
          <a:ext cx="2468045" cy="432483"/>
        </a:xfrm>
        <a:prstGeom prst="rect">
          <a:avLst/>
        </a:prstGeom>
        <a:solidFill>
          <a:srgbClr val="CC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200"/>
            </a:lnSpc>
          </a:pPr>
          <a:r>
            <a:rPr kumimoji="1" lang="ja-JP" altLang="en-US" sz="1200"/>
            <a:t>緑色のセルのみ入力してください。</a:t>
          </a:r>
          <a:endParaRPr kumimoji="1" lang="en-US" altLang="ja-JP" sz="1200"/>
        </a:p>
        <a:p>
          <a:pPr>
            <a:lnSpc>
              <a:spcPts val="2200"/>
            </a:lnSpc>
          </a:pPr>
          <a:endParaRPr kumimoji="1" lang="en-US" altLang="ja-JP"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30480</xdr:colOff>
      <xdr:row>0</xdr:row>
      <xdr:rowOff>66675</xdr:rowOff>
    </xdr:from>
    <xdr:to>
      <xdr:col>18</xdr:col>
      <xdr:colOff>76200</xdr:colOff>
      <xdr:row>4</xdr:row>
      <xdr:rowOff>45720</xdr:rowOff>
    </xdr:to>
    <xdr:sp macro="" textlink="">
      <xdr:nvSpPr>
        <xdr:cNvPr id="2" name="テキスト ボックス 1"/>
        <xdr:cNvSpPr txBox="1"/>
      </xdr:nvSpPr>
      <xdr:spPr>
        <a:xfrm>
          <a:off x="7467600" y="66675"/>
          <a:ext cx="3947160" cy="9010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必ず県に報告した工賃実績と合うように記入してください。</a:t>
          </a:r>
          <a:endParaRPr kumimoji="1" lang="en-US" altLang="ja-JP" sz="1100">
            <a:solidFill>
              <a:srgbClr val="FF0000"/>
            </a:solidFill>
          </a:endParaRPr>
        </a:p>
        <a:p>
          <a:pPr>
            <a:lnSpc>
              <a:spcPts val="1300"/>
            </a:lnSpc>
          </a:pPr>
          <a:r>
            <a:rPr kumimoji="1" lang="ja-JP" altLang="en-US" sz="1100">
              <a:solidFill>
                <a:srgbClr val="FF0000"/>
              </a:solidFill>
            </a:rPr>
            <a:t>端数等で合わない場合には、共通経費で調整してください。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15240</xdr:rowOff>
    </xdr:from>
    <xdr:to>
      <xdr:col>4</xdr:col>
      <xdr:colOff>1143000</xdr:colOff>
      <xdr:row>6</xdr:row>
      <xdr:rowOff>731520</xdr:rowOff>
    </xdr:to>
    <xdr:sp macro="" textlink="">
      <xdr:nvSpPr>
        <xdr:cNvPr id="2" name="テキスト ボックス 1"/>
        <xdr:cNvSpPr txBox="1"/>
      </xdr:nvSpPr>
      <xdr:spPr>
        <a:xfrm>
          <a:off x="1508760" y="868680"/>
          <a:ext cx="4587240" cy="3230880"/>
        </a:xfrm>
        <a:prstGeom prst="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3400"/>
            </a:lnSpc>
          </a:pPr>
          <a:r>
            <a:rPr kumimoji="1" lang="ja-JP" altLang="en-US" sz="2800"/>
            <a:t>リストになっています。</a:t>
          </a:r>
          <a:endParaRPr kumimoji="1" lang="en-US" altLang="ja-JP" sz="2800"/>
        </a:p>
        <a:p>
          <a:pPr algn="ctr">
            <a:lnSpc>
              <a:spcPts val="3400"/>
            </a:lnSpc>
          </a:pPr>
          <a:r>
            <a:rPr kumimoji="1" lang="ja-JP" altLang="en-US" sz="2800"/>
            <a:t>変更、入力をしないでください。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11430</xdr:colOff>
      <xdr:row>6</xdr:row>
      <xdr:rowOff>0</xdr:rowOff>
    </xdr:from>
    <xdr:to>
      <xdr:col>9</xdr:col>
      <xdr:colOff>53340</xdr:colOff>
      <xdr:row>13</xdr:row>
      <xdr:rowOff>152400</xdr:rowOff>
    </xdr:to>
    <xdr:sp macro="" textlink="">
      <xdr:nvSpPr>
        <xdr:cNvPr id="3" name="テキスト ボックス 2"/>
        <xdr:cNvSpPr txBox="1"/>
      </xdr:nvSpPr>
      <xdr:spPr>
        <a:xfrm>
          <a:off x="2183130" y="1158240"/>
          <a:ext cx="4834890" cy="1325880"/>
        </a:xfrm>
        <a:prstGeom prst="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3400"/>
            </a:lnSpc>
          </a:pPr>
          <a:r>
            <a:rPr kumimoji="1" lang="ja-JP" altLang="en-US" sz="2800"/>
            <a:t>こちらは集計用シートです。</a:t>
          </a:r>
          <a:endParaRPr kumimoji="1" lang="en-US" altLang="ja-JP" sz="2800"/>
        </a:p>
        <a:p>
          <a:pPr algn="ctr">
            <a:lnSpc>
              <a:spcPts val="3400"/>
            </a:lnSpc>
          </a:pPr>
          <a:r>
            <a:rPr kumimoji="1" lang="ja-JP" altLang="en-US" sz="2800"/>
            <a:t>変更、入力をしないでください。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025;&#20234;&#30000;/&#8544;&#38556;&#12364;&#12356;&#32773;&#24037;&#36035;&#21521;&#19978;&#12503;&#12521;&#12531;&#21450;&#12403;&#25480;&#29987;&#25391;&#33288;&#65288;&#24037;&#36035;&#21521;&#19978;&#65289;/&#9675;&#24037;&#36035;&#21521;&#19978;&#35336;&#30011;/R5&#24180;&#24230;/&#24037;&#36035;&#21521;&#19978;&#35336;&#30011;&#12471;&#12540;&#12488;&#65288;&#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要等"/>
      <sheetName val="R4実績"/>
      <sheetName val="R5戦略"/>
      <sheetName val="3カ年計画"/>
      <sheetName val="リスト"/>
      <sheetName val="集計"/>
    </sheetNames>
    <sheetDataSet>
      <sheetData sheetId="0"/>
      <sheetData sheetId="1"/>
      <sheetData sheetId="2"/>
      <sheetData sheetId="3"/>
      <sheetData sheetId="4">
        <row r="1">
          <cell r="A1" t="str">
            <v>拡大</v>
          </cell>
          <cell r="B1" t="str">
            <v>現状維持</v>
          </cell>
          <cell r="C1" t="str">
            <v>縮小</v>
          </cell>
          <cell r="D1" t="str">
            <v>廃止</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S256"/>
  <sheetViews>
    <sheetView tabSelected="1" view="pageBreakPreview" zoomScaleNormal="100" zoomScaleSheetLayoutView="100" workbookViewId="0">
      <selection sqref="A1:S1"/>
    </sheetView>
  </sheetViews>
  <sheetFormatPr defaultColWidth="9" defaultRowHeight="24" customHeight="1" x14ac:dyDescent="0.2"/>
  <cols>
    <col min="1" max="1" width="6.6640625" style="2" customWidth="1"/>
    <col min="2" max="3" width="12.21875" style="2" customWidth="1"/>
    <col min="4" max="17" width="8.44140625" style="2" customWidth="1"/>
    <col min="18" max="18" width="6.6640625" style="2" customWidth="1"/>
    <col min="19" max="19" width="6.44140625" style="2" customWidth="1"/>
    <col min="20" max="16384" width="9" style="2"/>
  </cols>
  <sheetData>
    <row r="1" spans="1:19" ht="31.5" customHeight="1" x14ac:dyDescent="0.2">
      <c r="A1" s="169" t="s">
        <v>45</v>
      </c>
      <c r="B1" s="169"/>
      <c r="C1" s="169"/>
      <c r="D1" s="169"/>
      <c r="E1" s="169"/>
      <c r="F1" s="169"/>
      <c r="G1" s="169"/>
      <c r="H1" s="169"/>
      <c r="I1" s="169"/>
      <c r="J1" s="169"/>
      <c r="K1" s="169"/>
      <c r="L1" s="169"/>
      <c r="M1" s="169"/>
      <c r="N1" s="169"/>
      <c r="O1" s="169"/>
      <c r="P1" s="169"/>
      <c r="Q1" s="169"/>
      <c r="R1" s="169"/>
      <c r="S1" s="169"/>
    </row>
    <row r="2" spans="1:19" ht="16.2" x14ac:dyDescent="0.2">
      <c r="A2" s="1" t="s">
        <v>22</v>
      </c>
      <c r="B2" s="8"/>
      <c r="C2" s="9"/>
      <c r="D2" s="9"/>
      <c r="E2" s="9"/>
      <c r="F2" s="9"/>
      <c r="G2" s="9"/>
      <c r="H2" s="9"/>
      <c r="I2" s="9"/>
      <c r="J2" s="9"/>
      <c r="K2" s="9"/>
      <c r="L2" s="9"/>
      <c r="N2" s="2" t="s">
        <v>307</v>
      </c>
      <c r="O2" s="173" t="s">
        <v>326</v>
      </c>
      <c r="P2" s="173"/>
      <c r="Q2" s="173"/>
      <c r="R2" s="173"/>
      <c r="S2" s="173"/>
    </row>
    <row r="3" spans="1:19" ht="24" customHeight="1" x14ac:dyDescent="0.2">
      <c r="A3" s="14">
        <v>1</v>
      </c>
      <c r="B3" s="154" t="s">
        <v>7</v>
      </c>
      <c r="C3" s="154"/>
      <c r="D3" s="24"/>
      <c r="E3" s="25"/>
      <c r="F3" s="25"/>
      <c r="G3" s="25"/>
      <c r="H3" s="25"/>
      <c r="I3" s="25"/>
      <c r="J3" s="25"/>
      <c r="K3" s="25"/>
      <c r="L3" s="40"/>
      <c r="M3" s="41"/>
      <c r="N3" s="6"/>
      <c r="O3" s="6"/>
      <c r="P3" s="6"/>
      <c r="Q3" s="6"/>
    </row>
    <row r="4" spans="1:19" ht="24" customHeight="1" x14ac:dyDescent="0.2">
      <c r="A4" s="14">
        <v>2</v>
      </c>
      <c r="B4" s="154" t="s">
        <v>4</v>
      </c>
      <c r="C4" s="154"/>
      <c r="D4" s="171"/>
      <c r="E4" s="171"/>
      <c r="F4" s="171"/>
      <c r="G4" s="171"/>
      <c r="H4" s="171"/>
      <c r="I4" s="171"/>
      <c r="J4" s="171"/>
      <c r="K4" s="171"/>
      <c r="L4" s="171"/>
      <c r="M4" s="171"/>
      <c r="N4" s="6"/>
      <c r="O4" s="6"/>
      <c r="P4" s="6"/>
      <c r="Q4" s="6"/>
    </row>
    <row r="5" spans="1:19" ht="24" customHeight="1" x14ac:dyDescent="0.2">
      <c r="A5" s="14">
        <v>3</v>
      </c>
      <c r="B5" s="154" t="s">
        <v>3</v>
      </c>
      <c r="C5" s="154"/>
      <c r="D5" s="172"/>
      <c r="E5" s="172"/>
      <c r="F5" s="172"/>
      <c r="G5" s="172"/>
      <c r="H5" s="172"/>
      <c r="I5" s="172"/>
      <c r="J5" s="172"/>
      <c r="K5" s="172"/>
      <c r="L5" s="172"/>
      <c r="M5" s="172"/>
      <c r="N5" s="6"/>
      <c r="O5" s="115"/>
      <c r="P5" s="6"/>
      <c r="Q5" s="6"/>
    </row>
    <row r="6" spans="1:19" ht="24" customHeight="1" x14ac:dyDescent="0.2">
      <c r="A6" s="14">
        <v>4</v>
      </c>
      <c r="B6" s="154" t="s">
        <v>10</v>
      </c>
      <c r="C6" s="170"/>
      <c r="D6" s="172"/>
      <c r="E6" s="172"/>
      <c r="F6" s="172"/>
      <c r="G6" s="172"/>
      <c r="H6" s="172"/>
      <c r="I6" s="172"/>
      <c r="J6" s="172"/>
      <c r="K6" s="172"/>
      <c r="L6" s="172"/>
      <c r="M6" s="172"/>
      <c r="N6" s="6"/>
      <c r="O6" s="6"/>
      <c r="P6" s="6"/>
      <c r="Q6" s="6"/>
    </row>
    <row r="7" spans="1:19" ht="24" customHeight="1" x14ac:dyDescent="0.2">
      <c r="A7" s="14">
        <v>5</v>
      </c>
      <c r="B7" s="154" t="s">
        <v>11</v>
      </c>
      <c r="C7" s="170"/>
      <c r="D7" s="172"/>
      <c r="E7" s="172"/>
      <c r="F7" s="172"/>
      <c r="G7" s="172"/>
      <c r="H7" s="172"/>
      <c r="I7" s="172"/>
      <c r="J7" s="172"/>
      <c r="K7" s="172"/>
      <c r="L7" s="172"/>
      <c r="M7" s="172"/>
      <c r="N7" s="6"/>
      <c r="O7" s="6"/>
      <c r="P7" s="6"/>
      <c r="Q7" s="6"/>
    </row>
    <row r="8" spans="1:19" ht="24" customHeight="1" x14ac:dyDescent="0.2">
      <c r="A8" s="14">
        <v>6</v>
      </c>
      <c r="B8" s="154" t="s">
        <v>5</v>
      </c>
      <c r="C8" s="170"/>
      <c r="D8" s="179"/>
      <c r="E8" s="179"/>
      <c r="F8" s="179"/>
      <c r="G8" s="179"/>
      <c r="H8" s="179"/>
      <c r="I8" s="179"/>
      <c r="J8" s="179"/>
      <c r="K8" s="179"/>
      <c r="L8" s="179"/>
      <c r="M8" s="179"/>
      <c r="N8" s="4"/>
      <c r="O8" s="4"/>
      <c r="P8" s="4"/>
      <c r="Q8" s="4"/>
    </row>
    <row r="9" spans="1:19" ht="24" customHeight="1" x14ac:dyDescent="0.2">
      <c r="A9" s="205">
        <v>7</v>
      </c>
      <c r="B9" s="154" t="s">
        <v>23</v>
      </c>
      <c r="C9" s="154"/>
      <c r="D9" s="157">
        <f>S10+S11+S12+S13</f>
        <v>0</v>
      </c>
      <c r="E9" s="157"/>
      <c r="F9" s="157"/>
      <c r="G9" s="155" t="s">
        <v>306</v>
      </c>
      <c r="H9" s="156"/>
      <c r="I9" s="156"/>
      <c r="J9" s="156"/>
      <c r="K9" s="156"/>
      <c r="L9" s="156"/>
      <c r="M9" s="156"/>
      <c r="N9" s="156"/>
      <c r="O9" s="156"/>
      <c r="P9" s="156"/>
      <c r="Q9" s="156"/>
      <c r="R9" s="156"/>
      <c r="S9" s="156"/>
    </row>
    <row r="10" spans="1:19" ht="24" customHeight="1" x14ac:dyDescent="0.2">
      <c r="A10" s="206"/>
      <c r="B10" s="154" t="s">
        <v>24</v>
      </c>
      <c r="C10" s="154"/>
      <c r="D10" s="20" t="s">
        <v>27</v>
      </c>
      <c r="E10" s="26"/>
      <c r="F10" s="20" t="s">
        <v>28</v>
      </c>
      <c r="G10" s="26"/>
      <c r="H10" s="20" t="s">
        <v>29</v>
      </c>
      <c r="I10" s="26"/>
      <c r="J10" s="20" t="s">
        <v>30</v>
      </c>
      <c r="K10" s="26"/>
      <c r="L10" s="20" t="s">
        <v>31</v>
      </c>
      <c r="M10" s="26"/>
      <c r="N10" s="20" t="s">
        <v>32</v>
      </c>
      <c r="O10" s="26"/>
      <c r="P10" s="20" t="s">
        <v>12</v>
      </c>
      <c r="Q10" s="28"/>
      <c r="R10" s="15" t="s">
        <v>36</v>
      </c>
      <c r="S10" s="10">
        <f>E10+G10+I10+K10+M10+O10+Q10</f>
        <v>0</v>
      </c>
    </row>
    <row r="11" spans="1:19" ht="24" customHeight="1" x14ac:dyDescent="0.2">
      <c r="A11" s="206"/>
      <c r="B11" s="154" t="s">
        <v>25</v>
      </c>
      <c r="C11" s="154"/>
      <c r="D11" s="20" t="s">
        <v>33</v>
      </c>
      <c r="E11" s="26"/>
      <c r="F11" s="20" t="s">
        <v>34</v>
      </c>
      <c r="G11" s="26"/>
      <c r="H11" s="20" t="s">
        <v>12</v>
      </c>
      <c r="I11" s="26"/>
      <c r="J11" s="4"/>
      <c r="K11" s="4"/>
      <c r="L11" s="4"/>
      <c r="M11" s="4"/>
      <c r="N11" s="4"/>
      <c r="O11" s="4"/>
      <c r="P11" s="4"/>
      <c r="Q11" s="4"/>
      <c r="R11" s="15" t="s">
        <v>36</v>
      </c>
      <c r="S11" s="10">
        <f>E11+G11+I11</f>
        <v>0</v>
      </c>
    </row>
    <row r="12" spans="1:19" ht="24" customHeight="1" x14ac:dyDescent="0.2">
      <c r="A12" s="206"/>
      <c r="B12" s="154" t="s">
        <v>26</v>
      </c>
      <c r="C12" s="154"/>
      <c r="D12" s="20" t="s">
        <v>27</v>
      </c>
      <c r="E12" s="26"/>
      <c r="F12" s="20" t="s">
        <v>28</v>
      </c>
      <c r="G12" s="27"/>
      <c r="H12" s="21" t="s">
        <v>29</v>
      </c>
      <c r="I12" s="27"/>
      <c r="J12" s="21" t="s">
        <v>12</v>
      </c>
      <c r="K12" s="27"/>
      <c r="L12" s="4"/>
      <c r="M12" s="4"/>
      <c r="N12" s="4"/>
      <c r="O12" s="4"/>
      <c r="P12" s="4"/>
      <c r="Q12" s="4"/>
      <c r="R12" s="15" t="s">
        <v>36</v>
      </c>
      <c r="S12" s="10">
        <f>E12+G12+I12+K12</f>
        <v>0</v>
      </c>
    </row>
    <row r="13" spans="1:19" ht="24" customHeight="1" x14ac:dyDescent="0.2">
      <c r="A13" s="207"/>
      <c r="B13" s="154" t="s">
        <v>35</v>
      </c>
      <c r="C13" s="154"/>
      <c r="D13" s="184"/>
      <c r="E13" s="184"/>
      <c r="F13" s="184"/>
      <c r="G13" s="31" t="s">
        <v>79</v>
      </c>
      <c r="H13" s="29"/>
      <c r="I13" s="29"/>
      <c r="J13" s="29"/>
      <c r="K13" s="29"/>
      <c r="L13" s="29"/>
      <c r="M13" s="29"/>
      <c r="N13" s="29"/>
      <c r="O13" s="29"/>
      <c r="P13" s="30"/>
      <c r="Q13" s="4"/>
      <c r="R13" s="15" t="s">
        <v>36</v>
      </c>
      <c r="S13" s="10">
        <f>D13</f>
        <v>0</v>
      </c>
    </row>
    <row r="14" spans="1:19" ht="24" customHeight="1" x14ac:dyDescent="0.2">
      <c r="A14" s="14">
        <v>8</v>
      </c>
      <c r="B14" s="154" t="s">
        <v>6</v>
      </c>
      <c r="C14" s="154"/>
      <c r="D14" s="146"/>
      <c r="E14" s="147"/>
      <c r="F14" s="147"/>
      <c r="G14" s="152"/>
      <c r="H14" s="152"/>
      <c r="I14" s="152"/>
      <c r="J14" s="153"/>
      <c r="K14" s="5"/>
      <c r="L14" s="5"/>
      <c r="M14" s="5"/>
      <c r="N14" s="5"/>
      <c r="O14" s="5"/>
      <c r="P14" s="5"/>
      <c r="Q14" s="5"/>
    </row>
    <row r="15" spans="1:19" ht="24" customHeight="1" x14ac:dyDescent="0.2">
      <c r="A15" s="14">
        <v>9</v>
      </c>
      <c r="B15" s="154" t="s">
        <v>83</v>
      </c>
      <c r="C15" s="154"/>
      <c r="D15" s="146"/>
      <c r="E15" s="147"/>
      <c r="F15" s="147"/>
      <c r="G15" s="147"/>
      <c r="H15" s="147"/>
      <c r="I15" s="147"/>
      <c r="J15" s="148"/>
      <c r="K15" s="6"/>
      <c r="L15" s="6"/>
      <c r="M15" s="6"/>
      <c r="N15" s="6"/>
      <c r="O15" s="6"/>
      <c r="P15" s="6"/>
      <c r="Q15" s="6"/>
    </row>
    <row r="16" spans="1:19" ht="24" customHeight="1" x14ac:dyDescent="0.2">
      <c r="A16" s="14">
        <v>10</v>
      </c>
      <c r="B16" s="154" t="s">
        <v>8</v>
      </c>
      <c r="C16" s="154"/>
      <c r="D16" s="193"/>
      <c r="E16" s="147"/>
      <c r="F16" s="147"/>
      <c r="G16" s="147"/>
      <c r="H16" s="147"/>
      <c r="I16" s="147"/>
      <c r="J16" s="148"/>
      <c r="K16" s="6"/>
      <c r="L16" s="6"/>
      <c r="M16" s="6"/>
      <c r="N16" s="6"/>
      <c r="O16" s="6"/>
      <c r="P16" s="6"/>
      <c r="Q16" s="6"/>
    </row>
    <row r="17" spans="1:17" ht="24" customHeight="1" x14ac:dyDescent="0.2">
      <c r="A17" s="14">
        <v>11</v>
      </c>
      <c r="B17" s="154" t="s">
        <v>0</v>
      </c>
      <c r="C17" s="154"/>
      <c r="D17" s="146"/>
      <c r="E17" s="147"/>
      <c r="F17" s="147"/>
      <c r="G17" s="147"/>
      <c r="H17" s="147"/>
      <c r="I17" s="147"/>
      <c r="J17" s="148"/>
      <c r="K17" s="6"/>
      <c r="L17" s="6"/>
      <c r="M17" s="6"/>
      <c r="N17" s="6"/>
      <c r="O17" s="6"/>
      <c r="P17" s="6"/>
      <c r="Q17" s="6"/>
    </row>
    <row r="18" spans="1:17" ht="24" customHeight="1" x14ac:dyDescent="0.2">
      <c r="A18" s="14">
        <v>12</v>
      </c>
      <c r="B18" s="154" t="s">
        <v>82</v>
      </c>
      <c r="C18" s="154"/>
      <c r="D18" s="146"/>
      <c r="E18" s="147"/>
      <c r="F18" s="147"/>
      <c r="G18" s="147"/>
      <c r="H18" s="147"/>
      <c r="I18" s="147"/>
      <c r="J18" s="148"/>
      <c r="K18" s="6"/>
      <c r="L18" s="6"/>
      <c r="M18" s="6"/>
      <c r="N18" s="6"/>
      <c r="O18" s="6"/>
      <c r="P18" s="6"/>
      <c r="Q18" s="6"/>
    </row>
    <row r="19" spans="1:17" ht="24" customHeight="1" x14ac:dyDescent="0.2">
      <c r="A19" s="14">
        <v>13</v>
      </c>
      <c r="B19" s="198" t="s">
        <v>305</v>
      </c>
      <c r="C19" s="198"/>
      <c r="D19" s="149"/>
      <c r="E19" s="150"/>
      <c r="F19" s="150"/>
      <c r="G19" s="150"/>
      <c r="H19" s="150"/>
      <c r="I19" s="150"/>
      <c r="J19" s="150"/>
      <c r="K19" s="150"/>
      <c r="L19" s="150"/>
      <c r="M19" s="150"/>
      <c r="N19" s="150"/>
      <c r="O19" s="150"/>
      <c r="P19" s="150"/>
      <c r="Q19" s="151"/>
    </row>
    <row r="20" spans="1:17" ht="24" customHeight="1" x14ac:dyDescent="0.2">
      <c r="A20" s="196">
        <v>14</v>
      </c>
      <c r="B20" s="197" t="s">
        <v>144</v>
      </c>
      <c r="C20" s="197"/>
      <c r="D20" s="162" t="s">
        <v>41</v>
      </c>
      <c r="E20" s="163"/>
      <c r="F20" s="163"/>
      <c r="G20" s="163"/>
      <c r="H20" s="163"/>
      <c r="I20" s="164"/>
      <c r="J20" s="162" t="s">
        <v>44</v>
      </c>
      <c r="K20" s="163"/>
      <c r="L20" s="163"/>
      <c r="M20" s="163"/>
      <c r="N20" s="163"/>
      <c r="O20" s="163"/>
      <c r="P20" s="163"/>
      <c r="Q20" s="164"/>
    </row>
    <row r="21" spans="1:17" ht="24" customHeight="1" x14ac:dyDescent="0.2">
      <c r="A21" s="196"/>
      <c r="B21" s="197"/>
      <c r="C21" s="197"/>
      <c r="D21" s="15" t="s">
        <v>42</v>
      </c>
      <c r="E21" s="158"/>
      <c r="F21" s="158"/>
      <c r="G21" s="158"/>
      <c r="H21" s="158"/>
      <c r="I21" s="158"/>
      <c r="J21" s="158"/>
      <c r="K21" s="158"/>
      <c r="L21" s="158"/>
      <c r="M21" s="158"/>
      <c r="N21" s="158"/>
      <c r="O21" s="158"/>
      <c r="P21" s="158"/>
      <c r="Q21" s="158"/>
    </row>
    <row r="22" spans="1:17" ht="24" customHeight="1" x14ac:dyDescent="0.2">
      <c r="A22" s="196"/>
      <c r="B22" s="197"/>
      <c r="C22" s="197"/>
      <c r="D22" s="15" t="s">
        <v>43</v>
      </c>
      <c r="E22" s="158"/>
      <c r="F22" s="158"/>
      <c r="G22" s="158"/>
      <c r="H22" s="158"/>
      <c r="I22" s="158"/>
      <c r="J22" s="158"/>
      <c r="K22" s="158"/>
      <c r="L22" s="158"/>
      <c r="M22" s="158"/>
      <c r="N22" s="158"/>
      <c r="O22" s="158"/>
      <c r="P22" s="158"/>
      <c r="Q22" s="158"/>
    </row>
    <row r="23" spans="1:17" ht="24" customHeight="1" x14ac:dyDescent="0.2">
      <c r="A23" s="196"/>
      <c r="B23" s="197"/>
      <c r="C23" s="197"/>
      <c r="D23" s="15" t="s">
        <v>53</v>
      </c>
      <c r="E23" s="158"/>
      <c r="F23" s="158"/>
      <c r="G23" s="158"/>
      <c r="H23" s="158"/>
      <c r="I23" s="158"/>
      <c r="J23" s="158"/>
      <c r="K23" s="158"/>
      <c r="L23" s="158"/>
      <c r="M23" s="158"/>
      <c r="N23" s="158"/>
      <c r="O23" s="158"/>
      <c r="P23" s="158"/>
      <c r="Q23" s="158"/>
    </row>
    <row r="24" spans="1:17" ht="24" customHeight="1" x14ac:dyDescent="0.2">
      <c r="A24" s="196"/>
      <c r="B24" s="197"/>
      <c r="C24" s="197"/>
      <c r="D24" s="15" t="s">
        <v>54</v>
      </c>
      <c r="E24" s="158"/>
      <c r="F24" s="158"/>
      <c r="G24" s="158"/>
      <c r="H24" s="158"/>
      <c r="I24" s="158"/>
      <c r="J24" s="158"/>
      <c r="K24" s="158"/>
      <c r="L24" s="158"/>
      <c r="M24" s="158"/>
      <c r="N24" s="158"/>
      <c r="O24" s="158"/>
      <c r="P24" s="158"/>
      <c r="Q24" s="158"/>
    </row>
    <row r="25" spans="1:17" ht="24" customHeight="1" x14ac:dyDescent="0.2">
      <c r="A25" s="196"/>
      <c r="B25" s="197"/>
      <c r="C25" s="197"/>
      <c r="D25" s="15" t="s">
        <v>55</v>
      </c>
      <c r="E25" s="158"/>
      <c r="F25" s="158"/>
      <c r="G25" s="158"/>
      <c r="H25" s="158"/>
      <c r="I25" s="158"/>
      <c r="J25" s="158"/>
      <c r="K25" s="158"/>
      <c r="L25" s="158"/>
      <c r="M25" s="158"/>
      <c r="N25" s="158"/>
      <c r="O25" s="158"/>
      <c r="P25" s="158"/>
      <c r="Q25" s="158"/>
    </row>
    <row r="26" spans="1:17" ht="24" customHeight="1" x14ac:dyDescent="0.2">
      <c r="A26" s="196"/>
      <c r="B26" s="197"/>
      <c r="C26" s="197"/>
      <c r="D26" s="15" t="s">
        <v>59</v>
      </c>
      <c r="E26" s="158"/>
      <c r="F26" s="158"/>
      <c r="G26" s="158"/>
      <c r="H26" s="158"/>
      <c r="I26" s="158"/>
      <c r="J26" s="158"/>
      <c r="K26" s="158"/>
      <c r="L26" s="158"/>
      <c r="M26" s="158"/>
      <c r="N26" s="158"/>
      <c r="O26" s="158"/>
      <c r="P26" s="158"/>
      <c r="Q26" s="158"/>
    </row>
    <row r="27" spans="1:17" ht="23.25" customHeight="1" x14ac:dyDescent="0.2">
      <c r="A27" s="63">
        <v>15</v>
      </c>
      <c r="B27" s="174" t="s">
        <v>195</v>
      </c>
      <c r="C27" s="175"/>
      <c r="D27" s="176"/>
      <c r="E27" s="177"/>
      <c r="F27" s="177"/>
      <c r="G27" s="177"/>
      <c r="H27" s="177"/>
      <c r="I27" s="177"/>
      <c r="J27" s="177"/>
      <c r="K27" s="177"/>
      <c r="L27" s="177"/>
      <c r="M27" s="177"/>
      <c r="N27" s="177"/>
      <c r="O27" s="177"/>
      <c r="P27" s="177"/>
      <c r="Q27" s="178"/>
    </row>
    <row r="28" spans="1:17" ht="7.5" customHeight="1" x14ac:dyDescent="0.2">
      <c r="A28" s="11"/>
      <c r="B28" s="19"/>
      <c r="C28" s="19"/>
      <c r="D28" s="12"/>
      <c r="E28" s="12"/>
      <c r="F28" s="12"/>
      <c r="G28" s="12"/>
      <c r="H28" s="12"/>
      <c r="I28" s="12"/>
      <c r="J28" s="12"/>
      <c r="K28" s="12"/>
      <c r="L28" s="12"/>
      <c r="M28" s="12"/>
      <c r="N28" s="12"/>
      <c r="O28" s="12"/>
      <c r="P28" s="12"/>
      <c r="Q28" s="12"/>
    </row>
    <row r="29" spans="1:17" ht="23.25" customHeight="1" x14ac:dyDescent="0.2">
      <c r="A29" s="13" t="s">
        <v>332</v>
      </c>
      <c r="B29" s="19"/>
      <c r="C29" s="19"/>
      <c r="D29" s="7"/>
      <c r="E29" s="12"/>
      <c r="F29" s="12"/>
      <c r="G29" s="12"/>
      <c r="H29" s="12"/>
      <c r="I29" s="12"/>
      <c r="J29" s="12"/>
      <c r="K29" s="12"/>
      <c r="L29" s="12"/>
      <c r="M29" s="12"/>
      <c r="N29" s="12"/>
      <c r="O29" s="12"/>
      <c r="P29" s="12"/>
      <c r="Q29" s="12"/>
    </row>
    <row r="30" spans="1:17" ht="24" customHeight="1" x14ac:dyDescent="0.2">
      <c r="A30" s="199"/>
      <c r="B30" s="199"/>
      <c r="C30" s="199"/>
      <c r="D30" s="162" t="s">
        <v>94</v>
      </c>
      <c r="E30" s="163"/>
      <c r="F30" s="163"/>
      <c r="G30" s="163"/>
      <c r="H30" s="163"/>
      <c r="I30" s="163"/>
      <c r="J30" s="163"/>
      <c r="K30" s="164"/>
      <c r="L30" s="185" t="s">
        <v>89</v>
      </c>
      <c r="M30" s="186"/>
      <c r="N30" s="12"/>
      <c r="O30" s="12"/>
      <c r="P30" s="12"/>
      <c r="Q30" s="12"/>
    </row>
    <row r="31" spans="1:17" ht="24" customHeight="1" thickBot="1" x14ac:dyDescent="0.25">
      <c r="A31" s="200"/>
      <c r="B31" s="200"/>
      <c r="C31" s="200"/>
      <c r="D31" s="185" t="s">
        <v>91</v>
      </c>
      <c r="E31" s="186"/>
      <c r="F31" s="185" t="s">
        <v>92</v>
      </c>
      <c r="G31" s="186"/>
      <c r="H31" s="185" t="s">
        <v>93</v>
      </c>
      <c r="I31" s="186"/>
      <c r="J31" s="185" t="s">
        <v>12</v>
      </c>
      <c r="K31" s="186"/>
      <c r="L31" s="187"/>
      <c r="M31" s="188"/>
      <c r="N31" s="12"/>
      <c r="O31" s="12"/>
      <c r="P31" s="12"/>
      <c r="Q31" s="12"/>
    </row>
    <row r="32" spans="1:17" ht="35.25" customHeight="1" thickBot="1" x14ac:dyDescent="0.25">
      <c r="A32" s="210" t="s">
        <v>90</v>
      </c>
      <c r="B32" s="211"/>
      <c r="C32" s="212"/>
      <c r="D32" s="201" t="e">
        <f t="shared" ref="D32:M32" si="0">ROUNDDOWN(D34/(D33*D35)*100,0)</f>
        <v>#DIV/0!</v>
      </c>
      <c r="E32" s="202" t="e">
        <f t="shared" si="0"/>
        <v>#DIV/0!</v>
      </c>
      <c r="F32" s="201" t="e">
        <f t="shared" si="0"/>
        <v>#DIV/0!</v>
      </c>
      <c r="G32" s="202" t="e">
        <f t="shared" si="0"/>
        <v>#DIV/0!</v>
      </c>
      <c r="H32" s="201" t="e">
        <f t="shared" si="0"/>
        <v>#DIV/0!</v>
      </c>
      <c r="I32" s="202" t="e">
        <f t="shared" si="0"/>
        <v>#DIV/0!</v>
      </c>
      <c r="J32" s="201" t="e">
        <f>ROUNDDOWN(J34/(J33*J35)*100,0)</f>
        <v>#DIV/0!</v>
      </c>
      <c r="K32" s="202" t="e">
        <f t="shared" si="0"/>
        <v>#DIV/0!</v>
      </c>
      <c r="L32" s="215" t="e">
        <f t="shared" si="0"/>
        <v>#DIV/0!</v>
      </c>
      <c r="M32" s="216" t="e">
        <f t="shared" si="0"/>
        <v>#DIV/0!</v>
      </c>
      <c r="N32" s="12"/>
      <c r="O32" s="12"/>
      <c r="P32" s="12"/>
      <c r="Q32" s="12"/>
    </row>
    <row r="33" spans="1:18" ht="24" customHeight="1" x14ac:dyDescent="0.2">
      <c r="A33" s="213" t="s">
        <v>142</v>
      </c>
      <c r="B33" s="213"/>
      <c r="C33" s="213"/>
      <c r="D33" s="190"/>
      <c r="E33" s="190"/>
      <c r="F33" s="190"/>
      <c r="G33" s="190"/>
      <c r="H33" s="190"/>
      <c r="I33" s="190"/>
      <c r="J33" s="190"/>
      <c r="K33" s="190"/>
      <c r="L33" s="192">
        <f>SUM(D33:K33)</f>
        <v>0</v>
      </c>
      <c r="M33" s="192"/>
      <c r="N33" s="12"/>
      <c r="O33" s="12"/>
      <c r="P33" s="12"/>
      <c r="Q33" s="12"/>
    </row>
    <row r="34" spans="1:18" ht="24" customHeight="1" x14ac:dyDescent="0.2">
      <c r="A34" s="214" t="s">
        <v>146</v>
      </c>
      <c r="B34" s="214"/>
      <c r="C34" s="214"/>
      <c r="D34" s="191"/>
      <c r="E34" s="191"/>
      <c r="F34" s="191"/>
      <c r="G34" s="191"/>
      <c r="H34" s="191"/>
      <c r="I34" s="191"/>
      <c r="J34" s="191"/>
      <c r="K34" s="191"/>
      <c r="L34" s="192">
        <f>SUM(D34:K34)</f>
        <v>0</v>
      </c>
      <c r="M34" s="192"/>
      <c r="N34" s="12"/>
      <c r="O34" s="12"/>
      <c r="P34" s="12"/>
      <c r="Q34" s="12"/>
    </row>
    <row r="35" spans="1:18" ht="24" customHeight="1" x14ac:dyDescent="0.2">
      <c r="A35" s="214" t="s">
        <v>143</v>
      </c>
      <c r="B35" s="214"/>
      <c r="C35" s="214"/>
      <c r="D35" s="191"/>
      <c r="E35" s="191"/>
      <c r="F35" s="167">
        <f>D35</f>
        <v>0</v>
      </c>
      <c r="G35" s="167"/>
      <c r="H35" s="167">
        <f>D35</f>
        <v>0</v>
      </c>
      <c r="I35" s="167"/>
      <c r="J35" s="167">
        <f>D35</f>
        <v>0</v>
      </c>
      <c r="K35" s="167"/>
      <c r="L35" s="168">
        <f>D35</f>
        <v>0</v>
      </c>
      <c r="M35" s="168"/>
      <c r="N35" s="12"/>
      <c r="O35" s="12"/>
      <c r="P35" s="12"/>
      <c r="Q35" s="12"/>
    </row>
    <row r="36" spans="1:18" ht="12" customHeight="1" x14ac:dyDescent="0.2">
      <c r="A36" s="11"/>
      <c r="B36" s="19"/>
      <c r="C36" s="19"/>
      <c r="D36" s="7"/>
      <c r="E36" s="12"/>
      <c r="F36" s="12"/>
      <c r="G36" s="12"/>
      <c r="H36" s="12"/>
      <c r="I36" s="12"/>
      <c r="J36" s="12"/>
      <c r="K36" s="12"/>
      <c r="L36" s="12"/>
      <c r="M36" s="12"/>
      <c r="N36" s="12"/>
      <c r="O36" s="12"/>
      <c r="P36" s="12"/>
      <c r="Q36" s="12"/>
    </row>
    <row r="37" spans="1:18" ht="24" customHeight="1" x14ac:dyDescent="0.2">
      <c r="A37" s="13" t="s">
        <v>88</v>
      </c>
      <c r="Q37" s="189" t="s">
        <v>95</v>
      </c>
      <c r="R37" s="189"/>
    </row>
    <row r="38" spans="1:18" ht="24" customHeight="1" x14ac:dyDescent="0.2">
      <c r="A38" s="194" t="s">
        <v>1</v>
      </c>
      <c r="B38" s="203" t="s">
        <v>14</v>
      </c>
      <c r="C38" s="163" t="s">
        <v>290</v>
      </c>
      <c r="D38" s="163"/>
      <c r="E38" s="163"/>
      <c r="F38" s="163"/>
      <c r="G38" s="163"/>
      <c r="H38" s="163"/>
      <c r="I38" s="163"/>
      <c r="J38" s="163"/>
      <c r="K38" s="163"/>
      <c r="L38" s="163"/>
      <c r="M38" s="163"/>
      <c r="N38" s="163"/>
      <c r="O38" s="163"/>
      <c r="P38" s="163"/>
      <c r="Q38" s="163"/>
      <c r="R38" s="164"/>
    </row>
    <row r="39" spans="1:18" ht="35.25" customHeight="1" x14ac:dyDescent="0.2">
      <c r="A39" s="195"/>
      <c r="B39" s="204"/>
      <c r="C39" s="130" t="s">
        <v>38</v>
      </c>
      <c r="D39" s="159" t="s">
        <v>308</v>
      </c>
      <c r="E39" s="160"/>
      <c r="F39" s="160"/>
      <c r="G39" s="160"/>
      <c r="H39" s="160"/>
      <c r="I39" s="160"/>
      <c r="J39" s="160"/>
      <c r="K39" s="161"/>
      <c r="L39" s="162" t="s">
        <v>329</v>
      </c>
      <c r="M39" s="163"/>
      <c r="N39" s="164"/>
      <c r="O39" s="165" t="s">
        <v>39</v>
      </c>
      <c r="P39" s="166"/>
      <c r="Q39" s="182" t="s">
        <v>40</v>
      </c>
      <c r="R39" s="183"/>
    </row>
    <row r="40" spans="1:18" ht="24" customHeight="1" x14ac:dyDescent="0.2">
      <c r="A40" s="217">
        <v>3</v>
      </c>
      <c r="B40" s="218"/>
      <c r="C40" s="208"/>
      <c r="D40" s="128" t="s">
        <v>327</v>
      </c>
      <c r="E40" s="127"/>
      <c r="F40" s="131" t="s">
        <v>328</v>
      </c>
      <c r="G40" s="127"/>
      <c r="H40" s="125" t="s">
        <v>331</v>
      </c>
      <c r="I40" s="134" t="e">
        <f>ROUNDUP(E40/G40,1)</f>
        <v>#DIV/0!</v>
      </c>
      <c r="J40" s="131" t="s">
        <v>330</v>
      </c>
      <c r="K40" s="129"/>
      <c r="L40" s="66" t="s">
        <v>37</v>
      </c>
      <c r="M40" s="135" t="e">
        <f>ROUND(C40/I40/K40,0)</f>
        <v>#DIV/0!</v>
      </c>
      <c r="N40" s="136"/>
      <c r="O40" s="137" t="e">
        <f>M40/B40</f>
        <v>#DIV/0!</v>
      </c>
      <c r="P40" s="138"/>
      <c r="Q40" s="229"/>
      <c r="R40" s="229"/>
    </row>
    <row r="41" spans="1:18" ht="24" customHeight="1" x14ac:dyDescent="0.2">
      <c r="A41" s="217"/>
      <c r="B41" s="219"/>
      <c r="C41" s="209"/>
      <c r="D41" s="126" t="s">
        <v>2</v>
      </c>
      <c r="E41" s="141"/>
      <c r="F41" s="142"/>
      <c r="G41" s="142"/>
      <c r="H41" s="142"/>
      <c r="I41" s="142"/>
      <c r="J41" s="142"/>
      <c r="K41" s="143"/>
      <c r="L41" s="66" t="s">
        <v>13</v>
      </c>
      <c r="M41" s="144" t="e">
        <f>ROUND(C40/E41,0)</f>
        <v>#DIV/0!</v>
      </c>
      <c r="N41" s="145"/>
      <c r="O41" s="139"/>
      <c r="P41" s="140"/>
      <c r="Q41" s="229"/>
      <c r="R41" s="229"/>
    </row>
    <row r="42" spans="1:18" ht="24" customHeight="1" x14ac:dyDescent="0.2">
      <c r="A42" s="217">
        <v>4</v>
      </c>
      <c r="B42" s="218"/>
      <c r="C42" s="208"/>
      <c r="D42" s="128" t="s">
        <v>327</v>
      </c>
      <c r="E42" s="127"/>
      <c r="F42" s="131" t="s">
        <v>328</v>
      </c>
      <c r="G42" s="127"/>
      <c r="H42" s="125" t="s">
        <v>331</v>
      </c>
      <c r="I42" s="134" t="e">
        <f>ROUNDUP(E42/G42,1)</f>
        <v>#DIV/0!</v>
      </c>
      <c r="J42" s="131" t="s">
        <v>330</v>
      </c>
      <c r="K42" s="129"/>
      <c r="L42" s="66" t="s">
        <v>37</v>
      </c>
      <c r="M42" s="135" t="e">
        <f>ROUND(C42/I42/K42,0)</f>
        <v>#DIV/0!</v>
      </c>
      <c r="N42" s="136"/>
      <c r="O42" s="137" t="e">
        <f>M42/B42</f>
        <v>#DIV/0!</v>
      </c>
      <c r="P42" s="138"/>
      <c r="Q42" s="180" t="e">
        <f>M42-M40</f>
        <v>#DIV/0!</v>
      </c>
      <c r="R42" s="181"/>
    </row>
    <row r="43" spans="1:18" ht="24" customHeight="1" x14ac:dyDescent="0.2">
      <c r="A43" s="217"/>
      <c r="B43" s="219"/>
      <c r="C43" s="209"/>
      <c r="D43" s="126" t="s">
        <v>2</v>
      </c>
      <c r="E43" s="141"/>
      <c r="F43" s="142"/>
      <c r="G43" s="142"/>
      <c r="H43" s="142"/>
      <c r="I43" s="142"/>
      <c r="J43" s="142"/>
      <c r="K43" s="143"/>
      <c r="L43" s="66" t="s">
        <v>13</v>
      </c>
      <c r="M43" s="144" t="e">
        <f>ROUND(C42/E43,0)</f>
        <v>#DIV/0!</v>
      </c>
      <c r="N43" s="145"/>
      <c r="O43" s="139"/>
      <c r="P43" s="140"/>
      <c r="Q43" s="180" t="e">
        <f>M43-M41</f>
        <v>#DIV/0!</v>
      </c>
      <c r="R43" s="181"/>
    </row>
    <row r="44" spans="1:18" ht="24" customHeight="1" x14ac:dyDescent="0.2">
      <c r="A44" s="217">
        <v>5</v>
      </c>
      <c r="B44" s="218"/>
      <c r="C44" s="208"/>
      <c r="D44" s="128" t="s">
        <v>327</v>
      </c>
      <c r="E44" s="127"/>
      <c r="F44" s="131" t="s">
        <v>328</v>
      </c>
      <c r="G44" s="127"/>
      <c r="H44" s="125" t="s">
        <v>331</v>
      </c>
      <c r="I44" s="134" t="e">
        <f>ROUNDUP(E44/G44,1)</f>
        <v>#DIV/0!</v>
      </c>
      <c r="J44" s="131" t="s">
        <v>330</v>
      </c>
      <c r="K44" s="129"/>
      <c r="L44" s="66" t="s">
        <v>37</v>
      </c>
      <c r="M44" s="135" t="e">
        <f>ROUND(C44/I44/K44,0)</f>
        <v>#DIV/0!</v>
      </c>
      <c r="N44" s="136"/>
      <c r="O44" s="137" t="e">
        <f>M44/B44</f>
        <v>#DIV/0!</v>
      </c>
      <c r="P44" s="138"/>
      <c r="Q44" s="180" t="e">
        <f>M44-M42</f>
        <v>#DIV/0!</v>
      </c>
      <c r="R44" s="181"/>
    </row>
    <row r="45" spans="1:18" ht="24" customHeight="1" x14ac:dyDescent="0.2">
      <c r="A45" s="217"/>
      <c r="B45" s="219"/>
      <c r="C45" s="209"/>
      <c r="D45" s="126" t="s">
        <v>2</v>
      </c>
      <c r="E45" s="141"/>
      <c r="F45" s="142"/>
      <c r="G45" s="142"/>
      <c r="H45" s="142"/>
      <c r="I45" s="142"/>
      <c r="J45" s="142"/>
      <c r="K45" s="143"/>
      <c r="L45" s="66" t="s">
        <v>13</v>
      </c>
      <c r="M45" s="144" t="e">
        <f>ROUND(C44/E45,0)</f>
        <v>#DIV/0!</v>
      </c>
      <c r="N45" s="145"/>
      <c r="O45" s="139"/>
      <c r="P45" s="140"/>
      <c r="Q45" s="180" t="e">
        <f>M45-M43</f>
        <v>#DIV/0!</v>
      </c>
      <c r="R45" s="181"/>
    </row>
    <row r="46" spans="1:18" ht="24" customHeight="1" x14ac:dyDescent="0.2">
      <c r="A46" s="217">
        <v>6</v>
      </c>
      <c r="B46" s="412"/>
      <c r="C46" s="220"/>
      <c r="D46" s="221"/>
      <c r="E46" s="221"/>
      <c r="F46" s="221"/>
      <c r="G46" s="221"/>
      <c r="H46" s="221"/>
      <c r="I46" s="221"/>
      <c r="J46" s="221"/>
      <c r="K46" s="221"/>
      <c r="L46" s="221"/>
      <c r="M46" s="221"/>
      <c r="N46" s="221"/>
      <c r="O46" s="221"/>
      <c r="P46" s="221"/>
      <c r="Q46" s="221"/>
      <c r="R46" s="222"/>
    </row>
    <row r="47" spans="1:18" ht="24" customHeight="1" x14ac:dyDescent="0.2">
      <c r="A47" s="217"/>
      <c r="B47" s="413"/>
      <c r="C47" s="223"/>
      <c r="D47" s="224"/>
      <c r="E47" s="224"/>
      <c r="F47" s="224"/>
      <c r="G47" s="224"/>
      <c r="H47" s="224"/>
      <c r="I47" s="224"/>
      <c r="J47" s="224"/>
      <c r="K47" s="224"/>
      <c r="L47" s="224"/>
      <c r="M47" s="224"/>
      <c r="N47" s="224"/>
      <c r="O47" s="224"/>
      <c r="P47" s="224"/>
      <c r="Q47" s="224"/>
      <c r="R47" s="225"/>
    </row>
    <row r="48" spans="1:18" ht="24" customHeight="1" x14ac:dyDescent="0.2">
      <c r="A48" s="217">
        <v>7</v>
      </c>
      <c r="B48" s="412"/>
      <c r="C48" s="223"/>
      <c r="D48" s="224"/>
      <c r="E48" s="224"/>
      <c r="F48" s="224"/>
      <c r="G48" s="224"/>
      <c r="H48" s="224"/>
      <c r="I48" s="224"/>
      <c r="J48" s="224"/>
      <c r="K48" s="224"/>
      <c r="L48" s="224"/>
      <c r="M48" s="224"/>
      <c r="N48" s="224"/>
      <c r="O48" s="224"/>
      <c r="P48" s="224"/>
      <c r="Q48" s="224"/>
      <c r="R48" s="225"/>
    </row>
    <row r="49" spans="1:18" ht="24" customHeight="1" x14ac:dyDescent="0.2">
      <c r="A49" s="217"/>
      <c r="B49" s="413"/>
      <c r="C49" s="223"/>
      <c r="D49" s="224"/>
      <c r="E49" s="224"/>
      <c r="F49" s="224"/>
      <c r="G49" s="224"/>
      <c r="H49" s="224"/>
      <c r="I49" s="224"/>
      <c r="J49" s="224"/>
      <c r="K49" s="224"/>
      <c r="L49" s="224"/>
      <c r="M49" s="224"/>
      <c r="N49" s="224"/>
      <c r="O49" s="224"/>
      <c r="P49" s="224"/>
      <c r="Q49" s="224"/>
      <c r="R49" s="225"/>
    </row>
    <row r="50" spans="1:18" ht="24" customHeight="1" x14ac:dyDescent="0.2">
      <c r="A50" s="217">
        <v>8</v>
      </c>
      <c r="B50" s="414"/>
      <c r="C50" s="223"/>
      <c r="D50" s="224"/>
      <c r="E50" s="224"/>
      <c r="F50" s="224"/>
      <c r="G50" s="224"/>
      <c r="H50" s="224"/>
      <c r="I50" s="224"/>
      <c r="J50" s="224"/>
      <c r="K50" s="224"/>
      <c r="L50" s="224"/>
      <c r="M50" s="224"/>
      <c r="N50" s="224"/>
      <c r="O50" s="224"/>
      <c r="P50" s="224"/>
      <c r="Q50" s="224"/>
      <c r="R50" s="225"/>
    </row>
    <row r="51" spans="1:18" ht="24" customHeight="1" x14ac:dyDescent="0.2">
      <c r="A51" s="217"/>
      <c r="B51" s="413"/>
      <c r="C51" s="226"/>
      <c r="D51" s="227"/>
      <c r="E51" s="227"/>
      <c r="F51" s="227"/>
      <c r="G51" s="227"/>
      <c r="H51" s="227"/>
      <c r="I51" s="227"/>
      <c r="J51" s="227"/>
      <c r="K51" s="227"/>
      <c r="L51" s="227"/>
      <c r="M51" s="227"/>
      <c r="N51" s="227"/>
      <c r="O51" s="227"/>
      <c r="P51" s="227"/>
      <c r="Q51" s="227"/>
      <c r="R51" s="228"/>
    </row>
    <row r="52" spans="1:18" ht="24" customHeight="1" x14ac:dyDescent="0.2">
      <c r="A52" s="13"/>
    </row>
    <row r="53" spans="1:18" ht="24" customHeight="1" x14ac:dyDescent="0.2">
      <c r="A53" s="67"/>
      <c r="B53" s="68"/>
      <c r="C53" s="2" t="s">
        <v>9</v>
      </c>
      <c r="H53" s="3" t="s">
        <v>196</v>
      </c>
      <c r="J53" s="16" t="s">
        <v>197</v>
      </c>
      <c r="M53" s="2">
        <v>1</v>
      </c>
    </row>
    <row r="54" spans="1:18" ht="24" customHeight="1" x14ac:dyDescent="0.2">
      <c r="A54" s="67"/>
      <c r="B54" s="68"/>
      <c r="C54" s="2" t="s">
        <v>12</v>
      </c>
      <c r="H54" s="3" t="s">
        <v>198</v>
      </c>
      <c r="J54" s="17" t="s">
        <v>84</v>
      </c>
      <c r="M54" s="2">
        <v>2</v>
      </c>
    </row>
    <row r="55" spans="1:18" ht="24" customHeight="1" x14ac:dyDescent="0.2">
      <c r="A55" s="67"/>
      <c r="B55" s="68"/>
      <c r="H55" s="3" t="s">
        <v>199</v>
      </c>
      <c r="J55" s="16" t="s">
        <v>200</v>
      </c>
      <c r="M55" s="2">
        <v>3</v>
      </c>
    </row>
    <row r="56" spans="1:18" ht="24" customHeight="1" x14ac:dyDescent="0.2">
      <c r="A56" s="67"/>
      <c r="B56" s="68"/>
      <c r="H56" s="3" t="s">
        <v>201</v>
      </c>
      <c r="J56" s="16" t="s">
        <v>202</v>
      </c>
      <c r="M56" s="2">
        <v>4</v>
      </c>
    </row>
    <row r="57" spans="1:18" ht="24" customHeight="1" x14ac:dyDescent="0.2">
      <c r="A57" s="67"/>
      <c r="B57" s="68"/>
      <c r="H57" s="3" t="s">
        <v>203</v>
      </c>
      <c r="J57" s="16" t="s">
        <v>204</v>
      </c>
      <c r="M57" s="2">
        <v>5</v>
      </c>
    </row>
    <row r="58" spans="1:18" ht="24" customHeight="1" x14ac:dyDescent="0.2">
      <c r="A58" s="67"/>
      <c r="B58" s="68"/>
      <c r="H58" s="3" t="s">
        <v>205</v>
      </c>
      <c r="J58" s="16" t="s">
        <v>206</v>
      </c>
      <c r="M58" s="2">
        <v>6</v>
      </c>
    </row>
    <row r="59" spans="1:18" ht="24" customHeight="1" x14ac:dyDescent="0.2">
      <c r="A59" s="67"/>
      <c r="B59" s="68"/>
      <c r="C59" s="2" t="s">
        <v>15</v>
      </c>
      <c r="H59" s="3" t="s">
        <v>207</v>
      </c>
      <c r="J59" s="16" t="s">
        <v>208</v>
      </c>
      <c r="M59" s="2">
        <v>7</v>
      </c>
    </row>
    <row r="60" spans="1:18" ht="24" customHeight="1" x14ac:dyDescent="0.2">
      <c r="A60" s="67"/>
      <c r="B60" s="68"/>
      <c r="C60" s="2" t="s">
        <v>16</v>
      </c>
      <c r="H60" s="3" t="s">
        <v>209</v>
      </c>
      <c r="J60" s="16" t="s">
        <v>210</v>
      </c>
      <c r="M60" s="2">
        <v>8</v>
      </c>
    </row>
    <row r="61" spans="1:18" ht="24" customHeight="1" x14ac:dyDescent="0.2">
      <c r="A61" s="67"/>
      <c r="B61" s="68"/>
      <c r="C61" s="2" t="s">
        <v>17</v>
      </c>
      <c r="H61" s="3" t="s">
        <v>211</v>
      </c>
      <c r="J61" s="17" t="s">
        <v>85</v>
      </c>
      <c r="M61" s="2">
        <v>9</v>
      </c>
    </row>
    <row r="62" spans="1:18" ht="24" customHeight="1" x14ac:dyDescent="0.2">
      <c r="A62" s="67"/>
      <c r="B62" s="68"/>
      <c r="C62" s="2" t="s">
        <v>18</v>
      </c>
      <c r="H62" s="3" t="s">
        <v>212</v>
      </c>
      <c r="J62" s="18" t="s">
        <v>213</v>
      </c>
      <c r="M62" s="2">
        <v>10</v>
      </c>
    </row>
    <row r="63" spans="1:18" ht="24" customHeight="1" x14ac:dyDescent="0.2">
      <c r="A63" s="67"/>
      <c r="B63" s="68"/>
      <c r="C63" s="2" t="s">
        <v>19</v>
      </c>
      <c r="H63" s="3" t="s">
        <v>214</v>
      </c>
      <c r="J63" s="16" t="s">
        <v>215</v>
      </c>
      <c r="M63" s="2">
        <v>11</v>
      </c>
    </row>
    <row r="64" spans="1:18" ht="24" customHeight="1" x14ac:dyDescent="0.2">
      <c r="A64" s="67"/>
      <c r="B64" s="68"/>
      <c r="C64" s="2" t="s">
        <v>20</v>
      </c>
      <c r="H64" s="3" t="s">
        <v>216</v>
      </c>
      <c r="J64" s="16" t="s">
        <v>217</v>
      </c>
      <c r="M64" s="2">
        <v>12</v>
      </c>
    </row>
    <row r="65" spans="1:13" ht="24" customHeight="1" x14ac:dyDescent="0.2">
      <c r="A65" s="67"/>
      <c r="B65" s="68"/>
      <c r="C65" s="2" t="s">
        <v>21</v>
      </c>
      <c r="H65" s="3" t="s">
        <v>218</v>
      </c>
      <c r="J65" s="16" t="s">
        <v>219</v>
      </c>
      <c r="M65" s="2">
        <v>13</v>
      </c>
    </row>
    <row r="66" spans="1:13" ht="24" customHeight="1" x14ac:dyDescent="0.2">
      <c r="A66" s="67"/>
      <c r="B66" s="68"/>
      <c r="H66" s="3" t="s">
        <v>220</v>
      </c>
      <c r="J66" s="16" t="s">
        <v>221</v>
      </c>
      <c r="M66" s="2">
        <v>14</v>
      </c>
    </row>
    <row r="67" spans="1:13" ht="24" customHeight="1" x14ac:dyDescent="0.2">
      <c r="A67" s="67"/>
      <c r="B67" s="68"/>
      <c r="C67" s="2" t="s">
        <v>193</v>
      </c>
      <c r="H67" s="3" t="s">
        <v>222</v>
      </c>
      <c r="J67" s="16" t="s">
        <v>223</v>
      </c>
      <c r="M67" s="2">
        <v>15</v>
      </c>
    </row>
    <row r="68" spans="1:13" ht="24" customHeight="1" x14ac:dyDescent="0.2">
      <c r="A68" s="67"/>
      <c r="B68" s="68"/>
      <c r="C68" s="2" t="s">
        <v>12</v>
      </c>
      <c r="H68" s="3" t="s">
        <v>224</v>
      </c>
      <c r="J68" s="16" t="s">
        <v>225</v>
      </c>
      <c r="M68" s="2">
        <v>16</v>
      </c>
    </row>
    <row r="69" spans="1:13" ht="24" customHeight="1" x14ac:dyDescent="0.2">
      <c r="A69" s="67"/>
      <c r="B69" s="68"/>
      <c r="H69" s="3" t="s">
        <v>226</v>
      </c>
      <c r="J69" s="16" t="s">
        <v>227</v>
      </c>
      <c r="M69" s="2">
        <v>17</v>
      </c>
    </row>
    <row r="70" spans="1:13" ht="24" customHeight="1" x14ac:dyDescent="0.2">
      <c r="A70" s="67"/>
      <c r="B70" s="68"/>
      <c r="H70" s="3" t="s">
        <v>228</v>
      </c>
      <c r="J70" s="16" t="s">
        <v>229</v>
      </c>
      <c r="M70" s="2">
        <v>18</v>
      </c>
    </row>
    <row r="71" spans="1:13" ht="24" customHeight="1" x14ac:dyDescent="0.2">
      <c r="A71" s="67"/>
      <c r="B71" s="68"/>
      <c r="H71" s="3" t="s">
        <v>230</v>
      </c>
      <c r="J71" s="16" t="s">
        <v>231</v>
      </c>
      <c r="M71" s="2">
        <v>19</v>
      </c>
    </row>
    <row r="72" spans="1:13" ht="24" customHeight="1" x14ac:dyDescent="0.2">
      <c r="A72" s="67"/>
      <c r="B72" s="68"/>
      <c r="H72" s="3" t="s">
        <v>232</v>
      </c>
      <c r="J72" s="16" t="s">
        <v>233</v>
      </c>
      <c r="M72" s="2">
        <v>20</v>
      </c>
    </row>
    <row r="73" spans="1:13" ht="24" customHeight="1" x14ac:dyDescent="0.2">
      <c r="A73" s="67"/>
      <c r="B73" s="68"/>
      <c r="H73" s="3" t="s">
        <v>234</v>
      </c>
      <c r="J73" s="16" t="s">
        <v>235</v>
      </c>
      <c r="M73" s="2">
        <v>21</v>
      </c>
    </row>
    <row r="74" spans="1:13" ht="24" customHeight="1" x14ac:dyDescent="0.2">
      <c r="A74" s="67"/>
      <c r="B74" s="68"/>
      <c r="H74" s="3" t="s">
        <v>236</v>
      </c>
      <c r="J74" s="16" t="s">
        <v>237</v>
      </c>
      <c r="M74" s="2">
        <v>22</v>
      </c>
    </row>
    <row r="75" spans="1:13" ht="24" customHeight="1" x14ac:dyDescent="0.2">
      <c r="A75" s="67"/>
      <c r="B75" s="68"/>
      <c r="H75" s="3" t="s">
        <v>238</v>
      </c>
      <c r="J75" s="16" t="s">
        <v>239</v>
      </c>
      <c r="M75" s="2">
        <v>23</v>
      </c>
    </row>
    <row r="76" spans="1:13" ht="24" customHeight="1" x14ac:dyDescent="0.2">
      <c r="A76" s="67"/>
      <c r="B76" s="68"/>
      <c r="H76" s="3" t="s">
        <v>240</v>
      </c>
      <c r="J76" s="16" t="s">
        <v>241</v>
      </c>
      <c r="M76" s="2">
        <v>24</v>
      </c>
    </row>
    <row r="77" spans="1:13" ht="24" customHeight="1" x14ac:dyDescent="0.2">
      <c r="A77" s="67"/>
      <c r="B77" s="68"/>
      <c r="H77" s="3" t="s">
        <v>242</v>
      </c>
      <c r="J77" s="16" t="s">
        <v>243</v>
      </c>
      <c r="M77" s="2">
        <v>25</v>
      </c>
    </row>
    <row r="78" spans="1:13" ht="24" customHeight="1" x14ac:dyDescent="0.2">
      <c r="A78" s="67"/>
      <c r="B78" s="68"/>
      <c r="H78" s="3" t="s">
        <v>234</v>
      </c>
      <c r="J78" s="16" t="s">
        <v>235</v>
      </c>
      <c r="M78" s="2">
        <v>26</v>
      </c>
    </row>
    <row r="79" spans="1:13" ht="24" customHeight="1" x14ac:dyDescent="0.2">
      <c r="A79" s="67"/>
      <c r="B79" s="68"/>
      <c r="H79" s="3" t="s">
        <v>236</v>
      </c>
      <c r="J79" s="16" t="s">
        <v>237</v>
      </c>
      <c r="M79" s="2">
        <v>27</v>
      </c>
    </row>
    <row r="80" spans="1:13" ht="24" customHeight="1" x14ac:dyDescent="0.2">
      <c r="A80" s="67"/>
      <c r="B80" s="68"/>
      <c r="H80" s="3" t="s">
        <v>244</v>
      </c>
      <c r="J80" s="16" t="s">
        <v>245</v>
      </c>
      <c r="M80" s="2">
        <v>28</v>
      </c>
    </row>
    <row r="81" spans="1:13" ht="24" customHeight="1" x14ac:dyDescent="0.2">
      <c r="A81" s="67"/>
      <c r="B81" s="68"/>
      <c r="H81" s="3" t="s">
        <v>246</v>
      </c>
      <c r="J81" s="16" t="s">
        <v>247</v>
      </c>
      <c r="M81" s="2">
        <v>29</v>
      </c>
    </row>
    <row r="82" spans="1:13" ht="24" customHeight="1" x14ac:dyDescent="0.2">
      <c r="A82" s="67"/>
      <c r="B82" s="68"/>
      <c r="H82" s="3" t="s">
        <v>248</v>
      </c>
      <c r="J82" s="16" t="s">
        <v>249</v>
      </c>
      <c r="M82" s="2">
        <v>30</v>
      </c>
    </row>
    <row r="83" spans="1:13" ht="24" customHeight="1" x14ac:dyDescent="0.2">
      <c r="A83" s="67"/>
      <c r="B83" s="68"/>
      <c r="H83" s="3" t="s">
        <v>250</v>
      </c>
      <c r="J83" s="16" t="s">
        <v>251</v>
      </c>
      <c r="M83" s="2">
        <v>31</v>
      </c>
    </row>
    <row r="84" spans="1:13" ht="24" customHeight="1" x14ac:dyDescent="0.2">
      <c r="A84" s="67"/>
      <c r="B84" s="68"/>
      <c r="H84" s="3" t="s">
        <v>252</v>
      </c>
      <c r="J84" s="16" t="s">
        <v>253</v>
      </c>
      <c r="M84" s="2">
        <v>32</v>
      </c>
    </row>
    <row r="85" spans="1:13" ht="24" customHeight="1" x14ac:dyDescent="0.2">
      <c r="A85" s="67"/>
      <c r="B85" s="68"/>
      <c r="H85" s="3" t="s">
        <v>254</v>
      </c>
      <c r="J85" s="16" t="s">
        <v>255</v>
      </c>
      <c r="M85" s="2">
        <v>33</v>
      </c>
    </row>
    <row r="86" spans="1:13" ht="24" customHeight="1" x14ac:dyDescent="0.2">
      <c r="A86" s="67"/>
      <c r="B86" s="68"/>
      <c r="H86" s="3" t="s">
        <v>256</v>
      </c>
      <c r="J86" s="16" t="s">
        <v>257</v>
      </c>
      <c r="M86" s="2">
        <v>34</v>
      </c>
    </row>
    <row r="87" spans="1:13" ht="24" customHeight="1" x14ac:dyDescent="0.2">
      <c r="A87" s="67"/>
      <c r="B87" s="68"/>
      <c r="H87" s="3" t="s">
        <v>258</v>
      </c>
      <c r="J87" s="16" t="s">
        <v>259</v>
      </c>
      <c r="M87" s="2">
        <v>35</v>
      </c>
    </row>
    <row r="88" spans="1:13" ht="24" customHeight="1" x14ac:dyDescent="0.2">
      <c r="A88" s="67"/>
      <c r="B88" s="68"/>
      <c r="H88" s="3" t="s">
        <v>260</v>
      </c>
      <c r="J88" s="16" t="s">
        <v>261</v>
      </c>
      <c r="M88" s="2">
        <v>36</v>
      </c>
    </row>
    <row r="89" spans="1:13" ht="24" customHeight="1" x14ac:dyDescent="0.2">
      <c r="A89" s="67"/>
      <c r="B89" s="68"/>
      <c r="H89" s="3" t="s">
        <v>262</v>
      </c>
      <c r="J89" s="16" t="s">
        <v>263</v>
      </c>
      <c r="M89" s="2">
        <v>37</v>
      </c>
    </row>
    <row r="90" spans="1:13" ht="24" customHeight="1" x14ac:dyDescent="0.2">
      <c r="A90" s="67"/>
      <c r="B90" s="68"/>
      <c r="H90" s="3" t="s">
        <v>264</v>
      </c>
      <c r="J90" s="16" t="s">
        <v>265</v>
      </c>
      <c r="M90" s="2">
        <v>38</v>
      </c>
    </row>
    <row r="91" spans="1:13" ht="24" customHeight="1" x14ac:dyDescent="0.2">
      <c r="A91" s="67"/>
      <c r="B91" s="68"/>
      <c r="J91" s="16" t="s">
        <v>266</v>
      </c>
      <c r="M91" s="2">
        <v>39</v>
      </c>
    </row>
    <row r="92" spans="1:13" ht="24" customHeight="1" x14ac:dyDescent="0.2">
      <c r="A92" s="67"/>
      <c r="B92" s="68"/>
      <c r="J92" s="16" t="s">
        <v>267</v>
      </c>
      <c r="M92" s="2">
        <v>40</v>
      </c>
    </row>
    <row r="93" spans="1:13" ht="24" customHeight="1" x14ac:dyDescent="0.2">
      <c r="A93" s="67"/>
      <c r="B93" s="68"/>
      <c r="J93" s="16" t="s">
        <v>268</v>
      </c>
      <c r="M93" s="2">
        <v>41</v>
      </c>
    </row>
    <row r="94" spans="1:13" ht="24" customHeight="1" x14ac:dyDescent="0.2">
      <c r="A94" s="67"/>
      <c r="B94" s="68"/>
      <c r="J94" s="16" t="s">
        <v>269</v>
      </c>
      <c r="M94" s="2">
        <v>42</v>
      </c>
    </row>
    <row r="95" spans="1:13" ht="24" customHeight="1" x14ac:dyDescent="0.2">
      <c r="A95" s="67"/>
      <c r="B95" s="68"/>
      <c r="J95" s="16" t="s">
        <v>270</v>
      </c>
      <c r="M95" s="2">
        <v>43</v>
      </c>
    </row>
    <row r="96" spans="1:13" ht="24" customHeight="1" x14ac:dyDescent="0.2">
      <c r="A96" s="67"/>
      <c r="B96" s="68"/>
      <c r="J96" s="16" t="s">
        <v>271</v>
      </c>
      <c r="M96" s="2">
        <v>44</v>
      </c>
    </row>
    <row r="97" spans="1:13" ht="24" customHeight="1" x14ac:dyDescent="0.2">
      <c r="A97" s="67"/>
      <c r="B97" s="68"/>
      <c r="J97" s="16" t="s">
        <v>272</v>
      </c>
      <c r="M97" s="2">
        <v>45</v>
      </c>
    </row>
    <row r="98" spans="1:13" ht="24" customHeight="1" x14ac:dyDescent="0.2">
      <c r="A98" s="67"/>
      <c r="B98" s="68"/>
      <c r="J98" s="16" t="s">
        <v>273</v>
      </c>
      <c r="M98" s="2">
        <v>46</v>
      </c>
    </row>
    <row r="99" spans="1:13" ht="24" customHeight="1" x14ac:dyDescent="0.2">
      <c r="A99" s="67"/>
      <c r="B99" s="68"/>
      <c r="J99" s="16" t="s">
        <v>274</v>
      </c>
      <c r="M99" s="2">
        <v>47</v>
      </c>
    </row>
    <row r="100" spans="1:13" ht="24" customHeight="1" x14ac:dyDescent="0.2">
      <c r="A100" s="67"/>
      <c r="B100" s="68"/>
      <c r="J100" s="18" t="s">
        <v>275</v>
      </c>
      <c r="M100" s="2">
        <v>48</v>
      </c>
    </row>
    <row r="101" spans="1:13" ht="24" customHeight="1" x14ac:dyDescent="0.2">
      <c r="A101" s="67"/>
      <c r="B101" s="68"/>
      <c r="J101" s="16" t="s">
        <v>276</v>
      </c>
      <c r="M101" s="2">
        <v>49</v>
      </c>
    </row>
    <row r="102" spans="1:13" ht="24" customHeight="1" x14ac:dyDescent="0.2">
      <c r="A102" s="67"/>
      <c r="B102" s="68"/>
      <c r="J102" s="16" t="s">
        <v>277</v>
      </c>
      <c r="M102" s="2">
        <v>50</v>
      </c>
    </row>
    <row r="103" spans="1:13" ht="24" customHeight="1" x14ac:dyDescent="0.2">
      <c r="A103" s="67"/>
      <c r="B103" s="68"/>
      <c r="J103" s="16" t="s">
        <v>278</v>
      </c>
      <c r="M103" s="2">
        <v>51</v>
      </c>
    </row>
    <row r="104" spans="1:13" ht="24" customHeight="1" x14ac:dyDescent="0.2">
      <c r="A104" s="67"/>
      <c r="B104" s="68"/>
      <c r="J104" s="16" t="s">
        <v>279</v>
      </c>
      <c r="M104" s="2">
        <v>52</v>
      </c>
    </row>
    <row r="105" spans="1:13" ht="24" customHeight="1" x14ac:dyDescent="0.2">
      <c r="A105" s="67"/>
      <c r="B105" s="68"/>
      <c r="J105" s="16" t="s">
        <v>280</v>
      </c>
      <c r="M105" s="2">
        <v>53</v>
      </c>
    </row>
    <row r="106" spans="1:13" ht="24" customHeight="1" x14ac:dyDescent="0.2">
      <c r="A106" s="67"/>
      <c r="B106" s="68"/>
      <c r="J106" s="16" t="s">
        <v>281</v>
      </c>
      <c r="M106" s="2">
        <v>54</v>
      </c>
    </row>
    <row r="107" spans="1:13" ht="24" customHeight="1" x14ac:dyDescent="0.2">
      <c r="A107" s="67"/>
      <c r="B107" s="68"/>
      <c r="J107" s="16" t="s">
        <v>282</v>
      </c>
      <c r="M107" s="2">
        <v>55</v>
      </c>
    </row>
    <row r="108" spans="1:13" ht="24" customHeight="1" x14ac:dyDescent="0.2">
      <c r="A108" s="67"/>
      <c r="B108" s="68"/>
      <c r="J108" s="16" t="s">
        <v>283</v>
      </c>
      <c r="M108" s="2">
        <v>56</v>
      </c>
    </row>
    <row r="109" spans="1:13" ht="24" customHeight="1" x14ac:dyDescent="0.2">
      <c r="A109" s="67"/>
      <c r="B109" s="68"/>
      <c r="J109" s="16" t="s">
        <v>284</v>
      </c>
      <c r="M109" s="2">
        <v>57</v>
      </c>
    </row>
    <row r="110" spans="1:13" ht="24" customHeight="1" x14ac:dyDescent="0.2">
      <c r="A110" s="67"/>
      <c r="B110" s="68"/>
      <c r="J110" s="16" t="s">
        <v>285</v>
      </c>
      <c r="M110" s="2">
        <v>58</v>
      </c>
    </row>
    <row r="111" spans="1:13" ht="24" customHeight="1" x14ac:dyDescent="0.2">
      <c r="A111" s="67"/>
      <c r="B111" s="68"/>
      <c r="J111" s="16" t="s">
        <v>286</v>
      </c>
      <c r="M111" s="2">
        <v>59</v>
      </c>
    </row>
    <row r="112" spans="1:13" ht="24" customHeight="1" x14ac:dyDescent="0.2">
      <c r="A112" s="67"/>
      <c r="B112" s="68"/>
      <c r="J112" s="16" t="s">
        <v>287</v>
      </c>
    </row>
    <row r="113" spans="1:11" ht="24" customHeight="1" x14ac:dyDescent="0.2">
      <c r="A113" s="67"/>
      <c r="B113" s="68"/>
      <c r="J113" s="16" t="s">
        <v>288</v>
      </c>
    </row>
    <row r="114" spans="1:11" ht="24" customHeight="1" x14ac:dyDescent="0.2">
      <c r="A114" s="67"/>
      <c r="B114" s="68"/>
      <c r="J114" s="16" t="s">
        <v>12</v>
      </c>
    </row>
    <row r="115" spans="1:11" ht="24" customHeight="1" x14ac:dyDescent="0.2">
      <c r="A115" s="67"/>
      <c r="B115" s="68"/>
      <c r="K115" s="16"/>
    </row>
    <row r="116" spans="1:11" ht="24" customHeight="1" x14ac:dyDescent="0.2">
      <c r="A116" s="67"/>
      <c r="B116" s="68"/>
      <c r="K116" s="16"/>
    </row>
    <row r="117" spans="1:11" ht="24" customHeight="1" x14ac:dyDescent="0.2">
      <c r="A117" s="67"/>
      <c r="B117" s="68"/>
      <c r="K117" s="16"/>
    </row>
    <row r="118" spans="1:11" ht="24" customHeight="1" x14ac:dyDescent="0.2">
      <c r="A118" s="67"/>
      <c r="B118" s="68"/>
      <c r="K118" s="16"/>
    </row>
    <row r="119" spans="1:11" ht="24" customHeight="1" x14ac:dyDescent="0.2">
      <c r="A119" s="67"/>
      <c r="B119" s="68"/>
      <c r="K119" s="16"/>
    </row>
    <row r="120" spans="1:11" ht="24" customHeight="1" x14ac:dyDescent="0.2">
      <c r="A120" s="67"/>
      <c r="B120" s="68"/>
      <c r="K120" s="16"/>
    </row>
    <row r="121" spans="1:11" ht="24" customHeight="1" x14ac:dyDescent="0.2">
      <c r="A121" s="67"/>
      <c r="B121" s="68"/>
      <c r="K121" s="16"/>
    </row>
    <row r="122" spans="1:11" ht="24" customHeight="1" x14ac:dyDescent="0.2">
      <c r="A122" s="67"/>
      <c r="B122" s="68"/>
      <c r="K122" s="16"/>
    </row>
    <row r="123" spans="1:11" ht="24" customHeight="1" x14ac:dyDescent="0.2">
      <c r="A123" s="67"/>
      <c r="B123" s="68"/>
      <c r="K123" s="16"/>
    </row>
    <row r="124" spans="1:11" ht="24" customHeight="1" x14ac:dyDescent="0.2">
      <c r="A124" s="67"/>
      <c r="B124" s="68"/>
    </row>
    <row r="125" spans="1:11" ht="24" customHeight="1" x14ac:dyDescent="0.2">
      <c r="A125" s="67"/>
      <c r="B125" s="68"/>
    </row>
    <row r="126" spans="1:11" ht="24" customHeight="1" x14ac:dyDescent="0.2">
      <c r="A126" s="67"/>
      <c r="B126" s="68"/>
    </row>
    <row r="127" spans="1:11" ht="24" customHeight="1" x14ac:dyDescent="0.2">
      <c r="A127" s="67"/>
      <c r="B127" s="68"/>
    </row>
    <row r="128" spans="1:11" ht="24" customHeight="1" x14ac:dyDescent="0.2">
      <c r="A128" s="67"/>
      <c r="B128" s="68"/>
    </row>
    <row r="129" spans="1:2" ht="24" customHeight="1" x14ac:dyDescent="0.2">
      <c r="A129" s="67"/>
      <c r="B129" s="68"/>
    </row>
    <row r="130" spans="1:2" ht="24" customHeight="1" x14ac:dyDescent="0.2">
      <c r="A130" s="67"/>
      <c r="B130" s="68"/>
    </row>
    <row r="131" spans="1:2" ht="24" customHeight="1" x14ac:dyDescent="0.2">
      <c r="A131" s="67"/>
      <c r="B131" s="68"/>
    </row>
    <row r="132" spans="1:2" ht="24" customHeight="1" x14ac:dyDescent="0.2">
      <c r="A132" s="67"/>
      <c r="B132" s="68"/>
    </row>
    <row r="133" spans="1:2" ht="24" customHeight="1" x14ac:dyDescent="0.2">
      <c r="A133" s="67"/>
      <c r="B133" s="68"/>
    </row>
    <row r="134" spans="1:2" ht="24" customHeight="1" x14ac:dyDescent="0.2">
      <c r="A134" s="67"/>
      <c r="B134" s="68"/>
    </row>
    <row r="135" spans="1:2" ht="24" customHeight="1" x14ac:dyDescent="0.2">
      <c r="A135" s="67"/>
      <c r="B135" s="68"/>
    </row>
    <row r="136" spans="1:2" ht="24" customHeight="1" x14ac:dyDescent="0.2">
      <c r="A136" s="67"/>
      <c r="B136" s="68"/>
    </row>
    <row r="137" spans="1:2" ht="24" customHeight="1" x14ac:dyDescent="0.2">
      <c r="A137" s="67"/>
      <c r="B137" s="68"/>
    </row>
    <row r="138" spans="1:2" ht="24" customHeight="1" x14ac:dyDescent="0.2">
      <c r="A138" s="67"/>
      <c r="B138" s="68"/>
    </row>
    <row r="139" spans="1:2" ht="24" customHeight="1" x14ac:dyDescent="0.2">
      <c r="A139" s="67"/>
      <c r="B139" s="68"/>
    </row>
    <row r="140" spans="1:2" ht="24" customHeight="1" x14ac:dyDescent="0.2">
      <c r="A140" s="67"/>
      <c r="B140" s="68"/>
    </row>
    <row r="141" spans="1:2" ht="24" customHeight="1" x14ac:dyDescent="0.2">
      <c r="A141" s="67"/>
      <c r="B141" s="68"/>
    </row>
    <row r="142" spans="1:2" ht="24" customHeight="1" x14ac:dyDescent="0.2">
      <c r="A142" s="67"/>
      <c r="B142" s="68"/>
    </row>
    <row r="143" spans="1:2" ht="24" customHeight="1" x14ac:dyDescent="0.2">
      <c r="A143" s="67"/>
      <c r="B143" s="68"/>
    </row>
    <row r="144" spans="1:2" ht="24" customHeight="1" x14ac:dyDescent="0.2">
      <c r="A144" s="67"/>
      <c r="B144" s="68"/>
    </row>
    <row r="145" spans="1:2" ht="24" customHeight="1" x14ac:dyDescent="0.2">
      <c r="A145" s="67"/>
      <c r="B145" s="68"/>
    </row>
    <row r="146" spans="1:2" ht="24" customHeight="1" x14ac:dyDescent="0.2">
      <c r="A146" s="67"/>
      <c r="B146" s="68"/>
    </row>
    <row r="147" spans="1:2" ht="24" customHeight="1" x14ac:dyDescent="0.2">
      <c r="A147" s="67"/>
      <c r="B147" s="68"/>
    </row>
    <row r="148" spans="1:2" ht="24" customHeight="1" x14ac:dyDescent="0.2">
      <c r="A148" s="67"/>
      <c r="B148" s="68"/>
    </row>
    <row r="149" spans="1:2" ht="24" customHeight="1" x14ac:dyDescent="0.2">
      <c r="A149" s="67"/>
      <c r="B149" s="68"/>
    </row>
    <row r="150" spans="1:2" ht="24" customHeight="1" x14ac:dyDescent="0.2">
      <c r="A150" s="67"/>
      <c r="B150" s="68"/>
    </row>
    <row r="151" spans="1:2" ht="24" customHeight="1" x14ac:dyDescent="0.2">
      <c r="A151" s="67"/>
      <c r="B151" s="68"/>
    </row>
    <row r="152" spans="1:2" ht="24" customHeight="1" x14ac:dyDescent="0.2">
      <c r="A152" s="67"/>
      <c r="B152" s="68"/>
    </row>
    <row r="153" spans="1:2" ht="24" customHeight="1" x14ac:dyDescent="0.2">
      <c r="A153" s="67"/>
      <c r="B153" s="68"/>
    </row>
    <row r="154" spans="1:2" ht="24" customHeight="1" x14ac:dyDescent="0.2">
      <c r="A154" s="67"/>
      <c r="B154" s="68"/>
    </row>
    <row r="155" spans="1:2" ht="24" customHeight="1" x14ac:dyDescent="0.2">
      <c r="A155" s="67"/>
      <c r="B155" s="68"/>
    </row>
    <row r="156" spans="1:2" ht="24" customHeight="1" x14ac:dyDescent="0.2">
      <c r="A156" s="67"/>
      <c r="B156" s="68"/>
    </row>
    <row r="157" spans="1:2" ht="24" customHeight="1" x14ac:dyDescent="0.2">
      <c r="A157" s="67"/>
      <c r="B157" s="68"/>
    </row>
    <row r="158" spans="1:2" ht="24" customHeight="1" x14ac:dyDescent="0.2">
      <c r="A158" s="67"/>
      <c r="B158" s="68"/>
    </row>
    <row r="159" spans="1:2" ht="24" customHeight="1" x14ac:dyDescent="0.2">
      <c r="A159" s="67"/>
      <c r="B159" s="68"/>
    </row>
    <row r="160" spans="1:2" ht="24" customHeight="1" x14ac:dyDescent="0.2">
      <c r="A160" s="67"/>
      <c r="B160" s="68"/>
    </row>
    <row r="161" spans="1:6" ht="24" customHeight="1" x14ac:dyDescent="0.2">
      <c r="A161" s="67"/>
      <c r="B161" s="68"/>
    </row>
    <row r="162" spans="1:6" ht="24" customHeight="1" x14ac:dyDescent="0.2">
      <c r="A162" s="67"/>
      <c r="B162" s="68"/>
    </row>
    <row r="163" spans="1:6" ht="24" customHeight="1" x14ac:dyDescent="0.2">
      <c r="A163" s="67"/>
      <c r="B163" s="68"/>
    </row>
    <row r="164" spans="1:6" ht="24" customHeight="1" x14ac:dyDescent="0.2">
      <c r="A164" s="67"/>
      <c r="B164" s="68"/>
    </row>
    <row r="165" spans="1:6" ht="24" customHeight="1" x14ac:dyDescent="0.2">
      <c r="A165" s="67"/>
      <c r="B165" s="68"/>
    </row>
    <row r="166" spans="1:6" ht="24" customHeight="1" x14ac:dyDescent="0.2">
      <c r="A166" s="67"/>
      <c r="B166" s="68"/>
    </row>
    <row r="167" spans="1:6" ht="24" customHeight="1" x14ac:dyDescent="0.2">
      <c r="A167" s="67"/>
      <c r="B167" s="68"/>
    </row>
    <row r="168" spans="1:6" ht="24" customHeight="1" x14ac:dyDescent="0.2">
      <c r="A168" s="67"/>
      <c r="B168" s="68"/>
    </row>
    <row r="169" spans="1:6" ht="24" customHeight="1" x14ac:dyDescent="0.2">
      <c r="A169" s="67"/>
      <c r="B169" s="68"/>
    </row>
    <row r="170" spans="1:6" ht="24" customHeight="1" x14ac:dyDescent="0.2">
      <c r="A170" s="67"/>
      <c r="B170" s="68"/>
    </row>
    <row r="171" spans="1:6" ht="24" customHeight="1" x14ac:dyDescent="0.2">
      <c r="A171" s="67"/>
      <c r="B171" s="68"/>
    </row>
    <row r="172" spans="1:6" ht="24" customHeight="1" x14ac:dyDescent="0.2">
      <c r="A172" s="67"/>
      <c r="B172" s="68"/>
    </row>
    <row r="173" spans="1:6" ht="24" customHeight="1" x14ac:dyDescent="0.2">
      <c r="A173" s="67"/>
      <c r="B173" s="68"/>
    </row>
    <row r="174" spans="1:6" ht="24" customHeight="1" x14ac:dyDescent="0.2">
      <c r="A174" s="67"/>
      <c r="B174" s="70"/>
      <c r="C174" s="70"/>
      <c r="D174" s="70"/>
      <c r="E174" s="70"/>
      <c r="F174" s="70"/>
    </row>
    <row r="175" spans="1:6" ht="24" customHeight="1" x14ac:dyDescent="0.2">
      <c r="A175" s="67"/>
      <c r="B175" s="68"/>
    </row>
    <row r="176" spans="1:6" ht="24" customHeight="1" x14ac:dyDescent="0.2">
      <c r="A176" s="67"/>
      <c r="B176" s="68"/>
    </row>
    <row r="177" spans="1:2" ht="24" customHeight="1" x14ac:dyDescent="0.2">
      <c r="A177" s="67"/>
      <c r="B177" s="68"/>
    </row>
    <row r="178" spans="1:2" ht="24" customHeight="1" x14ac:dyDescent="0.2">
      <c r="A178" s="67"/>
      <c r="B178" s="68"/>
    </row>
    <row r="179" spans="1:2" ht="24" customHeight="1" x14ac:dyDescent="0.2">
      <c r="A179" s="67"/>
      <c r="B179" s="68"/>
    </row>
    <row r="180" spans="1:2" ht="24" customHeight="1" x14ac:dyDescent="0.2">
      <c r="A180" s="67"/>
      <c r="B180" s="68"/>
    </row>
    <row r="181" spans="1:2" ht="24" customHeight="1" x14ac:dyDescent="0.2">
      <c r="A181" s="67"/>
      <c r="B181" s="68"/>
    </row>
    <row r="182" spans="1:2" ht="24" customHeight="1" x14ac:dyDescent="0.2">
      <c r="A182" s="67"/>
      <c r="B182" s="68"/>
    </row>
    <row r="183" spans="1:2" ht="24" customHeight="1" x14ac:dyDescent="0.2">
      <c r="A183" s="67"/>
      <c r="B183" s="68"/>
    </row>
    <row r="184" spans="1:2" ht="24" customHeight="1" x14ac:dyDescent="0.2">
      <c r="A184" s="67"/>
      <c r="B184" s="68"/>
    </row>
    <row r="185" spans="1:2" ht="24" customHeight="1" x14ac:dyDescent="0.2">
      <c r="A185" s="67"/>
      <c r="B185" s="68"/>
    </row>
    <row r="186" spans="1:2" ht="24" customHeight="1" x14ac:dyDescent="0.2">
      <c r="A186" s="67"/>
      <c r="B186" s="68"/>
    </row>
    <row r="187" spans="1:2" ht="24" customHeight="1" x14ac:dyDescent="0.2">
      <c r="A187" s="67"/>
      <c r="B187" s="68"/>
    </row>
    <row r="188" spans="1:2" ht="24" customHeight="1" x14ac:dyDescent="0.2">
      <c r="A188" s="67"/>
      <c r="B188" s="68"/>
    </row>
    <row r="189" spans="1:2" ht="24" customHeight="1" x14ac:dyDescent="0.2">
      <c r="A189" s="67"/>
      <c r="B189" s="68"/>
    </row>
    <row r="190" spans="1:2" ht="24" customHeight="1" x14ac:dyDescent="0.2">
      <c r="A190" s="67"/>
      <c r="B190" s="68"/>
    </row>
    <row r="191" spans="1:2" ht="24" customHeight="1" x14ac:dyDescent="0.2">
      <c r="A191" s="67"/>
      <c r="B191" s="68"/>
    </row>
    <row r="192" spans="1:2" ht="24" customHeight="1" x14ac:dyDescent="0.2">
      <c r="A192" s="67"/>
      <c r="B192" s="68"/>
    </row>
    <row r="193" spans="1:2" ht="24" customHeight="1" x14ac:dyDescent="0.2">
      <c r="A193" s="67"/>
      <c r="B193" s="68"/>
    </row>
    <row r="194" spans="1:2" ht="24" customHeight="1" x14ac:dyDescent="0.2">
      <c r="A194" s="67"/>
      <c r="B194" s="68"/>
    </row>
    <row r="195" spans="1:2" ht="24" customHeight="1" x14ac:dyDescent="0.2">
      <c r="A195" s="67"/>
      <c r="B195" s="68"/>
    </row>
    <row r="196" spans="1:2" ht="24" customHeight="1" x14ac:dyDescent="0.2">
      <c r="A196" s="67"/>
      <c r="B196" s="68"/>
    </row>
    <row r="197" spans="1:2" ht="24" customHeight="1" x14ac:dyDescent="0.2">
      <c r="A197" s="67"/>
      <c r="B197" s="68"/>
    </row>
    <row r="198" spans="1:2" ht="24" customHeight="1" x14ac:dyDescent="0.2">
      <c r="A198" s="67"/>
      <c r="B198" s="68"/>
    </row>
    <row r="199" spans="1:2" ht="24" customHeight="1" x14ac:dyDescent="0.2">
      <c r="A199" s="67"/>
      <c r="B199" s="68"/>
    </row>
    <row r="200" spans="1:2" ht="24" customHeight="1" x14ac:dyDescent="0.2">
      <c r="A200" s="67"/>
      <c r="B200" s="68"/>
    </row>
    <row r="201" spans="1:2" ht="24" customHeight="1" x14ac:dyDescent="0.2">
      <c r="A201" s="67"/>
      <c r="B201" s="68"/>
    </row>
    <row r="202" spans="1:2" ht="24" customHeight="1" x14ac:dyDescent="0.2">
      <c r="A202" s="67"/>
      <c r="B202" s="68"/>
    </row>
    <row r="203" spans="1:2" ht="24" customHeight="1" x14ac:dyDescent="0.2">
      <c r="A203" s="67"/>
      <c r="B203" s="68"/>
    </row>
    <row r="204" spans="1:2" ht="24" customHeight="1" x14ac:dyDescent="0.2">
      <c r="A204" s="67"/>
      <c r="B204" s="68"/>
    </row>
    <row r="205" spans="1:2" ht="24" customHeight="1" x14ac:dyDescent="0.2">
      <c r="A205" s="67"/>
      <c r="B205" s="68"/>
    </row>
    <row r="206" spans="1:2" ht="24" customHeight="1" x14ac:dyDescent="0.2">
      <c r="A206" s="67"/>
      <c r="B206" s="68"/>
    </row>
    <row r="207" spans="1:2" ht="24" customHeight="1" x14ac:dyDescent="0.2">
      <c r="A207" s="67"/>
      <c r="B207" s="68"/>
    </row>
    <row r="208" spans="1:2" ht="24" customHeight="1" x14ac:dyDescent="0.2">
      <c r="A208" s="67"/>
      <c r="B208" s="68"/>
    </row>
    <row r="209" spans="1:2" ht="24" customHeight="1" x14ac:dyDescent="0.2">
      <c r="A209" s="67"/>
      <c r="B209" s="68"/>
    </row>
    <row r="210" spans="1:2" ht="24" customHeight="1" x14ac:dyDescent="0.2">
      <c r="A210" s="67"/>
      <c r="B210" s="68"/>
    </row>
    <row r="211" spans="1:2" ht="24" customHeight="1" x14ac:dyDescent="0.2">
      <c r="A211" s="67"/>
      <c r="B211" s="68"/>
    </row>
    <row r="212" spans="1:2" ht="24" customHeight="1" x14ac:dyDescent="0.2">
      <c r="A212" s="67"/>
      <c r="B212" s="68"/>
    </row>
    <row r="213" spans="1:2" ht="24" customHeight="1" x14ac:dyDescent="0.2">
      <c r="A213" s="67"/>
      <c r="B213" s="68"/>
    </row>
    <row r="214" spans="1:2" ht="24" customHeight="1" x14ac:dyDescent="0.2">
      <c r="A214" s="67"/>
      <c r="B214" s="68"/>
    </row>
    <row r="215" spans="1:2" ht="24" customHeight="1" x14ac:dyDescent="0.2">
      <c r="A215" s="67"/>
      <c r="B215" s="68"/>
    </row>
    <row r="216" spans="1:2" ht="24" customHeight="1" x14ac:dyDescent="0.2">
      <c r="A216" s="67"/>
      <c r="B216" s="68"/>
    </row>
    <row r="217" spans="1:2" ht="24" customHeight="1" x14ac:dyDescent="0.2">
      <c r="A217" s="67"/>
      <c r="B217" s="68"/>
    </row>
    <row r="218" spans="1:2" ht="24" customHeight="1" x14ac:dyDescent="0.2">
      <c r="A218" s="67"/>
      <c r="B218" s="68"/>
    </row>
    <row r="219" spans="1:2" ht="24" customHeight="1" x14ac:dyDescent="0.2">
      <c r="A219" s="67"/>
      <c r="B219" s="68"/>
    </row>
    <row r="220" spans="1:2" ht="24" customHeight="1" x14ac:dyDescent="0.2">
      <c r="A220" s="67"/>
      <c r="B220" s="68"/>
    </row>
    <row r="221" spans="1:2" ht="24" customHeight="1" x14ac:dyDescent="0.2">
      <c r="A221" s="67"/>
      <c r="B221" s="68"/>
    </row>
    <row r="222" spans="1:2" ht="24" customHeight="1" x14ac:dyDescent="0.2">
      <c r="A222" s="67"/>
      <c r="B222" s="68"/>
    </row>
    <row r="223" spans="1:2" ht="24" customHeight="1" x14ac:dyDescent="0.2">
      <c r="A223" s="67"/>
      <c r="B223" s="68"/>
    </row>
    <row r="224" spans="1:2" ht="24" customHeight="1" x14ac:dyDescent="0.2">
      <c r="A224" s="67"/>
      <c r="B224" s="68"/>
    </row>
    <row r="225" spans="1:2" ht="24" customHeight="1" x14ac:dyDescent="0.2">
      <c r="A225" s="67"/>
      <c r="B225" s="68"/>
    </row>
    <row r="226" spans="1:2" ht="24" customHeight="1" x14ac:dyDescent="0.2">
      <c r="A226" s="67"/>
      <c r="B226" s="68"/>
    </row>
    <row r="227" spans="1:2" ht="24" customHeight="1" x14ac:dyDescent="0.2">
      <c r="A227" s="67"/>
      <c r="B227" s="68"/>
    </row>
    <row r="228" spans="1:2" ht="24" customHeight="1" x14ac:dyDescent="0.2">
      <c r="A228" s="67"/>
      <c r="B228" s="68"/>
    </row>
    <row r="229" spans="1:2" ht="24" customHeight="1" x14ac:dyDescent="0.2">
      <c r="A229" s="67"/>
      <c r="B229" s="68"/>
    </row>
    <row r="230" spans="1:2" ht="24" customHeight="1" x14ac:dyDescent="0.2">
      <c r="A230" s="67"/>
      <c r="B230" s="68"/>
    </row>
    <row r="231" spans="1:2" ht="24" customHeight="1" x14ac:dyDescent="0.2">
      <c r="A231" s="67"/>
      <c r="B231" s="68"/>
    </row>
    <row r="232" spans="1:2" ht="24" customHeight="1" x14ac:dyDescent="0.2">
      <c r="A232" s="67"/>
      <c r="B232" s="68"/>
    </row>
    <row r="233" spans="1:2" ht="24" customHeight="1" x14ac:dyDescent="0.2">
      <c r="A233" s="67"/>
      <c r="B233" s="68"/>
    </row>
    <row r="234" spans="1:2" ht="24" customHeight="1" x14ac:dyDescent="0.2">
      <c r="A234" s="67"/>
      <c r="B234" s="68"/>
    </row>
    <row r="235" spans="1:2" ht="24" customHeight="1" x14ac:dyDescent="0.2">
      <c r="A235" s="67"/>
      <c r="B235" s="68"/>
    </row>
    <row r="236" spans="1:2" ht="24" customHeight="1" x14ac:dyDescent="0.2">
      <c r="A236" s="67"/>
      <c r="B236" s="68"/>
    </row>
    <row r="237" spans="1:2" ht="24" customHeight="1" x14ac:dyDescent="0.2">
      <c r="A237" s="67"/>
      <c r="B237" s="68"/>
    </row>
    <row r="238" spans="1:2" ht="24" customHeight="1" x14ac:dyDescent="0.2">
      <c r="A238" s="67"/>
      <c r="B238" s="68"/>
    </row>
    <row r="239" spans="1:2" ht="24" customHeight="1" x14ac:dyDescent="0.2">
      <c r="A239" s="67"/>
      <c r="B239" s="68"/>
    </row>
    <row r="240" spans="1:2" ht="24" customHeight="1" x14ac:dyDescent="0.2">
      <c r="A240" s="67"/>
      <c r="B240" s="68"/>
    </row>
    <row r="241" spans="1:2" ht="24" customHeight="1" x14ac:dyDescent="0.2">
      <c r="A241" s="67"/>
      <c r="B241" s="68"/>
    </row>
    <row r="242" spans="1:2" ht="24" customHeight="1" x14ac:dyDescent="0.2">
      <c r="A242" s="67"/>
      <c r="B242" s="68"/>
    </row>
    <row r="243" spans="1:2" ht="24" customHeight="1" x14ac:dyDescent="0.2">
      <c r="A243" s="67"/>
      <c r="B243" s="68"/>
    </row>
    <row r="244" spans="1:2" ht="24" customHeight="1" x14ac:dyDescent="0.2">
      <c r="A244" s="67"/>
      <c r="B244" s="68"/>
    </row>
    <row r="245" spans="1:2" ht="24" customHeight="1" x14ac:dyDescent="0.2">
      <c r="A245" s="67"/>
      <c r="B245" s="68"/>
    </row>
    <row r="246" spans="1:2" ht="24" customHeight="1" x14ac:dyDescent="0.2">
      <c r="A246" s="67"/>
      <c r="B246" s="68"/>
    </row>
    <row r="247" spans="1:2" ht="24" customHeight="1" x14ac:dyDescent="0.2">
      <c r="A247" s="67"/>
      <c r="B247" s="68"/>
    </row>
    <row r="248" spans="1:2" ht="24" customHeight="1" x14ac:dyDescent="0.2">
      <c r="A248" s="67"/>
      <c r="B248" s="68"/>
    </row>
    <row r="249" spans="1:2" ht="24" customHeight="1" x14ac:dyDescent="0.2">
      <c r="A249" s="67"/>
      <c r="B249" s="68"/>
    </row>
    <row r="250" spans="1:2" ht="24" customHeight="1" x14ac:dyDescent="0.2">
      <c r="A250" s="67"/>
      <c r="B250" s="68"/>
    </row>
    <row r="251" spans="1:2" ht="24" customHeight="1" x14ac:dyDescent="0.2">
      <c r="A251" s="67"/>
      <c r="B251" s="68"/>
    </row>
    <row r="252" spans="1:2" ht="24" customHeight="1" x14ac:dyDescent="0.2">
      <c r="A252" s="67"/>
      <c r="B252" s="68"/>
    </row>
    <row r="253" spans="1:2" ht="24" customHeight="1" x14ac:dyDescent="0.2">
      <c r="A253" s="67"/>
      <c r="B253" s="68"/>
    </row>
    <row r="254" spans="1:2" ht="24" customHeight="1" x14ac:dyDescent="0.2">
      <c r="A254" s="67"/>
      <c r="B254" s="68"/>
    </row>
    <row r="255" spans="1:2" ht="24" customHeight="1" x14ac:dyDescent="0.2">
      <c r="A255" s="67"/>
      <c r="B255" s="68"/>
    </row>
    <row r="256" spans="1:2" ht="24" customHeight="1" x14ac:dyDescent="0.2">
      <c r="A256"/>
      <c r="B256" s="69"/>
    </row>
  </sheetData>
  <mergeCells count="125">
    <mergeCell ref="C46:R51"/>
    <mergeCell ref="A44:A45"/>
    <mergeCell ref="C44:C45"/>
    <mergeCell ref="Q44:R44"/>
    <mergeCell ref="Q45:R45"/>
    <mergeCell ref="Q40:R40"/>
    <mergeCell ref="Q41:R41"/>
    <mergeCell ref="B46:B47"/>
    <mergeCell ref="B50:B51"/>
    <mergeCell ref="A50:A51"/>
    <mergeCell ref="A40:A41"/>
    <mergeCell ref="A42:A43"/>
    <mergeCell ref="B40:B41"/>
    <mergeCell ref="B42:B43"/>
    <mergeCell ref="B44:B45"/>
    <mergeCell ref="A46:A47"/>
    <mergeCell ref="A48:A49"/>
    <mergeCell ref="B48:B49"/>
    <mergeCell ref="C40:C41"/>
    <mergeCell ref="C42:C43"/>
    <mergeCell ref="A32:C32"/>
    <mergeCell ref="A33:C33"/>
    <mergeCell ref="A34:C34"/>
    <mergeCell ref="A35:C35"/>
    <mergeCell ref="B13:C13"/>
    <mergeCell ref="B14:C14"/>
    <mergeCell ref="L32:M32"/>
    <mergeCell ref="H32:I32"/>
    <mergeCell ref="J32:K32"/>
    <mergeCell ref="H33:I33"/>
    <mergeCell ref="J33:K33"/>
    <mergeCell ref="H34:I34"/>
    <mergeCell ref="A38:A39"/>
    <mergeCell ref="A20:A26"/>
    <mergeCell ref="B20:C26"/>
    <mergeCell ref="B12:C12"/>
    <mergeCell ref="B18:C18"/>
    <mergeCell ref="B19:C19"/>
    <mergeCell ref="A30:C31"/>
    <mergeCell ref="C38:R38"/>
    <mergeCell ref="D32:E32"/>
    <mergeCell ref="F32:G32"/>
    <mergeCell ref="H31:I31"/>
    <mergeCell ref="J31:K31"/>
    <mergeCell ref="J22:Q22"/>
    <mergeCell ref="J23:Q23"/>
    <mergeCell ref="B38:B39"/>
    <mergeCell ref="D31:E31"/>
    <mergeCell ref="F31:G31"/>
    <mergeCell ref="D34:E34"/>
    <mergeCell ref="J34:K34"/>
    <mergeCell ref="D35:E35"/>
    <mergeCell ref="A9:A13"/>
    <mergeCell ref="B16:C16"/>
    <mergeCell ref="B17:C17"/>
    <mergeCell ref="M44:N44"/>
    <mergeCell ref="O44:P45"/>
    <mergeCell ref="E45:K45"/>
    <mergeCell ref="M45:N45"/>
    <mergeCell ref="Q39:R39"/>
    <mergeCell ref="J20:Q20"/>
    <mergeCell ref="D13:F13"/>
    <mergeCell ref="E25:I25"/>
    <mergeCell ref="J26:Q26"/>
    <mergeCell ref="E21:I21"/>
    <mergeCell ref="E24:I24"/>
    <mergeCell ref="E26:I26"/>
    <mergeCell ref="E23:I23"/>
    <mergeCell ref="L30:M31"/>
    <mergeCell ref="D30:K30"/>
    <mergeCell ref="Q37:R37"/>
    <mergeCell ref="F35:G35"/>
    <mergeCell ref="D33:E33"/>
    <mergeCell ref="F33:G33"/>
    <mergeCell ref="F34:G34"/>
    <mergeCell ref="L33:M33"/>
    <mergeCell ref="L34:M34"/>
    <mergeCell ref="D15:J15"/>
    <mergeCell ref="D16:J16"/>
    <mergeCell ref="B8:C8"/>
    <mergeCell ref="B9:C9"/>
    <mergeCell ref="B10:C10"/>
    <mergeCell ref="B27:C27"/>
    <mergeCell ref="D27:Q27"/>
    <mergeCell ref="D8:M8"/>
    <mergeCell ref="J25:Q25"/>
    <mergeCell ref="E22:I22"/>
    <mergeCell ref="J24:Q24"/>
    <mergeCell ref="D20:I20"/>
    <mergeCell ref="D18:J18"/>
    <mergeCell ref="B11:C11"/>
    <mergeCell ref="A1:S1"/>
    <mergeCell ref="B3:C3"/>
    <mergeCell ref="B4:C4"/>
    <mergeCell ref="B5:C5"/>
    <mergeCell ref="B6:C6"/>
    <mergeCell ref="B7:C7"/>
    <mergeCell ref="D4:M4"/>
    <mergeCell ref="D5:M5"/>
    <mergeCell ref="D6:M6"/>
    <mergeCell ref="D7:M7"/>
    <mergeCell ref="O2:S2"/>
    <mergeCell ref="D14:J14"/>
    <mergeCell ref="B15:C15"/>
    <mergeCell ref="G9:S9"/>
    <mergeCell ref="D9:F9"/>
    <mergeCell ref="J21:Q21"/>
    <mergeCell ref="D39:K39"/>
    <mergeCell ref="L39:N39"/>
    <mergeCell ref="O39:P39"/>
    <mergeCell ref="H35:I35"/>
    <mergeCell ref="J35:K35"/>
    <mergeCell ref="L35:M35"/>
    <mergeCell ref="M40:N40"/>
    <mergeCell ref="O40:P41"/>
    <mergeCell ref="E41:K41"/>
    <mergeCell ref="M41:N41"/>
    <mergeCell ref="M42:N42"/>
    <mergeCell ref="O42:P43"/>
    <mergeCell ref="E43:K43"/>
    <mergeCell ref="M43:N43"/>
    <mergeCell ref="D17:J17"/>
    <mergeCell ref="D19:Q19"/>
    <mergeCell ref="Q42:R42"/>
    <mergeCell ref="Q43:R43"/>
  </mergeCells>
  <phoneticPr fontId="2"/>
  <dataValidations count="5">
    <dataValidation type="list" allowBlank="1" showInputMessage="1" showErrorMessage="1" sqref="D5:M5">
      <formula1>$C$53:$C$54</formula1>
    </dataValidation>
    <dataValidation type="list" allowBlank="1" showInputMessage="1" showErrorMessage="1" sqref="D6:M6">
      <formula1>$C$59:$C$68</formula1>
    </dataValidation>
    <dataValidation type="list" allowBlank="1" showInputMessage="1" showErrorMessage="1" sqref="D15:J15">
      <formula1>$J$53:$J$114</formula1>
    </dataValidation>
    <dataValidation type="list" allowBlank="1" showInputMessage="1" showErrorMessage="1" sqref="D8:M8">
      <formula1>$M$53:$M$111</formula1>
    </dataValidation>
    <dataValidation type="list" allowBlank="1" showInputMessage="1" showErrorMessage="1" sqref="E21:I26">
      <formula1>$H$53:$H$90</formula1>
    </dataValidation>
  </dataValidations>
  <pageMargins left="0.31496062992125984" right="0.31496062992125984" top="0.6692913385826772" bottom="0.6692913385826772" header="0.31496062992125984" footer="0.31496062992125984"/>
  <pageSetup paperSize="9" scale="61"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1:AX29"/>
  <sheetViews>
    <sheetView view="pageBreakPreview" topLeftCell="A13" zoomScaleNormal="100" zoomScaleSheetLayoutView="100" workbookViewId="0">
      <selection activeCell="K18" sqref="K18"/>
    </sheetView>
  </sheetViews>
  <sheetFormatPr defaultRowHeight="13.2" x14ac:dyDescent="0.2"/>
  <cols>
    <col min="1" max="1" width="4" customWidth="1"/>
    <col min="2" max="2" width="2.88671875" bestFit="1" customWidth="1"/>
    <col min="3" max="3" width="20.44140625" customWidth="1"/>
    <col min="4" max="4" width="8.44140625" customWidth="1"/>
    <col min="5" max="10" width="10.109375" customWidth="1"/>
    <col min="11" max="11" width="12" customWidth="1"/>
    <col min="13" max="18" width="8" bestFit="1" customWidth="1"/>
  </cols>
  <sheetData>
    <row r="1" spans="2:50" ht="27.75" customHeight="1" x14ac:dyDescent="0.2">
      <c r="B1" s="241" t="s">
        <v>336</v>
      </c>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row>
    <row r="2" spans="2:50" ht="12" customHeight="1" x14ac:dyDescent="0.2">
      <c r="B2" s="118">
        <f>概要等!$D$4</f>
        <v>0</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row>
    <row r="3" spans="2:50" ht="19.5" customHeight="1" x14ac:dyDescent="0.2">
      <c r="B3" s="236" t="s">
        <v>337</v>
      </c>
      <c r="C3" s="185"/>
      <c r="D3" s="186"/>
      <c r="E3" s="116" t="s">
        <v>42</v>
      </c>
      <c r="F3" s="116" t="s">
        <v>43</v>
      </c>
      <c r="G3" s="116" t="s">
        <v>53</v>
      </c>
      <c r="H3" s="116" t="s">
        <v>54</v>
      </c>
      <c r="I3" s="116" t="s">
        <v>55</v>
      </c>
      <c r="J3" s="116" t="s">
        <v>59</v>
      </c>
      <c r="K3" s="232" t="s">
        <v>309</v>
      </c>
    </row>
    <row r="4" spans="2:50" ht="13.8" thickBot="1" x14ac:dyDescent="0.25">
      <c r="B4" s="237"/>
      <c r="C4" s="239"/>
      <c r="D4" s="240"/>
      <c r="E4" s="39">
        <f>概要等!E21</f>
        <v>0</v>
      </c>
      <c r="F4" s="39">
        <f>概要等!E22</f>
        <v>0</v>
      </c>
      <c r="G4" s="39">
        <f>概要等!E23</f>
        <v>0</v>
      </c>
      <c r="H4" s="39">
        <f>概要等!E24</f>
        <v>0</v>
      </c>
      <c r="I4" s="39">
        <f>概要等!E25</f>
        <v>0</v>
      </c>
      <c r="J4" s="39">
        <f>概要等!E26</f>
        <v>0</v>
      </c>
      <c r="K4" s="233"/>
    </row>
    <row r="5" spans="2:50" ht="33.75" customHeight="1" thickTop="1" x14ac:dyDescent="0.2">
      <c r="B5" s="237"/>
      <c r="C5" s="242" t="s">
        <v>49</v>
      </c>
      <c r="D5" s="242"/>
      <c r="E5" s="52"/>
      <c r="F5" s="52"/>
      <c r="G5" s="52"/>
      <c r="H5" s="52"/>
      <c r="I5" s="52"/>
      <c r="J5" s="52"/>
      <c r="K5" s="42">
        <f>SUM(E5:J5)</f>
        <v>0</v>
      </c>
      <c r="M5" s="33" t="e">
        <f t="shared" ref="M5:R5" si="0">E5/$K$5</f>
        <v>#DIV/0!</v>
      </c>
      <c r="N5" s="33" t="e">
        <f t="shared" si="0"/>
        <v>#DIV/0!</v>
      </c>
      <c r="O5" s="33" t="e">
        <f t="shared" si="0"/>
        <v>#DIV/0!</v>
      </c>
      <c r="P5" s="33" t="e">
        <f t="shared" si="0"/>
        <v>#DIV/0!</v>
      </c>
      <c r="Q5" s="33" t="e">
        <f t="shared" si="0"/>
        <v>#DIV/0!</v>
      </c>
      <c r="R5" s="33" t="e">
        <f t="shared" si="0"/>
        <v>#DIV/0!</v>
      </c>
    </row>
    <row r="6" spans="2:50" ht="33.75" customHeight="1" x14ac:dyDescent="0.2">
      <c r="B6" s="237"/>
      <c r="C6" s="243" t="s">
        <v>310</v>
      </c>
      <c r="D6" s="243"/>
      <c r="E6" s="53"/>
      <c r="F6" s="53"/>
      <c r="G6" s="53"/>
      <c r="H6" s="53"/>
      <c r="I6" s="53"/>
      <c r="J6" s="53"/>
      <c r="K6" s="43">
        <f>SUM(E6:J6)</f>
        <v>0</v>
      </c>
    </row>
    <row r="7" spans="2:50" ht="33.75" customHeight="1" x14ac:dyDescent="0.2">
      <c r="B7" s="237"/>
      <c r="C7" s="243" t="s">
        <v>311</v>
      </c>
      <c r="D7" s="243"/>
      <c r="E7" s="34">
        <f t="shared" ref="E7:J7" si="1">E5-E6</f>
        <v>0</v>
      </c>
      <c r="F7" s="34">
        <f t="shared" si="1"/>
        <v>0</v>
      </c>
      <c r="G7" s="34">
        <f t="shared" si="1"/>
        <v>0</v>
      </c>
      <c r="H7" s="34">
        <f t="shared" si="1"/>
        <v>0</v>
      </c>
      <c r="I7" s="34">
        <f t="shared" si="1"/>
        <v>0</v>
      </c>
      <c r="J7" s="34">
        <f t="shared" si="1"/>
        <v>0</v>
      </c>
      <c r="K7" s="43">
        <f>SUM(E7:J7)</f>
        <v>0</v>
      </c>
    </row>
    <row r="8" spans="2:50" ht="33.75" customHeight="1" x14ac:dyDescent="0.2">
      <c r="B8" s="237"/>
      <c r="C8" s="243" t="s">
        <v>312</v>
      </c>
      <c r="D8" s="243"/>
      <c r="E8" s="43" t="e">
        <f>K8*M5</f>
        <v>#DIV/0!</v>
      </c>
      <c r="F8" s="43" t="e">
        <f>$K$8*N5</f>
        <v>#DIV/0!</v>
      </c>
      <c r="G8" s="43" t="e">
        <f>$K$8*O5</f>
        <v>#DIV/0!</v>
      </c>
      <c r="H8" s="43" t="e">
        <f>$K$8*P5</f>
        <v>#DIV/0!</v>
      </c>
      <c r="I8" s="43" t="e">
        <f>$K$8*Q5</f>
        <v>#DIV/0!</v>
      </c>
      <c r="J8" s="43" t="e">
        <f>$K$8*R5</f>
        <v>#DIV/0!</v>
      </c>
      <c r="K8" s="53"/>
      <c r="L8" s="32"/>
    </row>
    <row r="9" spans="2:50" ht="33.75" customHeight="1" x14ac:dyDescent="0.2">
      <c r="B9" s="237"/>
      <c r="C9" s="243" t="s">
        <v>313</v>
      </c>
      <c r="D9" s="243"/>
      <c r="E9" s="35" t="e">
        <f>E7-E8</f>
        <v>#DIV/0!</v>
      </c>
      <c r="F9" s="35" t="e">
        <f t="shared" ref="F9:K9" si="2">F7-F8</f>
        <v>#DIV/0!</v>
      </c>
      <c r="G9" s="35" t="e">
        <f t="shared" si="2"/>
        <v>#DIV/0!</v>
      </c>
      <c r="H9" s="35" t="e">
        <f t="shared" si="2"/>
        <v>#DIV/0!</v>
      </c>
      <c r="I9" s="35" t="e">
        <f t="shared" si="2"/>
        <v>#DIV/0!</v>
      </c>
      <c r="J9" s="35" t="e">
        <f t="shared" si="2"/>
        <v>#DIV/0!</v>
      </c>
      <c r="K9" s="43">
        <f t="shared" si="2"/>
        <v>0</v>
      </c>
    </row>
    <row r="10" spans="2:50" ht="33.75" customHeight="1" x14ac:dyDescent="0.2">
      <c r="B10" s="237"/>
      <c r="C10" s="243" t="s">
        <v>314</v>
      </c>
      <c r="D10" s="230"/>
      <c r="E10" s="45"/>
      <c r="F10" s="46"/>
      <c r="G10" s="46"/>
      <c r="H10" s="46"/>
      <c r="I10" s="46"/>
      <c r="J10" s="47"/>
      <c r="K10" s="54"/>
    </row>
    <row r="11" spans="2:50" ht="33.75" customHeight="1" x14ac:dyDescent="0.2">
      <c r="B11" s="237"/>
      <c r="C11" s="243" t="s">
        <v>315</v>
      </c>
      <c r="D11" s="230"/>
      <c r="E11" s="48"/>
      <c r="F11" s="44"/>
      <c r="G11" s="44"/>
      <c r="H11" s="44"/>
      <c r="I11" s="44"/>
      <c r="J11" s="44"/>
      <c r="K11" s="43">
        <f t="shared" ref="K11" si="3">K9-K10</f>
        <v>0</v>
      </c>
    </row>
    <row r="12" spans="2:50" ht="33.75" customHeight="1" x14ac:dyDescent="0.2">
      <c r="B12" s="237"/>
      <c r="C12" s="243" t="s">
        <v>333</v>
      </c>
      <c r="D12" s="230"/>
      <c r="E12" s="48"/>
      <c r="F12" s="44"/>
      <c r="G12" s="44"/>
      <c r="H12" s="44"/>
      <c r="I12" s="44"/>
      <c r="J12" s="44"/>
      <c r="K12" s="53"/>
    </row>
    <row r="13" spans="2:50" ht="33.75" customHeight="1" x14ac:dyDescent="0.2">
      <c r="B13" s="237"/>
      <c r="C13" s="230" t="s">
        <v>334</v>
      </c>
      <c r="D13" s="231"/>
      <c r="E13" s="48"/>
      <c r="F13" s="44"/>
      <c r="G13" s="44"/>
      <c r="H13" s="44"/>
      <c r="I13" s="44"/>
      <c r="J13" s="44"/>
      <c r="K13" s="53"/>
    </row>
    <row r="14" spans="2:50" ht="33.75" customHeight="1" x14ac:dyDescent="0.2">
      <c r="B14" s="237"/>
      <c r="C14" s="230" t="s">
        <v>335</v>
      </c>
      <c r="D14" s="231"/>
      <c r="E14" s="48"/>
      <c r="F14" s="44"/>
      <c r="G14" s="44"/>
      <c r="H14" s="44"/>
      <c r="I14" s="44"/>
      <c r="J14" s="44"/>
      <c r="K14" s="34" t="e">
        <f>ROUNDUP(K12/K13,1)</f>
        <v>#DIV/0!</v>
      </c>
    </row>
    <row r="15" spans="2:50" ht="33.75" customHeight="1" thickBot="1" x14ac:dyDescent="0.25">
      <c r="B15" s="237"/>
      <c r="C15" s="230" t="s">
        <v>338</v>
      </c>
      <c r="D15" s="231"/>
      <c r="E15" s="48"/>
      <c r="F15" s="44"/>
      <c r="G15" s="44"/>
      <c r="H15" s="44"/>
      <c r="I15" s="44"/>
      <c r="J15" s="44"/>
      <c r="K15" s="132"/>
    </row>
    <row r="16" spans="2:50" ht="33.75" customHeight="1" thickBot="1" x14ac:dyDescent="0.25">
      <c r="B16" s="237"/>
      <c r="C16" s="243" t="s">
        <v>339</v>
      </c>
      <c r="D16" s="230"/>
      <c r="E16" s="48"/>
      <c r="F16" s="44"/>
      <c r="G16" s="44"/>
      <c r="H16" s="44"/>
      <c r="I16" s="44"/>
      <c r="J16" s="44"/>
      <c r="K16" s="56" t="e">
        <f>ROUND(K11/K14/K15,0)</f>
        <v>#DIV/0!</v>
      </c>
    </row>
    <row r="17" spans="2:11" ht="33.75" customHeight="1" thickBot="1" x14ac:dyDescent="0.25">
      <c r="B17" s="237"/>
      <c r="C17" s="243" t="s">
        <v>340</v>
      </c>
      <c r="D17" s="230"/>
      <c r="E17" s="48"/>
      <c r="F17" s="44"/>
      <c r="G17" s="44"/>
      <c r="H17" s="44"/>
      <c r="I17" s="44"/>
      <c r="J17" s="49"/>
      <c r="K17" s="55"/>
    </row>
    <row r="18" spans="2:11" ht="33.75" customHeight="1" thickBot="1" x14ac:dyDescent="0.25">
      <c r="B18" s="238"/>
      <c r="C18" s="243" t="s">
        <v>341</v>
      </c>
      <c r="D18" s="230"/>
      <c r="E18" s="50"/>
      <c r="F18" s="51"/>
      <c r="G18" s="51"/>
      <c r="H18" s="51"/>
      <c r="I18" s="51"/>
      <c r="J18" s="51"/>
      <c r="K18" s="56" t="e">
        <f>ROUND(K11/K17,0)</f>
        <v>#DIV/0!</v>
      </c>
    </row>
    <row r="19" spans="2:11" ht="28.5" customHeight="1" x14ac:dyDescent="0.2">
      <c r="C19" s="36"/>
      <c r="D19" s="36"/>
      <c r="E19" s="37"/>
      <c r="F19" s="37"/>
      <c r="G19" s="37"/>
      <c r="H19" s="37"/>
      <c r="I19" s="37"/>
      <c r="J19" s="37"/>
      <c r="K19" s="37"/>
    </row>
    <row r="20" spans="2:11" x14ac:dyDescent="0.2">
      <c r="B20" s="236" t="s">
        <v>316</v>
      </c>
      <c r="C20" s="185"/>
      <c r="D20" s="186"/>
      <c r="E20" s="116" t="s">
        <v>42</v>
      </c>
      <c r="F20" s="116" t="s">
        <v>43</v>
      </c>
      <c r="G20" s="116" t="s">
        <v>53</v>
      </c>
      <c r="H20" s="116" t="s">
        <v>54</v>
      </c>
      <c r="I20" s="116" t="s">
        <v>55</v>
      </c>
      <c r="J20" s="116" t="s">
        <v>59</v>
      </c>
      <c r="K20" s="232" t="s">
        <v>309</v>
      </c>
    </row>
    <row r="21" spans="2:11" ht="13.8" thickBot="1" x14ac:dyDescent="0.25">
      <c r="B21" s="237"/>
      <c r="C21" s="239"/>
      <c r="D21" s="240"/>
      <c r="E21" s="39">
        <f t="shared" ref="E21:J21" si="4">E4</f>
        <v>0</v>
      </c>
      <c r="F21" s="39">
        <f t="shared" si="4"/>
        <v>0</v>
      </c>
      <c r="G21" s="39">
        <f t="shared" si="4"/>
        <v>0</v>
      </c>
      <c r="H21" s="39">
        <f t="shared" si="4"/>
        <v>0</v>
      </c>
      <c r="I21" s="39">
        <f t="shared" si="4"/>
        <v>0</v>
      </c>
      <c r="J21" s="39">
        <f t="shared" si="4"/>
        <v>0</v>
      </c>
      <c r="K21" s="233"/>
    </row>
    <row r="22" spans="2:11" ht="37.5" customHeight="1" thickTop="1" x14ac:dyDescent="0.2">
      <c r="B22" s="237"/>
      <c r="C22" s="170" t="s">
        <v>317</v>
      </c>
      <c r="D22" s="234"/>
      <c r="E22" s="119" t="e">
        <f t="shared" ref="E22:J22" si="5">E9</f>
        <v>#DIV/0!</v>
      </c>
      <c r="F22" s="119" t="e">
        <f t="shared" si="5"/>
        <v>#DIV/0!</v>
      </c>
      <c r="G22" s="119" t="e">
        <f t="shared" si="5"/>
        <v>#DIV/0!</v>
      </c>
      <c r="H22" s="119" t="e">
        <f t="shared" si="5"/>
        <v>#DIV/0!</v>
      </c>
      <c r="I22" s="119" t="e">
        <f t="shared" si="5"/>
        <v>#DIV/0!</v>
      </c>
      <c r="J22" s="119" t="e">
        <f t="shared" si="5"/>
        <v>#DIV/0!</v>
      </c>
      <c r="K22" s="43" t="e">
        <f t="shared" ref="K22:K27" si="6">SUM(E22:J22)</f>
        <v>#DIV/0!</v>
      </c>
    </row>
    <row r="23" spans="2:11" ht="37.5" customHeight="1" thickBot="1" x14ac:dyDescent="0.25">
      <c r="B23" s="237"/>
      <c r="C23" s="170" t="s">
        <v>318</v>
      </c>
      <c r="D23" s="234"/>
      <c r="E23" s="35" t="e">
        <f t="shared" ref="E23:J23" si="7">E22/12</f>
        <v>#DIV/0!</v>
      </c>
      <c r="F23" s="35" t="e">
        <f t="shared" si="7"/>
        <v>#DIV/0!</v>
      </c>
      <c r="G23" s="35" t="e">
        <f t="shared" si="7"/>
        <v>#DIV/0!</v>
      </c>
      <c r="H23" s="35" t="e">
        <f t="shared" si="7"/>
        <v>#DIV/0!</v>
      </c>
      <c r="I23" s="35" t="e">
        <f t="shared" si="7"/>
        <v>#DIV/0!</v>
      </c>
      <c r="J23" s="35" t="e">
        <f t="shared" si="7"/>
        <v>#DIV/0!</v>
      </c>
      <c r="K23" s="43" t="e">
        <f t="shared" si="6"/>
        <v>#DIV/0!</v>
      </c>
    </row>
    <row r="24" spans="2:11" ht="37.5" customHeight="1" thickBot="1" x14ac:dyDescent="0.25">
      <c r="B24" s="237"/>
      <c r="C24" s="170" t="s">
        <v>319</v>
      </c>
      <c r="D24" s="235"/>
      <c r="E24" s="120"/>
      <c r="F24" s="121"/>
      <c r="G24" s="121"/>
      <c r="H24" s="121"/>
      <c r="I24" s="121"/>
      <c r="J24" s="122"/>
      <c r="K24" s="38">
        <f t="shared" si="6"/>
        <v>0</v>
      </c>
    </row>
    <row r="25" spans="2:11" ht="37.5" customHeight="1" thickBot="1" x14ac:dyDescent="0.25">
      <c r="B25" s="237"/>
      <c r="C25" s="170" t="s">
        <v>320</v>
      </c>
      <c r="D25" s="235"/>
      <c r="E25" s="123"/>
      <c r="F25" s="124"/>
      <c r="G25" s="124"/>
      <c r="H25" s="124"/>
      <c r="I25" s="124"/>
      <c r="J25" s="122"/>
      <c r="K25" s="38">
        <f t="shared" si="6"/>
        <v>0</v>
      </c>
    </row>
    <row r="26" spans="2:11" ht="37.5" customHeight="1" thickBot="1" x14ac:dyDescent="0.25">
      <c r="B26" s="237"/>
      <c r="C26" s="170" t="s">
        <v>321</v>
      </c>
      <c r="D26" s="235"/>
      <c r="E26" s="120"/>
      <c r="F26" s="121"/>
      <c r="G26" s="121"/>
      <c r="H26" s="121"/>
      <c r="I26" s="121"/>
      <c r="J26" s="122"/>
      <c r="K26" s="38">
        <f t="shared" si="6"/>
        <v>0</v>
      </c>
    </row>
    <row r="27" spans="2:11" ht="37.5" customHeight="1" x14ac:dyDescent="0.2">
      <c r="B27" s="237"/>
      <c r="C27" s="170" t="s">
        <v>322</v>
      </c>
      <c r="D27" s="234"/>
      <c r="E27" s="42">
        <f t="shared" ref="E27:J27" si="8">E24*E25*E26</f>
        <v>0</v>
      </c>
      <c r="F27" s="42">
        <f t="shared" si="8"/>
        <v>0</v>
      </c>
      <c r="G27" s="42">
        <f t="shared" si="8"/>
        <v>0</v>
      </c>
      <c r="H27" s="42">
        <f t="shared" si="8"/>
        <v>0</v>
      </c>
      <c r="I27" s="42">
        <f t="shared" si="8"/>
        <v>0</v>
      </c>
      <c r="J27" s="42">
        <f t="shared" si="8"/>
        <v>0</v>
      </c>
      <c r="K27" s="43">
        <f t="shared" si="6"/>
        <v>0</v>
      </c>
    </row>
    <row r="28" spans="2:11" ht="37.5" customHeight="1" x14ac:dyDescent="0.2">
      <c r="B28" s="237"/>
      <c r="C28" s="170" t="s">
        <v>323</v>
      </c>
      <c r="D28" s="234"/>
      <c r="E28" s="43" t="e">
        <f t="shared" ref="E28:J28" si="9">E23/E27</f>
        <v>#DIV/0!</v>
      </c>
      <c r="F28" s="43" t="e">
        <f t="shared" si="9"/>
        <v>#DIV/0!</v>
      </c>
      <c r="G28" s="43" t="e">
        <f t="shared" si="9"/>
        <v>#DIV/0!</v>
      </c>
      <c r="H28" s="43" t="e">
        <f t="shared" si="9"/>
        <v>#DIV/0!</v>
      </c>
      <c r="I28" s="43" t="e">
        <f t="shared" si="9"/>
        <v>#DIV/0!</v>
      </c>
      <c r="J28" s="43" t="e">
        <f t="shared" si="9"/>
        <v>#DIV/0!</v>
      </c>
      <c r="K28" s="43"/>
    </row>
    <row r="29" spans="2:11" ht="37.5" customHeight="1" x14ac:dyDescent="0.2">
      <c r="B29" s="238"/>
      <c r="C29" s="154" t="s">
        <v>324</v>
      </c>
      <c r="D29" s="154"/>
      <c r="E29" s="43" t="e">
        <f t="shared" ref="E29:J29" si="10">E28*100</f>
        <v>#DIV/0!</v>
      </c>
      <c r="F29" s="43" t="e">
        <f t="shared" si="10"/>
        <v>#DIV/0!</v>
      </c>
      <c r="G29" s="43" t="e">
        <f t="shared" si="10"/>
        <v>#DIV/0!</v>
      </c>
      <c r="H29" s="43" t="e">
        <f t="shared" si="10"/>
        <v>#DIV/0!</v>
      </c>
      <c r="I29" s="43" t="e">
        <f t="shared" si="10"/>
        <v>#DIV/0!</v>
      </c>
      <c r="J29" s="43" t="e">
        <f t="shared" si="10"/>
        <v>#DIV/0!</v>
      </c>
      <c r="K29" s="43"/>
    </row>
  </sheetData>
  <mergeCells count="29">
    <mergeCell ref="B1:AX1"/>
    <mergeCell ref="B3:B18"/>
    <mergeCell ref="C3:D4"/>
    <mergeCell ref="K3:K4"/>
    <mergeCell ref="C5:D5"/>
    <mergeCell ref="C6:D6"/>
    <mergeCell ref="C7:D7"/>
    <mergeCell ref="C8:D8"/>
    <mergeCell ref="C9:D9"/>
    <mergeCell ref="C10:D10"/>
    <mergeCell ref="C11:D11"/>
    <mergeCell ref="C12:D12"/>
    <mergeCell ref="C16:D16"/>
    <mergeCell ref="C17:D17"/>
    <mergeCell ref="C18:D18"/>
    <mergeCell ref="C13:D13"/>
    <mergeCell ref="C24:D24"/>
    <mergeCell ref="C25:D25"/>
    <mergeCell ref="B20:B29"/>
    <mergeCell ref="C20:D21"/>
    <mergeCell ref="C27:D27"/>
    <mergeCell ref="C28:D28"/>
    <mergeCell ref="C29:D29"/>
    <mergeCell ref="C26:D26"/>
    <mergeCell ref="C14:D14"/>
    <mergeCell ref="C15:D15"/>
    <mergeCell ref="K20:K21"/>
    <mergeCell ref="C22:D22"/>
    <mergeCell ref="C23:D23"/>
  </mergeCells>
  <phoneticPr fontId="39"/>
  <pageMargins left="0.7" right="0.7" top="0.75" bottom="0.75" header="0.3" footer="0.3"/>
  <pageSetup paperSize="9" scale="79" orientation="portrait" r:id="rId1"/>
  <colBreaks count="1" manualBreakCount="1">
    <brk id="11"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Z80"/>
  <sheetViews>
    <sheetView view="pageBreakPreview" topLeftCell="A79" zoomScaleNormal="100" zoomScaleSheetLayoutView="100" workbookViewId="0">
      <selection activeCell="U18" sqref="U18:V20"/>
    </sheetView>
  </sheetViews>
  <sheetFormatPr defaultRowHeight="23.25" customHeight="1" x14ac:dyDescent="0.2"/>
  <cols>
    <col min="1" max="4" width="2.21875" style="71" customWidth="1"/>
    <col min="5" max="15" width="1.44140625" style="71" customWidth="1"/>
    <col min="16" max="16" width="1.6640625" style="71" customWidth="1"/>
    <col min="17" max="34" width="3.6640625" style="71" customWidth="1"/>
    <col min="35" max="46" width="3.21875" style="71" customWidth="1"/>
    <col min="47" max="49" width="2.21875" style="71" customWidth="1"/>
    <col min="50" max="50" width="2.33203125" style="71" customWidth="1"/>
    <col min="51" max="16384" width="8.88671875" style="23"/>
  </cols>
  <sheetData>
    <row r="1" spans="1:52" ht="23.25" customHeight="1" x14ac:dyDescent="0.2">
      <c r="A1" s="374" t="s">
        <v>346</v>
      </c>
      <c r="B1" s="374"/>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4"/>
      <c r="AI1" s="374"/>
      <c r="AJ1" s="374"/>
      <c r="AK1" s="374"/>
      <c r="AL1" s="374"/>
      <c r="AM1" s="374"/>
      <c r="AN1" s="374"/>
      <c r="AO1" s="374"/>
      <c r="AP1" s="374"/>
      <c r="AQ1" s="374"/>
      <c r="AR1" s="374"/>
      <c r="AS1" s="374"/>
      <c r="AT1" s="374"/>
      <c r="AU1" s="374"/>
      <c r="AV1" s="374"/>
      <c r="AW1" s="374"/>
    </row>
    <row r="2" spans="1:52" ht="15.75" customHeight="1" thickBot="1" x14ac:dyDescent="0.25">
      <c r="A2" s="376">
        <f>概要等!$D$4</f>
        <v>0</v>
      </c>
      <c r="B2" s="376"/>
      <c r="C2" s="376"/>
      <c r="D2" s="376"/>
      <c r="E2" s="376"/>
      <c r="F2" s="376"/>
      <c r="G2" s="376"/>
      <c r="H2" s="376"/>
      <c r="I2" s="376"/>
      <c r="J2" s="376"/>
      <c r="K2" s="376"/>
      <c r="L2" s="376"/>
      <c r="M2" s="376"/>
      <c r="N2" s="376"/>
      <c r="O2" s="376"/>
      <c r="P2" s="376"/>
      <c r="Q2" s="114"/>
      <c r="R2" s="114"/>
      <c r="S2" s="114"/>
      <c r="T2" s="114"/>
      <c r="AY2" s="23" t="s">
        <v>60</v>
      </c>
    </row>
    <row r="3" spans="1:52" ht="23.25" customHeight="1" x14ac:dyDescent="0.2">
      <c r="A3" s="322" t="s">
        <v>133</v>
      </c>
      <c r="B3" s="323"/>
      <c r="C3" s="323"/>
      <c r="D3" s="324"/>
      <c r="E3" s="348" t="s">
        <v>80</v>
      </c>
      <c r="F3" s="323"/>
      <c r="G3" s="323"/>
      <c r="H3" s="323"/>
      <c r="I3" s="323"/>
      <c r="J3" s="323"/>
      <c r="K3" s="323"/>
      <c r="L3" s="323"/>
      <c r="M3" s="323"/>
      <c r="N3" s="323"/>
      <c r="O3" s="323"/>
      <c r="P3" s="324"/>
      <c r="Q3" s="320" t="s">
        <v>342</v>
      </c>
      <c r="R3" s="321"/>
      <c r="S3" s="321"/>
      <c r="T3" s="321"/>
      <c r="U3" s="321"/>
      <c r="V3" s="321"/>
      <c r="W3" s="321"/>
      <c r="X3" s="321"/>
      <c r="Y3" s="321"/>
      <c r="Z3" s="321"/>
      <c r="AA3" s="321"/>
      <c r="AB3" s="321"/>
      <c r="AC3" s="321"/>
      <c r="AD3" s="321"/>
      <c r="AE3" s="321"/>
      <c r="AF3" s="321"/>
      <c r="AG3" s="321"/>
      <c r="AH3" s="321"/>
      <c r="AI3" s="322" t="s">
        <v>343</v>
      </c>
      <c r="AJ3" s="323"/>
      <c r="AK3" s="323"/>
      <c r="AL3" s="323"/>
      <c r="AM3" s="323"/>
      <c r="AN3" s="323"/>
      <c r="AO3" s="323"/>
      <c r="AP3" s="323"/>
      <c r="AQ3" s="323"/>
      <c r="AR3" s="323"/>
      <c r="AS3" s="323"/>
      <c r="AT3" s="324"/>
      <c r="AU3" s="348" t="s">
        <v>96</v>
      </c>
      <c r="AV3" s="323"/>
      <c r="AW3" s="350"/>
      <c r="AY3" s="23">
        <v>5</v>
      </c>
      <c r="AZ3" s="23">
        <v>1</v>
      </c>
    </row>
    <row r="4" spans="1:52" ht="23.25" customHeight="1" x14ac:dyDescent="0.2">
      <c r="A4" s="325"/>
      <c r="B4" s="326"/>
      <c r="C4" s="326"/>
      <c r="D4" s="327"/>
      <c r="E4" s="349"/>
      <c r="F4" s="326"/>
      <c r="G4" s="326"/>
      <c r="H4" s="326"/>
      <c r="I4" s="326"/>
      <c r="J4" s="326"/>
      <c r="K4" s="326"/>
      <c r="L4" s="326"/>
      <c r="M4" s="326"/>
      <c r="N4" s="326"/>
      <c r="O4" s="326"/>
      <c r="P4" s="327"/>
      <c r="Q4" s="352" t="s">
        <v>87</v>
      </c>
      <c r="R4" s="353"/>
      <c r="S4" s="353"/>
      <c r="T4" s="353"/>
      <c r="U4" s="353"/>
      <c r="V4" s="354"/>
      <c r="W4" s="352" t="s">
        <v>48</v>
      </c>
      <c r="X4" s="353"/>
      <c r="Y4" s="353"/>
      <c r="Z4" s="353"/>
      <c r="AA4" s="353"/>
      <c r="AB4" s="354"/>
      <c r="AC4" s="352" t="s">
        <v>47</v>
      </c>
      <c r="AD4" s="353"/>
      <c r="AE4" s="353"/>
      <c r="AF4" s="353"/>
      <c r="AG4" s="353"/>
      <c r="AH4" s="353"/>
      <c r="AI4" s="325"/>
      <c r="AJ4" s="326"/>
      <c r="AK4" s="326"/>
      <c r="AL4" s="326"/>
      <c r="AM4" s="326"/>
      <c r="AN4" s="326"/>
      <c r="AO4" s="326"/>
      <c r="AP4" s="326"/>
      <c r="AQ4" s="326"/>
      <c r="AR4" s="326"/>
      <c r="AS4" s="326"/>
      <c r="AT4" s="327"/>
      <c r="AU4" s="349"/>
      <c r="AV4" s="326"/>
      <c r="AW4" s="351"/>
      <c r="AY4" s="23">
        <v>4</v>
      </c>
      <c r="AZ4" s="23">
        <v>2</v>
      </c>
    </row>
    <row r="5" spans="1:52" ht="21" customHeight="1" x14ac:dyDescent="0.2">
      <c r="A5" s="365">
        <f>概要等!E21</f>
        <v>0</v>
      </c>
      <c r="B5" s="366"/>
      <c r="C5" s="366"/>
      <c r="D5" s="367"/>
      <c r="E5" s="375" t="s">
        <v>81</v>
      </c>
      <c r="F5" s="290"/>
      <c r="G5" s="290"/>
      <c r="H5" s="290"/>
      <c r="I5" s="290"/>
      <c r="J5" s="290"/>
      <c r="K5" s="290"/>
      <c r="L5" s="290"/>
      <c r="M5" s="290"/>
      <c r="N5" s="290"/>
      <c r="O5" s="290"/>
      <c r="P5" s="291"/>
      <c r="Q5" s="260" t="s">
        <v>67</v>
      </c>
      <c r="R5" s="261"/>
      <c r="S5" s="261"/>
      <c r="T5" s="262"/>
      <c r="U5" s="244"/>
      <c r="V5" s="269"/>
      <c r="W5" s="273" t="s">
        <v>71</v>
      </c>
      <c r="X5" s="274"/>
      <c r="Y5" s="274"/>
      <c r="Z5" s="275"/>
      <c r="AA5" s="244"/>
      <c r="AB5" s="269"/>
      <c r="AC5" s="273" t="s">
        <v>74</v>
      </c>
      <c r="AD5" s="274"/>
      <c r="AE5" s="274"/>
      <c r="AF5" s="275"/>
      <c r="AG5" s="244"/>
      <c r="AH5" s="245"/>
      <c r="AI5" s="289" t="s">
        <v>50</v>
      </c>
      <c r="AJ5" s="290"/>
      <c r="AK5" s="290"/>
      <c r="AL5" s="290"/>
      <c r="AM5" s="290"/>
      <c r="AN5" s="290"/>
      <c r="AO5" s="290"/>
      <c r="AP5" s="290"/>
      <c r="AQ5" s="290"/>
      <c r="AR5" s="290"/>
      <c r="AS5" s="290"/>
      <c r="AT5" s="291"/>
      <c r="AU5" s="244"/>
      <c r="AV5" s="245"/>
      <c r="AW5" s="246"/>
      <c r="AY5" s="23">
        <v>3</v>
      </c>
      <c r="AZ5" s="23">
        <v>3</v>
      </c>
    </row>
    <row r="6" spans="1:52" ht="21" customHeight="1" x14ac:dyDescent="0.2">
      <c r="A6" s="368"/>
      <c r="B6" s="369"/>
      <c r="C6" s="369"/>
      <c r="D6" s="370"/>
      <c r="E6" s="339">
        <f>概要等!J21</f>
        <v>0</v>
      </c>
      <c r="F6" s="340"/>
      <c r="G6" s="340"/>
      <c r="H6" s="340"/>
      <c r="I6" s="340"/>
      <c r="J6" s="340"/>
      <c r="K6" s="340"/>
      <c r="L6" s="340"/>
      <c r="M6" s="340"/>
      <c r="N6" s="340"/>
      <c r="O6" s="340"/>
      <c r="P6" s="341"/>
      <c r="Q6" s="263"/>
      <c r="R6" s="264"/>
      <c r="S6" s="264"/>
      <c r="T6" s="265"/>
      <c r="U6" s="247"/>
      <c r="V6" s="270"/>
      <c r="W6" s="276"/>
      <c r="X6" s="277"/>
      <c r="Y6" s="277"/>
      <c r="Z6" s="278"/>
      <c r="AA6" s="247"/>
      <c r="AB6" s="270"/>
      <c r="AC6" s="276"/>
      <c r="AD6" s="277"/>
      <c r="AE6" s="277"/>
      <c r="AF6" s="278"/>
      <c r="AG6" s="247"/>
      <c r="AH6" s="248"/>
      <c r="AI6" s="251"/>
      <c r="AJ6" s="252"/>
      <c r="AK6" s="252"/>
      <c r="AL6" s="252"/>
      <c r="AM6" s="252"/>
      <c r="AN6" s="252"/>
      <c r="AO6" s="252"/>
      <c r="AP6" s="252"/>
      <c r="AQ6" s="252"/>
      <c r="AR6" s="252"/>
      <c r="AS6" s="252"/>
      <c r="AT6" s="253"/>
      <c r="AU6" s="247"/>
      <c r="AV6" s="248"/>
      <c r="AW6" s="249"/>
      <c r="AY6" s="23">
        <v>2</v>
      </c>
      <c r="AZ6" s="23">
        <v>4</v>
      </c>
    </row>
    <row r="7" spans="1:52" ht="21" customHeight="1" x14ac:dyDescent="0.2">
      <c r="A7" s="368"/>
      <c r="B7" s="369"/>
      <c r="C7" s="369"/>
      <c r="D7" s="370"/>
      <c r="E7" s="342"/>
      <c r="F7" s="343"/>
      <c r="G7" s="343"/>
      <c r="H7" s="343"/>
      <c r="I7" s="343"/>
      <c r="J7" s="343"/>
      <c r="K7" s="343"/>
      <c r="L7" s="343"/>
      <c r="M7" s="343"/>
      <c r="N7" s="343"/>
      <c r="O7" s="343"/>
      <c r="P7" s="344"/>
      <c r="Q7" s="266"/>
      <c r="R7" s="267"/>
      <c r="S7" s="267"/>
      <c r="T7" s="268"/>
      <c r="U7" s="271"/>
      <c r="V7" s="272"/>
      <c r="W7" s="279"/>
      <c r="X7" s="280"/>
      <c r="Y7" s="280"/>
      <c r="Z7" s="281"/>
      <c r="AA7" s="271"/>
      <c r="AB7" s="272"/>
      <c r="AC7" s="279"/>
      <c r="AD7" s="280"/>
      <c r="AE7" s="280"/>
      <c r="AF7" s="281"/>
      <c r="AG7" s="271"/>
      <c r="AH7" s="282"/>
      <c r="AI7" s="254"/>
      <c r="AJ7" s="255"/>
      <c r="AK7" s="255"/>
      <c r="AL7" s="255"/>
      <c r="AM7" s="255"/>
      <c r="AN7" s="255"/>
      <c r="AO7" s="255"/>
      <c r="AP7" s="255"/>
      <c r="AQ7" s="255"/>
      <c r="AR7" s="255"/>
      <c r="AS7" s="255"/>
      <c r="AT7" s="256"/>
      <c r="AU7" s="247"/>
      <c r="AV7" s="248"/>
      <c r="AW7" s="249"/>
      <c r="AY7" s="23">
        <v>1</v>
      </c>
      <c r="AZ7" s="23">
        <v>5</v>
      </c>
    </row>
    <row r="8" spans="1:52" ht="21" customHeight="1" x14ac:dyDescent="0.2">
      <c r="A8" s="368"/>
      <c r="B8" s="369"/>
      <c r="C8" s="369"/>
      <c r="D8" s="370"/>
      <c r="E8" s="342"/>
      <c r="F8" s="343"/>
      <c r="G8" s="343"/>
      <c r="H8" s="343"/>
      <c r="I8" s="343"/>
      <c r="J8" s="343"/>
      <c r="K8" s="343"/>
      <c r="L8" s="343"/>
      <c r="M8" s="343"/>
      <c r="N8" s="343"/>
      <c r="O8" s="343"/>
      <c r="P8" s="344"/>
      <c r="Q8" s="260" t="s">
        <v>68</v>
      </c>
      <c r="R8" s="261"/>
      <c r="S8" s="261"/>
      <c r="T8" s="262"/>
      <c r="U8" s="244"/>
      <c r="V8" s="269"/>
      <c r="W8" s="273" t="s">
        <v>72</v>
      </c>
      <c r="X8" s="274"/>
      <c r="Y8" s="274"/>
      <c r="Z8" s="275"/>
      <c r="AA8" s="244"/>
      <c r="AB8" s="269"/>
      <c r="AC8" s="273" t="s">
        <v>75</v>
      </c>
      <c r="AD8" s="274"/>
      <c r="AE8" s="274"/>
      <c r="AF8" s="275"/>
      <c r="AG8" s="244"/>
      <c r="AH8" s="245"/>
      <c r="AI8" s="257"/>
      <c r="AJ8" s="258"/>
      <c r="AK8" s="258"/>
      <c r="AL8" s="258"/>
      <c r="AM8" s="258"/>
      <c r="AN8" s="258"/>
      <c r="AO8" s="258"/>
      <c r="AP8" s="258"/>
      <c r="AQ8" s="258"/>
      <c r="AR8" s="258"/>
      <c r="AS8" s="258"/>
      <c r="AT8" s="259"/>
      <c r="AU8" s="247"/>
      <c r="AV8" s="248"/>
      <c r="AW8" s="249"/>
      <c r="AY8" s="23" t="s">
        <v>64</v>
      </c>
      <c r="AZ8" s="23">
        <v>6</v>
      </c>
    </row>
    <row r="9" spans="1:52" ht="21" customHeight="1" x14ac:dyDescent="0.2">
      <c r="A9" s="368"/>
      <c r="B9" s="369"/>
      <c r="C9" s="369"/>
      <c r="D9" s="370"/>
      <c r="E9" s="342"/>
      <c r="F9" s="343"/>
      <c r="G9" s="343"/>
      <c r="H9" s="343"/>
      <c r="I9" s="343"/>
      <c r="J9" s="343"/>
      <c r="K9" s="343"/>
      <c r="L9" s="343"/>
      <c r="M9" s="343"/>
      <c r="N9" s="343"/>
      <c r="O9" s="343"/>
      <c r="P9" s="344"/>
      <c r="Q9" s="263"/>
      <c r="R9" s="264"/>
      <c r="S9" s="264"/>
      <c r="T9" s="265"/>
      <c r="U9" s="247"/>
      <c r="V9" s="270"/>
      <c r="W9" s="276"/>
      <c r="X9" s="277"/>
      <c r="Y9" s="277"/>
      <c r="Z9" s="278"/>
      <c r="AA9" s="247"/>
      <c r="AB9" s="270"/>
      <c r="AC9" s="276"/>
      <c r="AD9" s="277"/>
      <c r="AE9" s="277"/>
      <c r="AF9" s="278"/>
      <c r="AG9" s="247"/>
      <c r="AH9" s="248"/>
      <c r="AI9" s="283" t="s">
        <v>51</v>
      </c>
      <c r="AJ9" s="284"/>
      <c r="AK9" s="284"/>
      <c r="AL9" s="284"/>
      <c r="AM9" s="284"/>
      <c r="AN9" s="285"/>
      <c r="AO9" s="286"/>
      <c r="AP9" s="287"/>
      <c r="AQ9" s="287"/>
      <c r="AR9" s="287"/>
      <c r="AS9" s="287"/>
      <c r="AT9" s="288"/>
      <c r="AU9" s="247"/>
      <c r="AV9" s="248"/>
      <c r="AW9" s="249"/>
      <c r="AY9" s="23" t="s">
        <v>62</v>
      </c>
    </row>
    <row r="10" spans="1:52" ht="21" customHeight="1" x14ac:dyDescent="0.2">
      <c r="A10" s="368"/>
      <c r="B10" s="369"/>
      <c r="C10" s="369"/>
      <c r="D10" s="370"/>
      <c r="E10" s="345"/>
      <c r="F10" s="346"/>
      <c r="G10" s="346"/>
      <c r="H10" s="346"/>
      <c r="I10" s="346"/>
      <c r="J10" s="346"/>
      <c r="K10" s="346"/>
      <c r="L10" s="346"/>
      <c r="M10" s="346"/>
      <c r="N10" s="346"/>
      <c r="O10" s="346"/>
      <c r="P10" s="347"/>
      <c r="Q10" s="266"/>
      <c r="R10" s="267"/>
      <c r="S10" s="267"/>
      <c r="T10" s="268"/>
      <c r="U10" s="271"/>
      <c r="V10" s="272"/>
      <c r="W10" s="279"/>
      <c r="X10" s="280"/>
      <c r="Y10" s="280"/>
      <c r="Z10" s="281"/>
      <c r="AA10" s="271"/>
      <c r="AB10" s="272"/>
      <c r="AC10" s="279"/>
      <c r="AD10" s="280"/>
      <c r="AE10" s="280"/>
      <c r="AF10" s="281"/>
      <c r="AG10" s="271"/>
      <c r="AH10" s="282"/>
      <c r="AI10" s="289" t="s">
        <v>52</v>
      </c>
      <c r="AJ10" s="290"/>
      <c r="AK10" s="290"/>
      <c r="AL10" s="290"/>
      <c r="AM10" s="290"/>
      <c r="AN10" s="290"/>
      <c r="AO10" s="290"/>
      <c r="AP10" s="290"/>
      <c r="AQ10" s="290"/>
      <c r="AR10" s="290"/>
      <c r="AS10" s="290"/>
      <c r="AT10" s="291"/>
      <c r="AU10" s="247"/>
      <c r="AV10" s="248"/>
      <c r="AW10" s="249"/>
      <c r="AY10" s="23" t="s">
        <v>63</v>
      </c>
    </row>
    <row r="11" spans="1:52" ht="21" customHeight="1" x14ac:dyDescent="0.2">
      <c r="A11" s="368"/>
      <c r="B11" s="369"/>
      <c r="C11" s="369"/>
      <c r="D11" s="370"/>
      <c r="E11" s="375" t="s">
        <v>145</v>
      </c>
      <c r="F11" s="290"/>
      <c r="G11" s="290"/>
      <c r="H11" s="290"/>
      <c r="I11" s="290"/>
      <c r="J11" s="290"/>
      <c r="K11" s="290"/>
      <c r="L11" s="290"/>
      <c r="M11" s="290"/>
      <c r="N11" s="290"/>
      <c r="O11" s="290"/>
      <c r="P11" s="291"/>
      <c r="Q11" s="260" t="s">
        <v>69</v>
      </c>
      <c r="R11" s="261"/>
      <c r="S11" s="261"/>
      <c r="T11" s="262"/>
      <c r="U11" s="244"/>
      <c r="V11" s="269"/>
      <c r="W11" s="273" t="s">
        <v>73</v>
      </c>
      <c r="X11" s="274"/>
      <c r="Y11" s="274"/>
      <c r="Z11" s="275"/>
      <c r="AA11" s="244"/>
      <c r="AB11" s="269"/>
      <c r="AC11" s="273" t="s">
        <v>76</v>
      </c>
      <c r="AD11" s="274"/>
      <c r="AE11" s="274"/>
      <c r="AF11" s="275"/>
      <c r="AG11" s="244"/>
      <c r="AH11" s="245"/>
      <c r="AI11" s="251"/>
      <c r="AJ11" s="252"/>
      <c r="AK11" s="252"/>
      <c r="AL11" s="252"/>
      <c r="AM11" s="252"/>
      <c r="AN11" s="252"/>
      <c r="AO11" s="252"/>
      <c r="AP11" s="252"/>
      <c r="AQ11" s="252"/>
      <c r="AR11" s="252"/>
      <c r="AS11" s="252"/>
      <c r="AT11" s="253"/>
      <c r="AU11" s="247"/>
      <c r="AV11" s="248"/>
      <c r="AW11" s="249"/>
      <c r="AY11" s="23" t="s">
        <v>61</v>
      </c>
    </row>
    <row r="12" spans="1:52" ht="21" customHeight="1" x14ac:dyDescent="0.2">
      <c r="A12" s="368"/>
      <c r="B12" s="369"/>
      <c r="C12" s="369"/>
      <c r="D12" s="370"/>
      <c r="E12" s="313"/>
      <c r="F12" s="252"/>
      <c r="G12" s="252"/>
      <c r="H12" s="252"/>
      <c r="I12" s="252"/>
      <c r="J12" s="252"/>
      <c r="K12" s="252"/>
      <c r="L12" s="252"/>
      <c r="M12" s="252"/>
      <c r="N12" s="252"/>
      <c r="O12" s="252"/>
      <c r="P12" s="253"/>
      <c r="Q12" s="263"/>
      <c r="R12" s="264"/>
      <c r="S12" s="264"/>
      <c r="T12" s="265"/>
      <c r="U12" s="247"/>
      <c r="V12" s="270"/>
      <c r="W12" s="276"/>
      <c r="X12" s="277"/>
      <c r="Y12" s="277"/>
      <c r="Z12" s="278"/>
      <c r="AA12" s="247"/>
      <c r="AB12" s="270"/>
      <c r="AC12" s="276"/>
      <c r="AD12" s="277"/>
      <c r="AE12" s="277"/>
      <c r="AF12" s="278"/>
      <c r="AG12" s="247"/>
      <c r="AH12" s="248"/>
      <c r="AI12" s="254"/>
      <c r="AJ12" s="255"/>
      <c r="AK12" s="255"/>
      <c r="AL12" s="255"/>
      <c r="AM12" s="255"/>
      <c r="AN12" s="255"/>
      <c r="AO12" s="255"/>
      <c r="AP12" s="255"/>
      <c r="AQ12" s="255"/>
      <c r="AR12" s="255"/>
      <c r="AS12" s="255"/>
      <c r="AT12" s="256"/>
      <c r="AU12" s="247"/>
      <c r="AV12" s="248"/>
      <c r="AW12" s="249"/>
    </row>
    <row r="13" spans="1:52" ht="21" customHeight="1" x14ac:dyDescent="0.2">
      <c r="A13" s="368"/>
      <c r="B13" s="369"/>
      <c r="C13" s="369"/>
      <c r="D13" s="370"/>
      <c r="E13" s="314"/>
      <c r="F13" s="255"/>
      <c r="G13" s="255"/>
      <c r="H13" s="255"/>
      <c r="I13" s="255"/>
      <c r="J13" s="255"/>
      <c r="K13" s="255"/>
      <c r="L13" s="255"/>
      <c r="M13" s="255"/>
      <c r="N13" s="255"/>
      <c r="O13" s="255"/>
      <c r="P13" s="256"/>
      <c r="Q13" s="266"/>
      <c r="R13" s="267"/>
      <c r="S13" s="267"/>
      <c r="T13" s="268"/>
      <c r="U13" s="271"/>
      <c r="V13" s="272"/>
      <c r="W13" s="276"/>
      <c r="X13" s="277"/>
      <c r="Y13" s="277"/>
      <c r="Z13" s="278"/>
      <c r="AA13" s="247"/>
      <c r="AB13" s="270"/>
      <c r="AC13" s="279"/>
      <c r="AD13" s="280"/>
      <c r="AE13" s="280"/>
      <c r="AF13" s="281"/>
      <c r="AG13" s="271"/>
      <c r="AH13" s="282"/>
      <c r="AI13" s="254"/>
      <c r="AJ13" s="255"/>
      <c r="AK13" s="255"/>
      <c r="AL13" s="255"/>
      <c r="AM13" s="255"/>
      <c r="AN13" s="255"/>
      <c r="AO13" s="255"/>
      <c r="AP13" s="255"/>
      <c r="AQ13" s="255"/>
      <c r="AR13" s="255"/>
      <c r="AS13" s="255"/>
      <c r="AT13" s="256"/>
      <c r="AU13" s="247"/>
      <c r="AV13" s="248"/>
      <c r="AW13" s="249"/>
    </row>
    <row r="14" spans="1:52" ht="27" customHeight="1" x14ac:dyDescent="0.2">
      <c r="A14" s="368"/>
      <c r="B14" s="369"/>
      <c r="C14" s="369"/>
      <c r="D14" s="370"/>
      <c r="E14" s="314"/>
      <c r="F14" s="255"/>
      <c r="G14" s="255"/>
      <c r="H14" s="255"/>
      <c r="I14" s="255"/>
      <c r="J14" s="255"/>
      <c r="K14" s="255"/>
      <c r="L14" s="255"/>
      <c r="M14" s="255"/>
      <c r="N14" s="255"/>
      <c r="O14" s="255"/>
      <c r="P14" s="256"/>
      <c r="Q14" s="273" t="s">
        <v>70</v>
      </c>
      <c r="R14" s="274"/>
      <c r="S14" s="274"/>
      <c r="T14" s="275"/>
      <c r="U14" s="244"/>
      <c r="V14" s="269"/>
      <c r="W14" s="276"/>
      <c r="X14" s="277"/>
      <c r="Y14" s="277"/>
      <c r="Z14" s="278"/>
      <c r="AA14" s="247"/>
      <c r="AB14" s="270"/>
      <c r="AC14" s="273" t="s">
        <v>77</v>
      </c>
      <c r="AD14" s="274"/>
      <c r="AE14" s="274"/>
      <c r="AF14" s="275"/>
      <c r="AG14" s="244"/>
      <c r="AH14" s="245"/>
      <c r="AI14" s="254"/>
      <c r="AJ14" s="255"/>
      <c r="AK14" s="255"/>
      <c r="AL14" s="255"/>
      <c r="AM14" s="255"/>
      <c r="AN14" s="255"/>
      <c r="AO14" s="255"/>
      <c r="AP14" s="255"/>
      <c r="AQ14" s="255"/>
      <c r="AR14" s="255"/>
      <c r="AS14" s="255"/>
      <c r="AT14" s="256"/>
      <c r="AU14" s="247"/>
      <c r="AV14" s="248"/>
      <c r="AW14" s="249"/>
    </row>
    <row r="15" spans="1:52" ht="27" customHeight="1" thickBot="1" x14ac:dyDescent="0.25">
      <c r="A15" s="371"/>
      <c r="B15" s="372"/>
      <c r="C15" s="372"/>
      <c r="D15" s="373"/>
      <c r="E15" s="315"/>
      <c r="F15" s="303"/>
      <c r="G15" s="303"/>
      <c r="H15" s="303"/>
      <c r="I15" s="303"/>
      <c r="J15" s="303"/>
      <c r="K15" s="303"/>
      <c r="L15" s="303"/>
      <c r="M15" s="303"/>
      <c r="N15" s="303"/>
      <c r="O15" s="303"/>
      <c r="P15" s="304"/>
      <c r="Q15" s="295"/>
      <c r="R15" s="296"/>
      <c r="S15" s="296"/>
      <c r="T15" s="297"/>
      <c r="U15" s="298"/>
      <c r="V15" s="299"/>
      <c r="W15" s="295"/>
      <c r="X15" s="296"/>
      <c r="Y15" s="296"/>
      <c r="Z15" s="297"/>
      <c r="AA15" s="298"/>
      <c r="AB15" s="299"/>
      <c r="AC15" s="295"/>
      <c r="AD15" s="296"/>
      <c r="AE15" s="296"/>
      <c r="AF15" s="297"/>
      <c r="AG15" s="298"/>
      <c r="AH15" s="312"/>
      <c r="AI15" s="302"/>
      <c r="AJ15" s="303"/>
      <c r="AK15" s="303"/>
      <c r="AL15" s="303"/>
      <c r="AM15" s="303"/>
      <c r="AN15" s="303"/>
      <c r="AO15" s="303"/>
      <c r="AP15" s="303"/>
      <c r="AQ15" s="303"/>
      <c r="AR15" s="303"/>
      <c r="AS15" s="303"/>
      <c r="AT15" s="304"/>
      <c r="AU15" s="300">
        <f>U5+U8+U11+U14+AA5+AA8+AA11+AG5+AG8+AG11+AG14</f>
        <v>0</v>
      </c>
      <c r="AV15" s="300"/>
      <c r="AW15" s="301"/>
    </row>
    <row r="16" spans="1:52" ht="23.25" customHeight="1" x14ac:dyDescent="0.2">
      <c r="A16" s="316" t="s">
        <v>134</v>
      </c>
      <c r="B16" s="317"/>
      <c r="C16" s="317"/>
      <c r="D16" s="317"/>
      <c r="E16" s="317" t="s">
        <v>46</v>
      </c>
      <c r="F16" s="317"/>
      <c r="G16" s="317"/>
      <c r="H16" s="317"/>
      <c r="I16" s="317"/>
      <c r="J16" s="317"/>
      <c r="K16" s="317"/>
      <c r="L16" s="317"/>
      <c r="M16" s="317"/>
      <c r="N16" s="317"/>
      <c r="O16" s="317"/>
      <c r="P16" s="317"/>
      <c r="Q16" s="320" t="s">
        <v>342</v>
      </c>
      <c r="R16" s="321"/>
      <c r="S16" s="321"/>
      <c r="T16" s="321"/>
      <c r="U16" s="321"/>
      <c r="V16" s="321"/>
      <c r="W16" s="321"/>
      <c r="X16" s="321"/>
      <c r="Y16" s="321"/>
      <c r="Z16" s="321"/>
      <c r="AA16" s="321"/>
      <c r="AB16" s="321"/>
      <c r="AC16" s="321"/>
      <c r="AD16" s="321"/>
      <c r="AE16" s="321"/>
      <c r="AF16" s="321"/>
      <c r="AG16" s="321"/>
      <c r="AH16" s="321"/>
      <c r="AI16" s="322" t="s">
        <v>343</v>
      </c>
      <c r="AJ16" s="323"/>
      <c r="AK16" s="323"/>
      <c r="AL16" s="323"/>
      <c r="AM16" s="323"/>
      <c r="AN16" s="323"/>
      <c r="AO16" s="323"/>
      <c r="AP16" s="323"/>
      <c r="AQ16" s="323"/>
      <c r="AR16" s="323"/>
      <c r="AS16" s="323"/>
      <c r="AT16" s="324"/>
      <c r="AU16" s="317" t="s">
        <v>96</v>
      </c>
      <c r="AV16" s="317"/>
      <c r="AW16" s="328"/>
    </row>
    <row r="17" spans="1:49" ht="23.25" customHeight="1" x14ac:dyDescent="0.2">
      <c r="A17" s="318"/>
      <c r="B17" s="319"/>
      <c r="C17" s="319"/>
      <c r="D17" s="319"/>
      <c r="E17" s="319"/>
      <c r="F17" s="319"/>
      <c r="G17" s="319"/>
      <c r="H17" s="319"/>
      <c r="I17" s="319"/>
      <c r="J17" s="319"/>
      <c r="K17" s="319"/>
      <c r="L17" s="319"/>
      <c r="M17" s="319"/>
      <c r="N17" s="319"/>
      <c r="O17" s="319"/>
      <c r="P17" s="319"/>
      <c r="Q17" s="319" t="s">
        <v>87</v>
      </c>
      <c r="R17" s="319"/>
      <c r="S17" s="319"/>
      <c r="T17" s="319"/>
      <c r="U17" s="319"/>
      <c r="V17" s="319"/>
      <c r="W17" s="319" t="s">
        <v>48</v>
      </c>
      <c r="X17" s="319"/>
      <c r="Y17" s="319"/>
      <c r="Z17" s="319"/>
      <c r="AA17" s="319"/>
      <c r="AB17" s="319"/>
      <c r="AC17" s="319" t="s">
        <v>47</v>
      </c>
      <c r="AD17" s="319"/>
      <c r="AE17" s="319"/>
      <c r="AF17" s="319"/>
      <c r="AG17" s="319"/>
      <c r="AH17" s="319"/>
      <c r="AI17" s="325"/>
      <c r="AJ17" s="326"/>
      <c r="AK17" s="326"/>
      <c r="AL17" s="326"/>
      <c r="AM17" s="326"/>
      <c r="AN17" s="326"/>
      <c r="AO17" s="326"/>
      <c r="AP17" s="326"/>
      <c r="AQ17" s="326"/>
      <c r="AR17" s="326"/>
      <c r="AS17" s="326"/>
      <c r="AT17" s="327"/>
      <c r="AU17" s="319"/>
      <c r="AV17" s="319"/>
      <c r="AW17" s="329"/>
    </row>
    <row r="18" spans="1:49" ht="21" customHeight="1" x14ac:dyDescent="0.2">
      <c r="A18" s="307">
        <f>概要等!E22</f>
        <v>0</v>
      </c>
      <c r="B18" s="308"/>
      <c r="C18" s="308"/>
      <c r="D18" s="308"/>
      <c r="E18" s="311" t="s">
        <v>56</v>
      </c>
      <c r="F18" s="311"/>
      <c r="G18" s="311"/>
      <c r="H18" s="311"/>
      <c r="I18" s="311"/>
      <c r="J18" s="311"/>
      <c r="K18" s="311"/>
      <c r="L18" s="311"/>
      <c r="M18" s="311"/>
      <c r="N18" s="311"/>
      <c r="O18" s="311"/>
      <c r="P18" s="311"/>
      <c r="Q18" s="260" t="s">
        <v>67</v>
      </c>
      <c r="R18" s="261"/>
      <c r="S18" s="261"/>
      <c r="T18" s="262"/>
      <c r="U18" s="244"/>
      <c r="V18" s="269"/>
      <c r="W18" s="273" t="s">
        <v>71</v>
      </c>
      <c r="X18" s="274"/>
      <c r="Y18" s="274"/>
      <c r="Z18" s="275"/>
      <c r="AA18" s="244"/>
      <c r="AB18" s="269"/>
      <c r="AC18" s="273" t="s">
        <v>74</v>
      </c>
      <c r="AD18" s="274"/>
      <c r="AE18" s="274"/>
      <c r="AF18" s="275"/>
      <c r="AG18" s="244"/>
      <c r="AH18" s="245"/>
      <c r="AI18" s="289" t="s">
        <v>50</v>
      </c>
      <c r="AJ18" s="290"/>
      <c r="AK18" s="290"/>
      <c r="AL18" s="290"/>
      <c r="AM18" s="290"/>
      <c r="AN18" s="290"/>
      <c r="AO18" s="290"/>
      <c r="AP18" s="290"/>
      <c r="AQ18" s="290"/>
      <c r="AR18" s="290"/>
      <c r="AS18" s="290"/>
      <c r="AT18" s="291"/>
      <c r="AU18" s="244"/>
      <c r="AV18" s="245"/>
      <c r="AW18" s="246"/>
    </row>
    <row r="19" spans="1:49" ht="21" customHeight="1" x14ac:dyDescent="0.2">
      <c r="A19" s="307"/>
      <c r="B19" s="308"/>
      <c r="C19" s="308"/>
      <c r="D19" s="308"/>
      <c r="E19" s="250">
        <f>概要等!J22</f>
        <v>0</v>
      </c>
      <c r="F19" s="250"/>
      <c r="G19" s="250"/>
      <c r="H19" s="250"/>
      <c r="I19" s="250"/>
      <c r="J19" s="250"/>
      <c r="K19" s="250"/>
      <c r="L19" s="250"/>
      <c r="M19" s="250"/>
      <c r="N19" s="250"/>
      <c r="O19" s="250"/>
      <c r="P19" s="250"/>
      <c r="Q19" s="263"/>
      <c r="R19" s="264"/>
      <c r="S19" s="264"/>
      <c r="T19" s="265"/>
      <c r="U19" s="247"/>
      <c r="V19" s="270"/>
      <c r="W19" s="276"/>
      <c r="X19" s="277"/>
      <c r="Y19" s="277"/>
      <c r="Z19" s="278"/>
      <c r="AA19" s="247"/>
      <c r="AB19" s="270"/>
      <c r="AC19" s="276"/>
      <c r="AD19" s="277"/>
      <c r="AE19" s="277"/>
      <c r="AF19" s="278"/>
      <c r="AG19" s="247"/>
      <c r="AH19" s="248"/>
      <c r="AI19" s="251"/>
      <c r="AJ19" s="252"/>
      <c r="AK19" s="252"/>
      <c r="AL19" s="252"/>
      <c r="AM19" s="252"/>
      <c r="AN19" s="252"/>
      <c r="AO19" s="252"/>
      <c r="AP19" s="252"/>
      <c r="AQ19" s="252"/>
      <c r="AR19" s="252"/>
      <c r="AS19" s="252"/>
      <c r="AT19" s="253"/>
      <c r="AU19" s="247"/>
      <c r="AV19" s="248"/>
      <c r="AW19" s="249"/>
    </row>
    <row r="20" spans="1:49" ht="21" customHeight="1" x14ac:dyDescent="0.2">
      <c r="A20" s="307"/>
      <c r="B20" s="308"/>
      <c r="C20" s="308"/>
      <c r="D20" s="308"/>
      <c r="E20" s="250"/>
      <c r="F20" s="250"/>
      <c r="G20" s="250"/>
      <c r="H20" s="250"/>
      <c r="I20" s="250"/>
      <c r="J20" s="250"/>
      <c r="K20" s="250"/>
      <c r="L20" s="250"/>
      <c r="M20" s="250"/>
      <c r="N20" s="250"/>
      <c r="O20" s="250"/>
      <c r="P20" s="250"/>
      <c r="Q20" s="266"/>
      <c r="R20" s="267"/>
      <c r="S20" s="267"/>
      <c r="T20" s="268"/>
      <c r="U20" s="271"/>
      <c r="V20" s="272"/>
      <c r="W20" s="279"/>
      <c r="X20" s="280"/>
      <c r="Y20" s="280"/>
      <c r="Z20" s="281"/>
      <c r="AA20" s="271"/>
      <c r="AB20" s="272"/>
      <c r="AC20" s="279"/>
      <c r="AD20" s="280"/>
      <c r="AE20" s="280"/>
      <c r="AF20" s="281"/>
      <c r="AG20" s="271"/>
      <c r="AH20" s="282"/>
      <c r="AI20" s="254"/>
      <c r="AJ20" s="255"/>
      <c r="AK20" s="255"/>
      <c r="AL20" s="255"/>
      <c r="AM20" s="255"/>
      <c r="AN20" s="255"/>
      <c r="AO20" s="255"/>
      <c r="AP20" s="255"/>
      <c r="AQ20" s="255"/>
      <c r="AR20" s="255"/>
      <c r="AS20" s="255"/>
      <c r="AT20" s="256"/>
      <c r="AU20" s="247"/>
      <c r="AV20" s="248"/>
      <c r="AW20" s="249"/>
    </row>
    <row r="21" spans="1:49" ht="21" customHeight="1" x14ac:dyDescent="0.2">
      <c r="A21" s="307"/>
      <c r="B21" s="308"/>
      <c r="C21" s="308"/>
      <c r="D21" s="308"/>
      <c r="E21" s="250"/>
      <c r="F21" s="250"/>
      <c r="G21" s="250"/>
      <c r="H21" s="250"/>
      <c r="I21" s="250"/>
      <c r="J21" s="250"/>
      <c r="K21" s="250"/>
      <c r="L21" s="250"/>
      <c r="M21" s="250"/>
      <c r="N21" s="250"/>
      <c r="O21" s="250"/>
      <c r="P21" s="250"/>
      <c r="Q21" s="260" t="s">
        <v>68</v>
      </c>
      <c r="R21" s="261"/>
      <c r="S21" s="261"/>
      <c r="T21" s="262"/>
      <c r="U21" s="244"/>
      <c r="V21" s="269"/>
      <c r="W21" s="273" t="s">
        <v>72</v>
      </c>
      <c r="X21" s="274"/>
      <c r="Y21" s="274"/>
      <c r="Z21" s="275"/>
      <c r="AA21" s="244"/>
      <c r="AB21" s="269"/>
      <c r="AC21" s="273" t="s">
        <v>75</v>
      </c>
      <c r="AD21" s="274"/>
      <c r="AE21" s="274"/>
      <c r="AF21" s="275"/>
      <c r="AG21" s="244"/>
      <c r="AH21" s="245"/>
      <c r="AI21" s="257"/>
      <c r="AJ21" s="258"/>
      <c r="AK21" s="258"/>
      <c r="AL21" s="258"/>
      <c r="AM21" s="258"/>
      <c r="AN21" s="258"/>
      <c r="AO21" s="258"/>
      <c r="AP21" s="258"/>
      <c r="AQ21" s="258"/>
      <c r="AR21" s="258"/>
      <c r="AS21" s="258"/>
      <c r="AT21" s="259"/>
      <c r="AU21" s="247"/>
      <c r="AV21" s="248"/>
      <c r="AW21" s="249"/>
    </row>
    <row r="22" spans="1:49" ht="21" customHeight="1" x14ac:dyDescent="0.2">
      <c r="A22" s="307"/>
      <c r="B22" s="308"/>
      <c r="C22" s="308"/>
      <c r="D22" s="308"/>
      <c r="E22" s="250"/>
      <c r="F22" s="250"/>
      <c r="G22" s="250"/>
      <c r="H22" s="250"/>
      <c r="I22" s="250"/>
      <c r="J22" s="250"/>
      <c r="K22" s="250"/>
      <c r="L22" s="250"/>
      <c r="M22" s="250"/>
      <c r="N22" s="250"/>
      <c r="O22" s="250"/>
      <c r="P22" s="250"/>
      <c r="Q22" s="263"/>
      <c r="R22" s="264"/>
      <c r="S22" s="264"/>
      <c r="T22" s="265"/>
      <c r="U22" s="247"/>
      <c r="V22" s="270"/>
      <c r="W22" s="276"/>
      <c r="X22" s="277"/>
      <c r="Y22" s="277"/>
      <c r="Z22" s="278"/>
      <c r="AA22" s="247"/>
      <c r="AB22" s="270"/>
      <c r="AC22" s="276"/>
      <c r="AD22" s="277"/>
      <c r="AE22" s="277"/>
      <c r="AF22" s="278"/>
      <c r="AG22" s="247"/>
      <c r="AH22" s="248"/>
      <c r="AI22" s="283" t="s">
        <v>51</v>
      </c>
      <c r="AJ22" s="284"/>
      <c r="AK22" s="284"/>
      <c r="AL22" s="284"/>
      <c r="AM22" s="284"/>
      <c r="AN22" s="285"/>
      <c r="AO22" s="286"/>
      <c r="AP22" s="287"/>
      <c r="AQ22" s="287"/>
      <c r="AR22" s="287"/>
      <c r="AS22" s="287"/>
      <c r="AT22" s="288"/>
      <c r="AU22" s="247"/>
      <c r="AV22" s="248"/>
      <c r="AW22" s="249"/>
    </row>
    <row r="23" spans="1:49" ht="21" customHeight="1" x14ac:dyDescent="0.2">
      <c r="A23" s="307"/>
      <c r="B23" s="308"/>
      <c r="C23" s="308"/>
      <c r="D23" s="308"/>
      <c r="E23" s="250"/>
      <c r="F23" s="250"/>
      <c r="G23" s="250"/>
      <c r="H23" s="250"/>
      <c r="I23" s="250"/>
      <c r="J23" s="250"/>
      <c r="K23" s="250"/>
      <c r="L23" s="250"/>
      <c r="M23" s="250"/>
      <c r="N23" s="250"/>
      <c r="O23" s="250"/>
      <c r="P23" s="250"/>
      <c r="Q23" s="266"/>
      <c r="R23" s="267"/>
      <c r="S23" s="267"/>
      <c r="T23" s="268"/>
      <c r="U23" s="271"/>
      <c r="V23" s="272"/>
      <c r="W23" s="279"/>
      <c r="X23" s="280"/>
      <c r="Y23" s="280"/>
      <c r="Z23" s="281"/>
      <c r="AA23" s="271"/>
      <c r="AB23" s="272"/>
      <c r="AC23" s="279"/>
      <c r="AD23" s="280"/>
      <c r="AE23" s="280"/>
      <c r="AF23" s="281"/>
      <c r="AG23" s="271"/>
      <c r="AH23" s="282"/>
      <c r="AI23" s="289" t="s">
        <v>52</v>
      </c>
      <c r="AJ23" s="290"/>
      <c r="AK23" s="290"/>
      <c r="AL23" s="290"/>
      <c r="AM23" s="290"/>
      <c r="AN23" s="290"/>
      <c r="AO23" s="290"/>
      <c r="AP23" s="290"/>
      <c r="AQ23" s="290"/>
      <c r="AR23" s="290"/>
      <c r="AS23" s="290"/>
      <c r="AT23" s="291"/>
      <c r="AU23" s="247"/>
      <c r="AV23" s="248"/>
      <c r="AW23" s="249"/>
    </row>
    <row r="24" spans="1:49" ht="21" customHeight="1" x14ac:dyDescent="0.2">
      <c r="A24" s="307"/>
      <c r="B24" s="308"/>
      <c r="C24" s="308"/>
      <c r="D24" s="308"/>
      <c r="E24" s="292" t="s">
        <v>145</v>
      </c>
      <c r="F24" s="293"/>
      <c r="G24" s="293"/>
      <c r="H24" s="293"/>
      <c r="I24" s="293"/>
      <c r="J24" s="293"/>
      <c r="K24" s="293"/>
      <c r="L24" s="293"/>
      <c r="M24" s="293"/>
      <c r="N24" s="293"/>
      <c r="O24" s="293"/>
      <c r="P24" s="294"/>
      <c r="Q24" s="260" t="s">
        <v>69</v>
      </c>
      <c r="R24" s="261"/>
      <c r="S24" s="261"/>
      <c r="T24" s="262"/>
      <c r="U24" s="244"/>
      <c r="V24" s="269"/>
      <c r="W24" s="273" t="s">
        <v>73</v>
      </c>
      <c r="X24" s="274"/>
      <c r="Y24" s="274"/>
      <c r="Z24" s="275"/>
      <c r="AA24" s="244"/>
      <c r="AB24" s="269"/>
      <c r="AC24" s="273" t="s">
        <v>76</v>
      </c>
      <c r="AD24" s="274"/>
      <c r="AE24" s="274"/>
      <c r="AF24" s="275"/>
      <c r="AG24" s="244"/>
      <c r="AH24" s="245"/>
      <c r="AI24" s="251"/>
      <c r="AJ24" s="252"/>
      <c r="AK24" s="252"/>
      <c r="AL24" s="252"/>
      <c r="AM24" s="252"/>
      <c r="AN24" s="252"/>
      <c r="AO24" s="252"/>
      <c r="AP24" s="252"/>
      <c r="AQ24" s="252"/>
      <c r="AR24" s="252"/>
      <c r="AS24" s="252"/>
      <c r="AT24" s="253"/>
      <c r="AU24" s="247"/>
      <c r="AV24" s="248"/>
      <c r="AW24" s="249"/>
    </row>
    <row r="25" spans="1:49" ht="21" customHeight="1" x14ac:dyDescent="0.2">
      <c r="A25" s="307"/>
      <c r="B25" s="308"/>
      <c r="C25" s="308"/>
      <c r="D25" s="308"/>
      <c r="E25" s="363"/>
      <c r="F25" s="363"/>
      <c r="G25" s="363"/>
      <c r="H25" s="363"/>
      <c r="I25" s="363"/>
      <c r="J25" s="363"/>
      <c r="K25" s="363"/>
      <c r="L25" s="363"/>
      <c r="M25" s="363"/>
      <c r="N25" s="363"/>
      <c r="O25" s="363"/>
      <c r="P25" s="363"/>
      <c r="Q25" s="263"/>
      <c r="R25" s="264"/>
      <c r="S25" s="264"/>
      <c r="T25" s="265"/>
      <c r="U25" s="247"/>
      <c r="V25" s="270"/>
      <c r="W25" s="276"/>
      <c r="X25" s="277"/>
      <c r="Y25" s="277"/>
      <c r="Z25" s="278"/>
      <c r="AA25" s="247"/>
      <c r="AB25" s="270"/>
      <c r="AC25" s="276"/>
      <c r="AD25" s="277"/>
      <c r="AE25" s="277"/>
      <c r="AF25" s="278"/>
      <c r="AG25" s="247"/>
      <c r="AH25" s="248"/>
      <c r="AI25" s="254"/>
      <c r="AJ25" s="255"/>
      <c r="AK25" s="255"/>
      <c r="AL25" s="255"/>
      <c r="AM25" s="255"/>
      <c r="AN25" s="255"/>
      <c r="AO25" s="255"/>
      <c r="AP25" s="255"/>
      <c r="AQ25" s="255"/>
      <c r="AR25" s="255"/>
      <c r="AS25" s="255"/>
      <c r="AT25" s="256"/>
      <c r="AU25" s="247"/>
      <c r="AV25" s="248"/>
      <c r="AW25" s="249"/>
    </row>
    <row r="26" spans="1:49" ht="21" customHeight="1" x14ac:dyDescent="0.2">
      <c r="A26" s="307"/>
      <c r="B26" s="308"/>
      <c r="C26" s="308"/>
      <c r="D26" s="308"/>
      <c r="E26" s="363"/>
      <c r="F26" s="363"/>
      <c r="G26" s="363"/>
      <c r="H26" s="363"/>
      <c r="I26" s="363"/>
      <c r="J26" s="363"/>
      <c r="K26" s="363"/>
      <c r="L26" s="363"/>
      <c r="M26" s="363"/>
      <c r="N26" s="363"/>
      <c r="O26" s="363"/>
      <c r="P26" s="363"/>
      <c r="Q26" s="266"/>
      <c r="R26" s="267"/>
      <c r="S26" s="267"/>
      <c r="T26" s="268"/>
      <c r="U26" s="271"/>
      <c r="V26" s="272"/>
      <c r="W26" s="276"/>
      <c r="X26" s="277"/>
      <c r="Y26" s="277"/>
      <c r="Z26" s="278"/>
      <c r="AA26" s="247"/>
      <c r="AB26" s="270"/>
      <c r="AC26" s="279"/>
      <c r="AD26" s="280"/>
      <c r="AE26" s="280"/>
      <c r="AF26" s="281"/>
      <c r="AG26" s="271"/>
      <c r="AH26" s="282"/>
      <c r="AI26" s="254"/>
      <c r="AJ26" s="255"/>
      <c r="AK26" s="255"/>
      <c r="AL26" s="255"/>
      <c r="AM26" s="255"/>
      <c r="AN26" s="255"/>
      <c r="AO26" s="255"/>
      <c r="AP26" s="255"/>
      <c r="AQ26" s="255"/>
      <c r="AR26" s="255"/>
      <c r="AS26" s="255"/>
      <c r="AT26" s="256"/>
      <c r="AU26" s="247"/>
      <c r="AV26" s="248"/>
      <c r="AW26" s="249"/>
    </row>
    <row r="27" spans="1:49" ht="27" customHeight="1" x14ac:dyDescent="0.2">
      <c r="A27" s="307"/>
      <c r="B27" s="308"/>
      <c r="C27" s="308"/>
      <c r="D27" s="308"/>
      <c r="E27" s="363"/>
      <c r="F27" s="363"/>
      <c r="G27" s="363"/>
      <c r="H27" s="363"/>
      <c r="I27" s="363"/>
      <c r="J27" s="363"/>
      <c r="K27" s="363"/>
      <c r="L27" s="363"/>
      <c r="M27" s="363"/>
      <c r="N27" s="363"/>
      <c r="O27" s="363"/>
      <c r="P27" s="363"/>
      <c r="Q27" s="273" t="s">
        <v>70</v>
      </c>
      <c r="R27" s="274"/>
      <c r="S27" s="274"/>
      <c r="T27" s="275"/>
      <c r="U27" s="244"/>
      <c r="V27" s="269"/>
      <c r="W27" s="276"/>
      <c r="X27" s="277"/>
      <c r="Y27" s="277"/>
      <c r="Z27" s="278"/>
      <c r="AA27" s="247"/>
      <c r="AB27" s="270"/>
      <c r="AC27" s="273" t="s">
        <v>77</v>
      </c>
      <c r="AD27" s="274"/>
      <c r="AE27" s="274"/>
      <c r="AF27" s="275"/>
      <c r="AG27" s="244"/>
      <c r="AH27" s="245"/>
      <c r="AI27" s="254"/>
      <c r="AJ27" s="255"/>
      <c r="AK27" s="255"/>
      <c r="AL27" s="255"/>
      <c r="AM27" s="255"/>
      <c r="AN27" s="255"/>
      <c r="AO27" s="255"/>
      <c r="AP27" s="255"/>
      <c r="AQ27" s="255"/>
      <c r="AR27" s="255"/>
      <c r="AS27" s="255"/>
      <c r="AT27" s="256"/>
      <c r="AU27" s="247"/>
      <c r="AV27" s="248"/>
      <c r="AW27" s="249"/>
    </row>
    <row r="28" spans="1:49" ht="27" customHeight="1" thickBot="1" x14ac:dyDescent="0.25">
      <c r="A28" s="309"/>
      <c r="B28" s="310"/>
      <c r="C28" s="310"/>
      <c r="D28" s="310"/>
      <c r="E28" s="364"/>
      <c r="F28" s="364"/>
      <c r="G28" s="364"/>
      <c r="H28" s="364"/>
      <c r="I28" s="364"/>
      <c r="J28" s="364"/>
      <c r="K28" s="364"/>
      <c r="L28" s="364"/>
      <c r="M28" s="364"/>
      <c r="N28" s="364"/>
      <c r="O28" s="364"/>
      <c r="P28" s="364"/>
      <c r="Q28" s="295"/>
      <c r="R28" s="296"/>
      <c r="S28" s="296"/>
      <c r="T28" s="297"/>
      <c r="U28" s="298"/>
      <c r="V28" s="299"/>
      <c r="W28" s="295"/>
      <c r="X28" s="296"/>
      <c r="Y28" s="296"/>
      <c r="Z28" s="297"/>
      <c r="AA28" s="298"/>
      <c r="AB28" s="299"/>
      <c r="AC28" s="295"/>
      <c r="AD28" s="296"/>
      <c r="AE28" s="296"/>
      <c r="AF28" s="297"/>
      <c r="AG28" s="298"/>
      <c r="AH28" s="312"/>
      <c r="AI28" s="302"/>
      <c r="AJ28" s="303"/>
      <c r="AK28" s="303"/>
      <c r="AL28" s="303"/>
      <c r="AM28" s="303"/>
      <c r="AN28" s="303"/>
      <c r="AO28" s="303"/>
      <c r="AP28" s="303"/>
      <c r="AQ28" s="303"/>
      <c r="AR28" s="303"/>
      <c r="AS28" s="303"/>
      <c r="AT28" s="304"/>
      <c r="AU28" s="300">
        <f>U18+U21+U24+U27+AA18+AA21+AA24+AG18+AG21+AG24+AG27</f>
        <v>0</v>
      </c>
      <c r="AV28" s="300"/>
      <c r="AW28" s="301"/>
    </row>
    <row r="29" spans="1:49" ht="23.25" customHeight="1" x14ac:dyDescent="0.2">
      <c r="A29" s="322" t="s">
        <v>135</v>
      </c>
      <c r="B29" s="323"/>
      <c r="C29" s="323"/>
      <c r="D29" s="323"/>
      <c r="E29" s="322" t="s">
        <v>80</v>
      </c>
      <c r="F29" s="323"/>
      <c r="G29" s="323"/>
      <c r="H29" s="323"/>
      <c r="I29" s="323"/>
      <c r="J29" s="323"/>
      <c r="K29" s="323"/>
      <c r="L29" s="323"/>
      <c r="M29" s="323"/>
      <c r="N29" s="323"/>
      <c r="O29" s="323"/>
      <c r="P29" s="324"/>
      <c r="Q29" s="320" t="s">
        <v>342</v>
      </c>
      <c r="R29" s="321"/>
      <c r="S29" s="321"/>
      <c r="T29" s="321"/>
      <c r="U29" s="321"/>
      <c r="V29" s="321"/>
      <c r="W29" s="321"/>
      <c r="X29" s="321"/>
      <c r="Y29" s="321"/>
      <c r="Z29" s="321"/>
      <c r="AA29" s="321"/>
      <c r="AB29" s="321"/>
      <c r="AC29" s="321"/>
      <c r="AD29" s="321"/>
      <c r="AE29" s="321"/>
      <c r="AF29" s="321"/>
      <c r="AG29" s="321"/>
      <c r="AH29" s="321"/>
      <c r="AI29" s="322" t="s">
        <v>343</v>
      </c>
      <c r="AJ29" s="323"/>
      <c r="AK29" s="323"/>
      <c r="AL29" s="323"/>
      <c r="AM29" s="323"/>
      <c r="AN29" s="323"/>
      <c r="AO29" s="323"/>
      <c r="AP29" s="323"/>
      <c r="AQ29" s="323"/>
      <c r="AR29" s="323"/>
      <c r="AS29" s="323"/>
      <c r="AT29" s="324"/>
      <c r="AU29" s="348" t="s">
        <v>96</v>
      </c>
      <c r="AV29" s="323"/>
      <c r="AW29" s="350"/>
    </row>
    <row r="30" spans="1:49" ht="23.25" customHeight="1" x14ac:dyDescent="0.2">
      <c r="A30" s="325"/>
      <c r="B30" s="326"/>
      <c r="C30" s="326"/>
      <c r="D30" s="326"/>
      <c r="E30" s="325"/>
      <c r="F30" s="326"/>
      <c r="G30" s="326"/>
      <c r="H30" s="326"/>
      <c r="I30" s="326"/>
      <c r="J30" s="326"/>
      <c r="K30" s="326"/>
      <c r="L30" s="326"/>
      <c r="M30" s="326"/>
      <c r="N30" s="326"/>
      <c r="O30" s="326"/>
      <c r="P30" s="327"/>
      <c r="Q30" s="352" t="s">
        <v>87</v>
      </c>
      <c r="R30" s="353"/>
      <c r="S30" s="353"/>
      <c r="T30" s="353"/>
      <c r="U30" s="353"/>
      <c r="V30" s="354"/>
      <c r="W30" s="352" t="s">
        <v>48</v>
      </c>
      <c r="X30" s="353"/>
      <c r="Y30" s="353"/>
      <c r="Z30" s="353"/>
      <c r="AA30" s="353"/>
      <c r="AB30" s="354"/>
      <c r="AC30" s="352" t="s">
        <v>47</v>
      </c>
      <c r="AD30" s="353"/>
      <c r="AE30" s="353"/>
      <c r="AF30" s="353"/>
      <c r="AG30" s="353"/>
      <c r="AH30" s="354"/>
      <c r="AI30" s="325"/>
      <c r="AJ30" s="326"/>
      <c r="AK30" s="326"/>
      <c r="AL30" s="326"/>
      <c r="AM30" s="326"/>
      <c r="AN30" s="326"/>
      <c r="AO30" s="326"/>
      <c r="AP30" s="326"/>
      <c r="AQ30" s="326"/>
      <c r="AR30" s="326"/>
      <c r="AS30" s="326"/>
      <c r="AT30" s="327"/>
      <c r="AU30" s="349"/>
      <c r="AV30" s="326"/>
      <c r="AW30" s="351"/>
    </row>
    <row r="31" spans="1:49" ht="21" customHeight="1" x14ac:dyDescent="0.2">
      <c r="A31" s="330">
        <f>概要等!E23</f>
        <v>0</v>
      </c>
      <c r="B31" s="331"/>
      <c r="C31" s="331"/>
      <c r="D31" s="331"/>
      <c r="E31" s="362" t="s">
        <v>81</v>
      </c>
      <c r="F31" s="356"/>
      <c r="G31" s="356"/>
      <c r="H31" s="356"/>
      <c r="I31" s="356"/>
      <c r="J31" s="356"/>
      <c r="K31" s="356"/>
      <c r="L31" s="356"/>
      <c r="M31" s="356"/>
      <c r="N31" s="356"/>
      <c r="O31" s="356"/>
      <c r="P31" s="357"/>
      <c r="Q31" s="260" t="s">
        <v>67</v>
      </c>
      <c r="R31" s="261"/>
      <c r="S31" s="261"/>
      <c r="T31" s="262"/>
      <c r="U31" s="244"/>
      <c r="V31" s="269"/>
      <c r="W31" s="273" t="s">
        <v>71</v>
      </c>
      <c r="X31" s="274"/>
      <c r="Y31" s="274"/>
      <c r="Z31" s="275"/>
      <c r="AA31" s="244"/>
      <c r="AB31" s="269"/>
      <c r="AC31" s="273" t="s">
        <v>74</v>
      </c>
      <c r="AD31" s="274"/>
      <c r="AE31" s="274"/>
      <c r="AF31" s="275"/>
      <c r="AG31" s="244"/>
      <c r="AH31" s="245"/>
      <c r="AI31" s="289" t="s">
        <v>50</v>
      </c>
      <c r="AJ31" s="290"/>
      <c r="AK31" s="290"/>
      <c r="AL31" s="290"/>
      <c r="AM31" s="290"/>
      <c r="AN31" s="290"/>
      <c r="AO31" s="290"/>
      <c r="AP31" s="290"/>
      <c r="AQ31" s="290"/>
      <c r="AR31" s="290"/>
      <c r="AS31" s="290"/>
      <c r="AT31" s="291"/>
      <c r="AU31" s="244"/>
      <c r="AV31" s="245"/>
      <c r="AW31" s="246"/>
    </row>
    <row r="32" spans="1:49" ht="21" customHeight="1" x14ac:dyDescent="0.2">
      <c r="A32" s="333"/>
      <c r="B32" s="334"/>
      <c r="C32" s="334"/>
      <c r="D32" s="334"/>
      <c r="E32" s="358">
        <f>概要等!J23</f>
        <v>0</v>
      </c>
      <c r="F32" s="340"/>
      <c r="G32" s="340"/>
      <c r="H32" s="340"/>
      <c r="I32" s="340"/>
      <c r="J32" s="340"/>
      <c r="K32" s="340"/>
      <c r="L32" s="340"/>
      <c r="M32" s="340"/>
      <c r="N32" s="340"/>
      <c r="O32" s="340"/>
      <c r="P32" s="341"/>
      <c r="Q32" s="263"/>
      <c r="R32" s="264"/>
      <c r="S32" s="264"/>
      <c r="T32" s="265"/>
      <c r="U32" s="247"/>
      <c r="V32" s="270"/>
      <c r="W32" s="276"/>
      <c r="X32" s="277"/>
      <c r="Y32" s="277"/>
      <c r="Z32" s="278"/>
      <c r="AA32" s="247"/>
      <c r="AB32" s="270"/>
      <c r="AC32" s="276"/>
      <c r="AD32" s="277"/>
      <c r="AE32" s="277"/>
      <c r="AF32" s="278"/>
      <c r="AG32" s="247"/>
      <c r="AH32" s="248"/>
      <c r="AI32" s="251"/>
      <c r="AJ32" s="252"/>
      <c r="AK32" s="252"/>
      <c r="AL32" s="252"/>
      <c r="AM32" s="252"/>
      <c r="AN32" s="252"/>
      <c r="AO32" s="252"/>
      <c r="AP32" s="252"/>
      <c r="AQ32" s="252"/>
      <c r="AR32" s="252"/>
      <c r="AS32" s="252"/>
      <c r="AT32" s="253"/>
      <c r="AU32" s="247"/>
      <c r="AV32" s="248"/>
      <c r="AW32" s="249"/>
    </row>
    <row r="33" spans="1:49" ht="21" customHeight="1" x14ac:dyDescent="0.2">
      <c r="A33" s="333"/>
      <c r="B33" s="334"/>
      <c r="C33" s="334"/>
      <c r="D33" s="334"/>
      <c r="E33" s="359"/>
      <c r="F33" s="343"/>
      <c r="G33" s="343"/>
      <c r="H33" s="343"/>
      <c r="I33" s="343"/>
      <c r="J33" s="343"/>
      <c r="K33" s="343"/>
      <c r="L33" s="343"/>
      <c r="M33" s="343"/>
      <c r="N33" s="343"/>
      <c r="O33" s="343"/>
      <c r="P33" s="344"/>
      <c r="Q33" s="266"/>
      <c r="R33" s="267"/>
      <c r="S33" s="267"/>
      <c r="T33" s="268"/>
      <c r="U33" s="271"/>
      <c r="V33" s="272"/>
      <c r="W33" s="279"/>
      <c r="X33" s="280"/>
      <c r="Y33" s="280"/>
      <c r="Z33" s="281"/>
      <c r="AA33" s="271"/>
      <c r="AB33" s="272"/>
      <c r="AC33" s="279"/>
      <c r="AD33" s="280"/>
      <c r="AE33" s="280"/>
      <c r="AF33" s="281"/>
      <c r="AG33" s="271"/>
      <c r="AH33" s="282"/>
      <c r="AI33" s="254"/>
      <c r="AJ33" s="255"/>
      <c r="AK33" s="255"/>
      <c r="AL33" s="255"/>
      <c r="AM33" s="255"/>
      <c r="AN33" s="255"/>
      <c r="AO33" s="255"/>
      <c r="AP33" s="255"/>
      <c r="AQ33" s="255"/>
      <c r="AR33" s="255"/>
      <c r="AS33" s="255"/>
      <c r="AT33" s="256"/>
      <c r="AU33" s="247"/>
      <c r="AV33" s="248"/>
      <c r="AW33" s="249"/>
    </row>
    <row r="34" spans="1:49" ht="21" customHeight="1" x14ac:dyDescent="0.2">
      <c r="A34" s="333"/>
      <c r="B34" s="334"/>
      <c r="C34" s="334"/>
      <c r="D34" s="334"/>
      <c r="E34" s="359"/>
      <c r="F34" s="343"/>
      <c r="G34" s="343"/>
      <c r="H34" s="343"/>
      <c r="I34" s="343"/>
      <c r="J34" s="343"/>
      <c r="K34" s="343"/>
      <c r="L34" s="343"/>
      <c r="M34" s="343"/>
      <c r="N34" s="343"/>
      <c r="O34" s="343"/>
      <c r="P34" s="344"/>
      <c r="Q34" s="260" t="s">
        <v>68</v>
      </c>
      <c r="R34" s="261"/>
      <c r="S34" s="261"/>
      <c r="T34" s="262"/>
      <c r="U34" s="244"/>
      <c r="V34" s="269"/>
      <c r="W34" s="273" t="s">
        <v>72</v>
      </c>
      <c r="X34" s="274"/>
      <c r="Y34" s="274"/>
      <c r="Z34" s="275"/>
      <c r="AA34" s="244"/>
      <c r="AB34" s="269"/>
      <c r="AC34" s="273" t="s">
        <v>75</v>
      </c>
      <c r="AD34" s="274"/>
      <c r="AE34" s="274"/>
      <c r="AF34" s="275"/>
      <c r="AG34" s="244"/>
      <c r="AH34" s="245"/>
      <c r="AI34" s="257"/>
      <c r="AJ34" s="258"/>
      <c r="AK34" s="258"/>
      <c r="AL34" s="258"/>
      <c r="AM34" s="258"/>
      <c r="AN34" s="258"/>
      <c r="AO34" s="258"/>
      <c r="AP34" s="258"/>
      <c r="AQ34" s="258"/>
      <c r="AR34" s="258"/>
      <c r="AS34" s="258"/>
      <c r="AT34" s="259"/>
      <c r="AU34" s="247"/>
      <c r="AV34" s="248"/>
      <c r="AW34" s="249"/>
    </row>
    <row r="35" spans="1:49" ht="21" customHeight="1" x14ac:dyDescent="0.2">
      <c r="A35" s="333"/>
      <c r="B35" s="334"/>
      <c r="C35" s="334"/>
      <c r="D35" s="334"/>
      <c r="E35" s="359"/>
      <c r="F35" s="343"/>
      <c r="G35" s="343"/>
      <c r="H35" s="343"/>
      <c r="I35" s="343"/>
      <c r="J35" s="343"/>
      <c r="K35" s="343"/>
      <c r="L35" s="343"/>
      <c r="M35" s="343"/>
      <c r="N35" s="343"/>
      <c r="O35" s="343"/>
      <c r="P35" s="344"/>
      <c r="Q35" s="263"/>
      <c r="R35" s="264"/>
      <c r="S35" s="264"/>
      <c r="T35" s="265"/>
      <c r="U35" s="247"/>
      <c r="V35" s="270"/>
      <c r="W35" s="276"/>
      <c r="X35" s="277"/>
      <c r="Y35" s="277"/>
      <c r="Z35" s="278"/>
      <c r="AA35" s="247"/>
      <c r="AB35" s="270"/>
      <c r="AC35" s="276"/>
      <c r="AD35" s="277"/>
      <c r="AE35" s="277"/>
      <c r="AF35" s="278"/>
      <c r="AG35" s="247"/>
      <c r="AH35" s="248"/>
      <c r="AI35" s="283" t="s">
        <v>51</v>
      </c>
      <c r="AJ35" s="284"/>
      <c r="AK35" s="284"/>
      <c r="AL35" s="284"/>
      <c r="AM35" s="284"/>
      <c r="AN35" s="285"/>
      <c r="AO35" s="286"/>
      <c r="AP35" s="287"/>
      <c r="AQ35" s="287"/>
      <c r="AR35" s="287"/>
      <c r="AS35" s="287"/>
      <c r="AT35" s="288"/>
      <c r="AU35" s="247"/>
      <c r="AV35" s="248"/>
      <c r="AW35" s="249"/>
    </row>
    <row r="36" spans="1:49" ht="21" customHeight="1" x14ac:dyDescent="0.2">
      <c r="A36" s="333"/>
      <c r="B36" s="334"/>
      <c r="C36" s="334"/>
      <c r="D36" s="334"/>
      <c r="E36" s="360"/>
      <c r="F36" s="346"/>
      <c r="G36" s="346"/>
      <c r="H36" s="346"/>
      <c r="I36" s="346"/>
      <c r="J36" s="346"/>
      <c r="K36" s="346"/>
      <c r="L36" s="346"/>
      <c r="M36" s="346"/>
      <c r="N36" s="346"/>
      <c r="O36" s="346"/>
      <c r="P36" s="347"/>
      <c r="Q36" s="266"/>
      <c r="R36" s="267"/>
      <c r="S36" s="267"/>
      <c r="T36" s="268"/>
      <c r="U36" s="271"/>
      <c r="V36" s="272"/>
      <c r="W36" s="279"/>
      <c r="X36" s="280"/>
      <c r="Y36" s="280"/>
      <c r="Z36" s="281"/>
      <c r="AA36" s="271"/>
      <c r="AB36" s="272"/>
      <c r="AC36" s="279"/>
      <c r="AD36" s="280"/>
      <c r="AE36" s="280"/>
      <c r="AF36" s="281"/>
      <c r="AG36" s="271"/>
      <c r="AH36" s="282"/>
      <c r="AI36" s="289" t="s">
        <v>52</v>
      </c>
      <c r="AJ36" s="290"/>
      <c r="AK36" s="290"/>
      <c r="AL36" s="290"/>
      <c r="AM36" s="290"/>
      <c r="AN36" s="290"/>
      <c r="AO36" s="290"/>
      <c r="AP36" s="290"/>
      <c r="AQ36" s="290"/>
      <c r="AR36" s="290"/>
      <c r="AS36" s="290"/>
      <c r="AT36" s="291"/>
      <c r="AU36" s="247"/>
      <c r="AV36" s="248"/>
      <c r="AW36" s="249"/>
    </row>
    <row r="37" spans="1:49" ht="21" customHeight="1" x14ac:dyDescent="0.2">
      <c r="A37" s="333"/>
      <c r="B37" s="334"/>
      <c r="C37" s="334"/>
      <c r="D37" s="334"/>
      <c r="E37" s="361" t="s">
        <v>145</v>
      </c>
      <c r="F37" s="293"/>
      <c r="G37" s="293"/>
      <c r="H37" s="293"/>
      <c r="I37" s="293"/>
      <c r="J37" s="293"/>
      <c r="K37" s="293"/>
      <c r="L37" s="293"/>
      <c r="M37" s="293"/>
      <c r="N37" s="293"/>
      <c r="O37" s="293"/>
      <c r="P37" s="294"/>
      <c r="Q37" s="260" t="s">
        <v>69</v>
      </c>
      <c r="R37" s="261"/>
      <c r="S37" s="261"/>
      <c r="T37" s="262"/>
      <c r="U37" s="244"/>
      <c r="V37" s="269"/>
      <c r="W37" s="273" t="s">
        <v>73</v>
      </c>
      <c r="X37" s="274"/>
      <c r="Y37" s="274"/>
      <c r="Z37" s="275"/>
      <c r="AA37" s="244"/>
      <c r="AB37" s="269"/>
      <c r="AC37" s="273" t="s">
        <v>76</v>
      </c>
      <c r="AD37" s="274"/>
      <c r="AE37" s="274"/>
      <c r="AF37" s="275"/>
      <c r="AG37" s="244"/>
      <c r="AH37" s="245"/>
      <c r="AI37" s="251"/>
      <c r="AJ37" s="252"/>
      <c r="AK37" s="252"/>
      <c r="AL37" s="252"/>
      <c r="AM37" s="252"/>
      <c r="AN37" s="252"/>
      <c r="AO37" s="252"/>
      <c r="AP37" s="252"/>
      <c r="AQ37" s="252"/>
      <c r="AR37" s="252"/>
      <c r="AS37" s="252"/>
      <c r="AT37" s="253"/>
      <c r="AU37" s="247"/>
      <c r="AV37" s="248"/>
      <c r="AW37" s="249"/>
    </row>
    <row r="38" spans="1:49" ht="21" customHeight="1" x14ac:dyDescent="0.2">
      <c r="A38" s="333"/>
      <c r="B38" s="334"/>
      <c r="C38" s="334"/>
      <c r="D38" s="334"/>
      <c r="E38" s="251"/>
      <c r="F38" s="252"/>
      <c r="G38" s="252"/>
      <c r="H38" s="252"/>
      <c r="I38" s="252"/>
      <c r="J38" s="252"/>
      <c r="K38" s="252"/>
      <c r="L38" s="252"/>
      <c r="M38" s="252"/>
      <c r="N38" s="252"/>
      <c r="O38" s="252"/>
      <c r="P38" s="253"/>
      <c r="Q38" s="263"/>
      <c r="R38" s="264"/>
      <c r="S38" s="264"/>
      <c r="T38" s="265"/>
      <c r="U38" s="247"/>
      <c r="V38" s="270"/>
      <c r="W38" s="276"/>
      <c r="X38" s="277"/>
      <c r="Y38" s="277"/>
      <c r="Z38" s="278"/>
      <c r="AA38" s="247"/>
      <c r="AB38" s="270"/>
      <c r="AC38" s="276"/>
      <c r="AD38" s="277"/>
      <c r="AE38" s="277"/>
      <c r="AF38" s="278"/>
      <c r="AG38" s="247"/>
      <c r="AH38" s="248"/>
      <c r="AI38" s="254"/>
      <c r="AJ38" s="255"/>
      <c r="AK38" s="255"/>
      <c r="AL38" s="255"/>
      <c r="AM38" s="255"/>
      <c r="AN38" s="255"/>
      <c r="AO38" s="255"/>
      <c r="AP38" s="255"/>
      <c r="AQ38" s="255"/>
      <c r="AR38" s="255"/>
      <c r="AS38" s="255"/>
      <c r="AT38" s="256"/>
      <c r="AU38" s="247"/>
      <c r="AV38" s="248"/>
      <c r="AW38" s="249"/>
    </row>
    <row r="39" spans="1:49" ht="21" customHeight="1" x14ac:dyDescent="0.2">
      <c r="A39" s="333"/>
      <c r="B39" s="334"/>
      <c r="C39" s="334"/>
      <c r="D39" s="334"/>
      <c r="E39" s="254"/>
      <c r="F39" s="255"/>
      <c r="G39" s="255"/>
      <c r="H39" s="255"/>
      <c r="I39" s="255"/>
      <c r="J39" s="255"/>
      <c r="K39" s="255"/>
      <c r="L39" s="255"/>
      <c r="M39" s="255"/>
      <c r="N39" s="255"/>
      <c r="O39" s="255"/>
      <c r="P39" s="256"/>
      <c r="Q39" s="266"/>
      <c r="R39" s="267"/>
      <c r="S39" s="267"/>
      <c r="T39" s="268"/>
      <c r="U39" s="271"/>
      <c r="V39" s="272"/>
      <c r="W39" s="276"/>
      <c r="X39" s="277"/>
      <c r="Y39" s="277"/>
      <c r="Z39" s="278"/>
      <c r="AA39" s="247"/>
      <c r="AB39" s="270"/>
      <c r="AC39" s="279"/>
      <c r="AD39" s="280"/>
      <c r="AE39" s="280"/>
      <c r="AF39" s="281"/>
      <c r="AG39" s="271"/>
      <c r="AH39" s="282"/>
      <c r="AI39" s="254"/>
      <c r="AJ39" s="255"/>
      <c r="AK39" s="255"/>
      <c r="AL39" s="255"/>
      <c r="AM39" s="255"/>
      <c r="AN39" s="255"/>
      <c r="AO39" s="255"/>
      <c r="AP39" s="255"/>
      <c r="AQ39" s="255"/>
      <c r="AR39" s="255"/>
      <c r="AS39" s="255"/>
      <c r="AT39" s="256"/>
      <c r="AU39" s="247"/>
      <c r="AV39" s="248"/>
      <c r="AW39" s="249"/>
    </row>
    <row r="40" spans="1:49" ht="27" customHeight="1" x14ac:dyDescent="0.2">
      <c r="A40" s="333"/>
      <c r="B40" s="334"/>
      <c r="C40" s="334"/>
      <c r="D40" s="334"/>
      <c r="E40" s="254"/>
      <c r="F40" s="255"/>
      <c r="G40" s="255"/>
      <c r="H40" s="255"/>
      <c r="I40" s="255"/>
      <c r="J40" s="255"/>
      <c r="K40" s="255"/>
      <c r="L40" s="255"/>
      <c r="M40" s="255"/>
      <c r="N40" s="255"/>
      <c r="O40" s="255"/>
      <c r="P40" s="256"/>
      <c r="Q40" s="273" t="s">
        <v>70</v>
      </c>
      <c r="R40" s="274"/>
      <c r="S40" s="274"/>
      <c r="T40" s="275"/>
      <c r="U40" s="244"/>
      <c r="V40" s="269"/>
      <c r="W40" s="276"/>
      <c r="X40" s="277"/>
      <c r="Y40" s="277"/>
      <c r="Z40" s="278"/>
      <c r="AA40" s="247"/>
      <c r="AB40" s="270"/>
      <c r="AC40" s="273" t="s">
        <v>77</v>
      </c>
      <c r="AD40" s="274"/>
      <c r="AE40" s="274"/>
      <c r="AF40" s="275"/>
      <c r="AG40" s="244"/>
      <c r="AH40" s="245"/>
      <c r="AI40" s="254"/>
      <c r="AJ40" s="255"/>
      <c r="AK40" s="255"/>
      <c r="AL40" s="255"/>
      <c r="AM40" s="255"/>
      <c r="AN40" s="255"/>
      <c r="AO40" s="255"/>
      <c r="AP40" s="255"/>
      <c r="AQ40" s="255"/>
      <c r="AR40" s="255"/>
      <c r="AS40" s="255"/>
      <c r="AT40" s="256"/>
      <c r="AU40" s="247"/>
      <c r="AV40" s="248"/>
      <c r="AW40" s="249"/>
    </row>
    <row r="41" spans="1:49" ht="27" customHeight="1" thickBot="1" x14ac:dyDescent="0.25">
      <c r="A41" s="336"/>
      <c r="B41" s="337"/>
      <c r="C41" s="337"/>
      <c r="D41" s="337"/>
      <c r="E41" s="302"/>
      <c r="F41" s="303"/>
      <c r="G41" s="303"/>
      <c r="H41" s="303"/>
      <c r="I41" s="303"/>
      <c r="J41" s="303"/>
      <c r="K41" s="303"/>
      <c r="L41" s="303"/>
      <c r="M41" s="303"/>
      <c r="N41" s="303"/>
      <c r="O41" s="303"/>
      <c r="P41" s="304"/>
      <c r="Q41" s="295"/>
      <c r="R41" s="296"/>
      <c r="S41" s="296"/>
      <c r="T41" s="297"/>
      <c r="U41" s="298"/>
      <c r="V41" s="299"/>
      <c r="W41" s="295"/>
      <c r="X41" s="296"/>
      <c r="Y41" s="296"/>
      <c r="Z41" s="297"/>
      <c r="AA41" s="298"/>
      <c r="AB41" s="299"/>
      <c r="AC41" s="295"/>
      <c r="AD41" s="296"/>
      <c r="AE41" s="296"/>
      <c r="AF41" s="297"/>
      <c r="AG41" s="298"/>
      <c r="AH41" s="312"/>
      <c r="AI41" s="302"/>
      <c r="AJ41" s="303"/>
      <c r="AK41" s="303"/>
      <c r="AL41" s="303"/>
      <c r="AM41" s="303"/>
      <c r="AN41" s="303"/>
      <c r="AO41" s="303"/>
      <c r="AP41" s="303"/>
      <c r="AQ41" s="303"/>
      <c r="AR41" s="303"/>
      <c r="AS41" s="303"/>
      <c r="AT41" s="304"/>
      <c r="AU41" s="300">
        <f>U31+U34+U37+U40+AA31+AA34+AA37+AG31+AG34+AG37+AG40</f>
        <v>0</v>
      </c>
      <c r="AV41" s="300"/>
      <c r="AW41" s="301"/>
    </row>
    <row r="42" spans="1:49" ht="23.25" customHeight="1" x14ac:dyDescent="0.2">
      <c r="A42" s="316" t="s">
        <v>136</v>
      </c>
      <c r="B42" s="317"/>
      <c r="C42" s="317"/>
      <c r="D42" s="317"/>
      <c r="E42" s="317" t="s">
        <v>46</v>
      </c>
      <c r="F42" s="317"/>
      <c r="G42" s="317"/>
      <c r="H42" s="317"/>
      <c r="I42" s="317"/>
      <c r="J42" s="317"/>
      <c r="K42" s="317"/>
      <c r="L42" s="317"/>
      <c r="M42" s="317"/>
      <c r="N42" s="317"/>
      <c r="O42" s="317"/>
      <c r="P42" s="317"/>
      <c r="Q42" s="320" t="s">
        <v>342</v>
      </c>
      <c r="R42" s="321"/>
      <c r="S42" s="321"/>
      <c r="T42" s="321"/>
      <c r="U42" s="321"/>
      <c r="V42" s="321"/>
      <c r="W42" s="321"/>
      <c r="X42" s="321"/>
      <c r="Y42" s="321"/>
      <c r="Z42" s="321"/>
      <c r="AA42" s="321"/>
      <c r="AB42" s="321"/>
      <c r="AC42" s="321"/>
      <c r="AD42" s="321"/>
      <c r="AE42" s="321"/>
      <c r="AF42" s="321"/>
      <c r="AG42" s="321"/>
      <c r="AH42" s="321"/>
      <c r="AI42" s="322" t="s">
        <v>343</v>
      </c>
      <c r="AJ42" s="323"/>
      <c r="AK42" s="323"/>
      <c r="AL42" s="323"/>
      <c r="AM42" s="323"/>
      <c r="AN42" s="323"/>
      <c r="AO42" s="323"/>
      <c r="AP42" s="323"/>
      <c r="AQ42" s="323"/>
      <c r="AR42" s="323"/>
      <c r="AS42" s="323"/>
      <c r="AT42" s="324"/>
      <c r="AU42" s="348" t="s">
        <v>96</v>
      </c>
      <c r="AV42" s="323"/>
      <c r="AW42" s="350"/>
    </row>
    <row r="43" spans="1:49" ht="23.25" customHeight="1" x14ac:dyDescent="0.2">
      <c r="A43" s="318"/>
      <c r="B43" s="319"/>
      <c r="C43" s="319"/>
      <c r="D43" s="319"/>
      <c r="E43" s="319"/>
      <c r="F43" s="319"/>
      <c r="G43" s="319"/>
      <c r="H43" s="319"/>
      <c r="I43" s="319"/>
      <c r="J43" s="319"/>
      <c r="K43" s="319"/>
      <c r="L43" s="319"/>
      <c r="M43" s="319"/>
      <c r="N43" s="319"/>
      <c r="O43" s="319"/>
      <c r="P43" s="319"/>
      <c r="Q43" s="319" t="s">
        <v>87</v>
      </c>
      <c r="R43" s="319"/>
      <c r="S43" s="319"/>
      <c r="T43" s="319"/>
      <c r="U43" s="319"/>
      <c r="V43" s="319"/>
      <c r="W43" s="319" t="s">
        <v>48</v>
      </c>
      <c r="X43" s="319"/>
      <c r="Y43" s="319"/>
      <c r="Z43" s="319"/>
      <c r="AA43" s="319"/>
      <c r="AB43" s="319"/>
      <c r="AC43" s="319" t="s">
        <v>47</v>
      </c>
      <c r="AD43" s="319"/>
      <c r="AE43" s="319"/>
      <c r="AF43" s="319"/>
      <c r="AG43" s="319"/>
      <c r="AH43" s="319"/>
      <c r="AI43" s="325"/>
      <c r="AJ43" s="326"/>
      <c r="AK43" s="326"/>
      <c r="AL43" s="326"/>
      <c r="AM43" s="326"/>
      <c r="AN43" s="326"/>
      <c r="AO43" s="326"/>
      <c r="AP43" s="326"/>
      <c r="AQ43" s="326"/>
      <c r="AR43" s="326"/>
      <c r="AS43" s="326"/>
      <c r="AT43" s="327"/>
      <c r="AU43" s="349"/>
      <c r="AV43" s="326"/>
      <c r="AW43" s="351"/>
    </row>
    <row r="44" spans="1:49" ht="21" customHeight="1" x14ac:dyDescent="0.2">
      <c r="A44" s="307">
        <f>概要等!E24</f>
        <v>0</v>
      </c>
      <c r="B44" s="308"/>
      <c r="C44" s="308"/>
      <c r="D44" s="308"/>
      <c r="E44" s="311" t="s">
        <v>56</v>
      </c>
      <c r="F44" s="311"/>
      <c r="G44" s="311"/>
      <c r="H44" s="311"/>
      <c r="I44" s="311"/>
      <c r="J44" s="311"/>
      <c r="K44" s="311"/>
      <c r="L44" s="311"/>
      <c r="M44" s="311"/>
      <c r="N44" s="311"/>
      <c r="O44" s="311"/>
      <c r="P44" s="311"/>
      <c r="Q44" s="260" t="s">
        <v>67</v>
      </c>
      <c r="R44" s="261"/>
      <c r="S44" s="261"/>
      <c r="T44" s="262"/>
      <c r="U44" s="244"/>
      <c r="V44" s="269"/>
      <c r="W44" s="273" t="s">
        <v>71</v>
      </c>
      <c r="X44" s="274"/>
      <c r="Y44" s="274"/>
      <c r="Z44" s="275"/>
      <c r="AA44" s="244"/>
      <c r="AB44" s="269"/>
      <c r="AC44" s="273" t="s">
        <v>74</v>
      </c>
      <c r="AD44" s="274"/>
      <c r="AE44" s="274"/>
      <c r="AF44" s="275"/>
      <c r="AG44" s="244"/>
      <c r="AH44" s="245"/>
      <c r="AI44" s="289" t="s">
        <v>50</v>
      </c>
      <c r="AJ44" s="290"/>
      <c r="AK44" s="290"/>
      <c r="AL44" s="290"/>
      <c r="AM44" s="290"/>
      <c r="AN44" s="290"/>
      <c r="AO44" s="290"/>
      <c r="AP44" s="290"/>
      <c r="AQ44" s="290"/>
      <c r="AR44" s="290"/>
      <c r="AS44" s="290"/>
      <c r="AT44" s="291"/>
      <c r="AU44" s="244"/>
      <c r="AV44" s="245"/>
      <c r="AW44" s="246"/>
    </row>
    <row r="45" spans="1:49" ht="21" customHeight="1" x14ac:dyDescent="0.2">
      <c r="A45" s="307"/>
      <c r="B45" s="308"/>
      <c r="C45" s="308"/>
      <c r="D45" s="308"/>
      <c r="E45" s="250">
        <f>概要等!J24</f>
        <v>0</v>
      </c>
      <c r="F45" s="250"/>
      <c r="G45" s="250"/>
      <c r="H45" s="250"/>
      <c r="I45" s="250"/>
      <c r="J45" s="250"/>
      <c r="K45" s="250"/>
      <c r="L45" s="250"/>
      <c r="M45" s="250"/>
      <c r="N45" s="250"/>
      <c r="O45" s="250"/>
      <c r="P45" s="250"/>
      <c r="Q45" s="263"/>
      <c r="R45" s="264"/>
      <c r="S45" s="264"/>
      <c r="T45" s="265"/>
      <c r="U45" s="247"/>
      <c r="V45" s="270"/>
      <c r="W45" s="276"/>
      <c r="X45" s="277"/>
      <c r="Y45" s="277"/>
      <c r="Z45" s="278"/>
      <c r="AA45" s="247"/>
      <c r="AB45" s="270"/>
      <c r="AC45" s="276"/>
      <c r="AD45" s="277"/>
      <c r="AE45" s="277"/>
      <c r="AF45" s="278"/>
      <c r="AG45" s="247"/>
      <c r="AH45" s="248"/>
      <c r="AI45" s="251"/>
      <c r="AJ45" s="252"/>
      <c r="AK45" s="252"/>
      <c r="AL45" s="252"/>
      <c r="AM45" s="252"/>
      <c r="AN45" s="252"/>
      <c r="AO45" s="252"/>
      <c r="AP45" s="252"/>
      <c r="AQ45" s="252"/>
      <c r="AR45" s="252"/>
      <c r="AS45" s="252"/>
      <c r="AT45" s="253"/>
      <c r="AU45" s="247"/>
      <c r="AV45" s="248"/>
      <c r="AW45" s="249"/>
    </row>
    <row r="46" spans="1:49" ht="21" customHeight="1" x14ac:dyDescent="0.2">
      <c r="A46" s="307"/>
      <c r="B46" s="308"/>
      <c r="C46" s="308"/>
      <c r="D46" s="308"/>
      <c r="E46" s="250"/>
      <c r="F46" s="250"/>
      <c r="G46" s="250"/>
      <c r="H46" s="250"/>
      <c r="I46" s="250"/>
      <c r="J46" s="250"/>
      <c r="K46" s="250"/>
      <c r="L46" s="250"/>
      <c r="M46" s="250"/>
      <c r="N46" s="250"/>
      <c r="O46" s="250"/>
      <c r="P46" s="250"/>
      <c r="Q46" s="266"/>
      <c r="R46" s="267"/>
      <c r="S46" s="267"/>
      <c r="T46" s="268"/>
      <c r="U46" s="271"/>
      <c r="V46" s="272"/>
      <c r="W46" s="279"/>
      <c r="X46" s="280"/>
      <c r="Y46" s="280"/>
      <c r="Z46" s="281"/>
      <c r="AA46" s="271"/>
      <c r="AB46" s="272"/>
      <c r="AC46" s="279"/>
      <c r="AD46" s="280"/>
      <c r="AE46" s="280"/>
      <c r="AF46" s="281"/>
      <c r="AG46" s="271"/>
      <c r="AH46" s="282"/>
      <c r="AI46" s="254"/>
      <c r="AJ46" s="255"/>
      <c r="AK46" s="255"/>
      <c r="AL46" s="255"/>
      <c r="AM46" s="255"/>
      <c r="AN46" s="255"/>
      <c r="AO46" s="255"/>
      <c r="AP46" s="255"/>
      <c r="AQ46" s="255"/>
      <c r="AR46" s="255"/>
      <c r="AS46" s="255"/>
      <c r="AT46" s="256"/>
      <c r="AU46" s="247"/>
      <c r="AV46" s="248"/>
      <c r="AW46" s="249"/>
    </row>
    <row r="47" spans="1:49" ht="21" customHeight="1" x14ac:dyDescent="0.2">
      <c r="A47" s="307"/>
      <c r="B47" s="308"/>
      <c r="C47" s="308"/>
      <c r="D47" s="308"/>
      <c r="E47" s="250"/>
      <c r="F47" s="250"/>
      <c r="G47" s="250"/>
      <c r="H47" s="250"/>
      <c r="I47" s="250"/>
      <c r="J47" s="250"/>
      <c r="K47" s="250"/>
      <c r="L47" s="250"/>
      <c r="M47" s="250"/>
      <c r="N47" s="250"/>
      <c r="O47" s="250"/>
      <c r="P47" s="250"/>
      <c r="Q47" s="260" t="s">
        <v>68</v>
      </c>
      <c r="R47" s="261"/>
      <c r="S47" s="261"/>
      <c r="T47" s="262"/>
      <c r="U47" s="244"/>
      <c r="V47" s="269"/>
      <c r="W47" s="273" t="s">
        <v>72</v>
      </c>
      <c r="X47" s="274"/>
      <c r="Y47" s="274"/>
      <c r="Z47" s="275"/>
      <c r="AA47" s="244"/>
      <c r="AB47" s="269"/>
      <c r="AC47" s="273" t="s">
        <v>75</v>
      </c>
      <c r="AD47" s="274"/>
      <c r="AE47" s="274"/>
      <c r="AF47" s="275"/>
      <c r="AG47" s="244"/>
      <c r="AH47" s="245"/>
      <c r="AI47" s="257"/>
      <c r="AJ47" s="258"/>
      <c r="AK47" s="258"/>
      <c r="AL47" s="258"/>
      <c r="AM47" s="258"/>
      <c r="AN47" s="258"/>
      <c r="AO47" s="258"/>
      <c r="AP47" s="258"/>
      <c r="AQ47" s="258"/>
      <c r="AR47" s="258"/>
      <c r="AS47" s="258"/>
      <c r="AT47" s="259"/>
      <c r="AU47" s="247"/>
      <c r="AV47" s="248"/>
      <c r="AW47" s="249"/>
    </row>
    <row r="48" spans="1:49" ht="21" customHeight="1" x14ac:dyDescent="0.2">
      <c r="A48" s="307"/>
      <c r="B48" s="308"/>
      <c r="C48" s="308"/>
      <c r="D48" s="308"/>
      <c r="E48" s="250"/>
      <c r="F48" s="250"/>
      <c r="G48" s="250"/>
      <c r="H48" s="250"/>
      <c r="I48" s="250"/>
      <c r="J48" s="250"/>
      <c r="K48" s="250"/>
      <c r="L48" s="250"/>
      <c r="M48" s="250"/>
      <c r="N48" s="250"/>
      <c r="O48" s="250"/>
      <c r="P48" s="250"/>
      <c r="Q48" s="263"/>
      <c r="R48" s="264"/>
      <c r="S48" s="264"/>
      <c r="T48" s="265"/>
      <c r="U48" s="247"/>
      <c r="V48" s="270"/>
      <c r="W48" s="276"/>
      <c r="X48" s="277"/>
      <c r="Y48" s="277"/>
      <c r="Z48" s="278"/>
      <c r="AA48" s="247"/>
      <c r="AB48" s="270"/>
      <c r="AC48" s="276"/>
      <c r="AD48" s="277"/>
      <c r="AE48" s="277"/>
      <c r="AF48" s="278"/>
      <c r="AG48" s="247"/>
      <c r="AH48" s="248"/>
      <c r="AI48" s="283" t="s">
        <v>51</v>
      </c>
      <c r="AJ48" s="284"/>
      <c r="AK48" s="284"/>
      <c r="AL48" s="284"/>
      <c r="AM48" s="284"/>
      <c r="AN48" s="285"/>
      <c r="AO48" s="286"/>
      <c r="AP48" s="287"/>
      <c r="AQ48" s="287"/>
      <c r="AR48" s="287"/>
      <c r="AS48" s="287"/>
      <c r="AT48" s="288"/>
      <c r="AU48" s="247"/>
      <c r="AV48" s="248"/>
      <c r="AW48" s="249"/>
    </row>
    <row r="49" spans="1:49" ht="21" customHeight="1" x14ac:dyDescent="0.2">
      <c r="A49" s="307"/>
      <c r="B49" s="308"/>
      <c r="C49" s="308"/>
      <c r="D49" s="308"/>
      <c r="E49" s="250"/>
      <c r="F49" s="250"/>
      <c r="G49" s="250"/>
      <c r="H49" s="250"/>
      <c r="I49" s="250"/>
      <c r="J49" s="250"/>
      <c r="K49" s="250"/>
      <c r="L49" s="250"/>
      <c r="M49" s="250"/>
      <c r="N49" s="250"/>
      <c r="O49" s="250"/>
      <c r="P49" s="250"/>
      <c r="Q49" s="266"/>
      <c r="R49" s="267"/>
      <c r="S49" s="267"/>
      <c r="T49" s="268"/>
      <c r="U49" s="271"/>
      <c r="V49" s="272"/>
      <c r="W49" s="279"/>
      <c r="X49" s="280"/>
      <c r="Y49" s="280"/>
      <c r="Z49" s="281"/>
      <c r="AA49" s="271"/>
      <c r="AB49" s="272"/>
      <c r="AC49" s="279"/>
      <c r="AD49" s="280"/>
      <c r="AE49" s="280"/>
      <c r="AF49" s="281"/>
      <c r="AG49" s="271"/>
      <c r="AH49" s="282"/>
      <c r="AI49" s="289" t="s">
        <v>52</v>
      </c>
      <c r="AJ49" s="290"/>
      <c r="AK49" s="290"/>
      <c r="AL49" s="290"/>
      <c r="AM49" s="290"/>
      <c r="AN49" s="290"/>
      <c r="AO49" s="290"/>
      <c r="AP49" s="290"/>
      <c r="AQ49" s="290"/>
      <c r="AR49" s="290"/>
      <c r="AS49" s="290"/>
      <c r="AT49" s="291"/>
      <c r="AU49" s="247"/>
      <c r="AV49" s="248"/>
      <c r="AW49" s="249"/>
    </row>
    <row r="50" spans="1:49" ht="21" customHeight="1" x14ac:dyDescent="0.2">
      <c r="A50" s="307"/>
      <c r="B50" s="308"/>
      <c r="C50" s="308"/>
      <c r="D50" s="308"/>
      <c r="E50" s="292" t="s">
        <v>145</v>
      </c>
      <c r="F50" s="293"/>
      <c r="G50" s="293"/>
      <c r="H50" s="293"/>
      <c r="I50" s="293"/>
      <c r="J50" s="293"/>
      <c r="K50" s="293"/>
      <c r="L50" s="293"/>
      <c r="M50" s="293"/>
      <c r="N50" s="293"/>
      <c r="O50" s="293"/>
      <c r="P50" s="294"/>
      <c r="Q50" s="260" t="s">
        <v>69</v>
      </c>
      <c r="R50" s="261"/>
      <c r="S50" s="261"/>
      <c r="T50" s="262"/>
      <c r="U50" s="244"/>
      <c r="V50" s="269"/>
      <c r="W50" s="273" t="s">
        <v>73</v>
      </c>
      <c r="X50" s="274"/>
      <c r="Y50" s="274"/>
      <c r="Z50" s="275"/>
      <c r="AA50" s="244"/>
      <c r="AB50" s="269"/>
      <c r="AC50" s="273" t="s">
        <v>76</v>
      </c>
      <c r="AD50" s="274"/>
      <c r="AE50" s="274"/>
      <c r="AF50" s="275"/>
      <c r="AG50" s="244"/>
      <c r="AH50" s="245"/>
      <c r="AI50" s="251"/>
      <c r="AJ50" s="252"/>
      <c r="AK50" s="252"/>
      <c r="AL50" s="252"/>
      <c r="AM50" s="252"/>
      <c r="AN50" s="252"/>
      <c r="AO50" s="252"/>
      <c r="AP50" s="252"/>
      <c r="AQ50" s="252"/>
      <c r="AR50" s="252"/>
      <c r="AS50" s="252"/>
      <c r="AT50" s="253"/>
      <c r="AU50" s="247"/>
      <c r="AV50" s="248"/>
      <c r="AW50" s="249"/>
    </row>
    <row r="51" spans="1:49" ht="21" customHeight="1" x14ac:dyDescent="0.2">
      <c r="A51" s="307"/>
      <c r="B51" s="308"/>
      <c r="C51" s="308"/>
      <c r="D51" s="308"/>
      <c r="E51" s="305"/>
      <c r="F51" s="305"/>
      <c r="G51" s="305"/>
      <c r="H51" s="305"/>
      <c r="I51" s="305"/>
      <c r="J51" s="305"/>
      <c r="K51" s="305"/>
      <c r="L51" s="305"/>
      <c r="M51" s="305"/>
      <c r="N51" s="305"/>
      <c r="O51" s="305"/>
      <c r="P51" s="305"/>
      <c r="Q51" s="263"/>
      <c r="R51" s="264"/>
      <c r="S51" s="264"/>
      <c r="T51" s="265"/>
      <c r="U51" s="247"/>
      <c r="V51" s="270"/>
      <c r="W51" s="276"/>
      <c r="X51" s="277"/>
      <c r="Y51" s="277"/>
      <c r="Z51" s="278"/>
      <c r="AA51" s="247"/>
      <c r="AB51" s="270"/>
      <c r="AC51" s="276"/>
      <c r="AD51" s="277"/>
      <c r="AE51" s="277"/>
      <c r="AF51" s="278"/>
      <c r="AG51" s="247"/>
      <c r="AH51" s="248"/>
      <c r="AI51" s="254"/>
      <c r="AJ51" s="255"/>
      <c r="AK51" s="255"/>
      <c r="AL51" s="255"/>
      <c r="AM51" s="255"/>
      <c r="AN51" s="255"/>
      <c r="AO51" s="255"/>
      <c r="AP51" s="255"/>
      <c r="AQ51" s="255"/>
      <c r="AR51" s="255"/>
      <c r="AS51" s="255"/>
      <c r="AT51" s="256"/>
      <c r="AU51" s="247"/>
      <c r="AV51" s="248"/>
      <c r="AW51" s="249"/>
    </row>
    <row r="52" spans="1:49" ht="21" customHeight="1" x14ac:dyDescent="0.2">
      <c r="A52" s="307"/>
      <c r="B52" s="308"/>
      <c r="C52" s="308"/>
      <c r="D52" s="308"/>
      <c r="E52" s="305"/>
      <c r="F52" s="305"/>
      <c r="G52" s="305"/>
      <c r="H52" s="305"/>
      <c r="I52" s="305"/>
      <c r="J52" s="305"/>
      <c r="K52" s="305"/>
      <c r="L52" s="305"/>
      <c r="M52" s="305"/>
      <c r="N52" s="305"/>
      <c r="O52" s="305"/>
      <c r="P52" s="305"/>
      <c r="Q52" s="266"/>
      <c r="R52" s="267"/>
      <c r="S52" s="267"/>
      <c r="T52" s="268"/>
      <c r="U52" s="271"/>
      <c r="V52" s="272"/>
      <c r="W52" s="276"/>
      <c r="X52" s="277"/>
      <c r="Y52" s="277"/>
      <c r="Z52" s="278"/>
      <c r="AA52" s="247"/>
      <c r="AB52" s="270"/>
      <c r="AC52" s="279"/>
      <c r="AD52" s="280"/>
      <c r="AE52" s="280"/>
      <c r="AF52" s="281"/>
      <c r="AG52" s="271"/>
      <c r="AH52" s="282"/>
      <c r="AI52" s="254"/>
      <c r="AJ52" s="255"/>
      <c r="AK52" s="255"/>
      <c r="AL52" s="255"/>
      <c r="AM52" s="255"/>
      <c r="AN52" s="255"/>
      <c r="AO52" s="255"/>
      <c r="AP52" s="255"/>
      <c r="AQ52" s="255"/>
      <c r="AR52" s="255"/>
      <c r="AS52" s="255"/>
      <c r="AT52" s="256"/>
      <c r="AU52" s="247"/>
      <c r="AV52" s="248"/>
      <c r="AW52" s="249"/>
    </row>
    <row r="53" spans="1:49" ht="27" customHeight="1" x14ac:dyDescent="0.2">
      <c r="A53" s="307"/>
      <c r="B53" s="308"/>
      <c r="C53" s="308"/>
      <c r="D53" s="308"/>
      <c r="E53" s="305"/>
      <c r="F53" s="305"/>
      <c r="G53" s="305"/>
      <c r="H53" s="305"/>
      <c r="I53" s="305"/>
      <c r="J53" s="305"/>
      <c r="K53" s="305"/>
      <c r="L53" s="305"/>
      <c r="M53" s="305"/>
      <c r="N53" s="305"/>
      <c r="O53" s="305"/>
      <c r="P53" s="305"/>
      <c r="Q53" s="273" t="s">
        <v>70</v>
      </c>
      <c r="R53" s="274"/>
      <c r="S53" s="274"/>
      <c r="T53" s="275"/>
      <c r="U53" s="244"/>
      <c r="V53" s="269"/>
      <c r="W53" s="276"/>
      <c r="X53" s="277"/>
      <c r="Y53" s="277"/>
      <c r="Z53" s="278"/>
      <c r="AA53" s="247"/>
      <c r="AB53" s="270"/>
      <c r="AC53" s="273" t="s">
        <v>77</v>
      </c>
      <c r="AD53" s="274"/>
      <c r="AE53" s="274"/>
      <c r="AF53" s="275"/>
      <c r="AG53" s="244"/>
      <c r="AH53" s="245"/>
      <c r="AI53" s="254"/>
      <c r="AJ53" s="255"/>
      <c r="AK53" s="255"/>
      <c r="AL53" s="255"/>
      <c r="AM53" s="255"/>
      <c r="AN53" s="255"/>
      <c r="AO53" s="255"/>
      <c r="AP53" s="255"/>
      <c r="AQ53" s="255"/>
      <c r="AR53" s="255"/>
      <c r="AS53" s="255"/>
      <c r="AT53" s="256"/>
      <c r="AU53" s="247"/>
      <c r="AV53" s="248"/>
      <c r="AW53" s="249"/>
    </row>
    <row r="54" spans="1:49" ht="27" customHeight="1" thickBot="1" x14ac:dyDescent="0.25">
      <c r="A54" s="309"/>
      <c r="B54" s="310"/>
      <c r="C54" s="310"/>
      <c r="D54" s="310"/>
      <c r="E54" s="306"/>
      <c r="F54" s="306"/>
      <c r="G54" s="306"/>
      <c r="H54" s="306"/>
      <c r="I54" s="306"/>
      <c r="J54" s="306"/>
      <c r="K54" s="306"/>
      <c r="L54" s="306"/>
      <c r="M54" s="306"/>
      <c r="N54" s="306"/>
      <c r="O54" s="306"/>
      <c r="P54" s="306"/>
      <c r="Q54" s="295"/>
      <c r="R54" s="296"/>
      <c r="S54" s="296"/>
      <c r="T54" s="297"/>
      <c r="U54" s="298"/>
      <c r="V54" s="299"/>
      <c r="W54" s="295"/>
      <c r="X54" s="296"/>
      <c r="Y54" s="296"/>
      <c r="Z54" s="297"/>
      <c r="AA54" s="298"/>
      <c r="AB54" s="299"/>
      <c r="AC54" s="295"/>
      <c r="AD54" s="296"/>
      <c r="AE54" s="296"/>
      <c r="AF54" s="297"/>
      <c r="AG54" s="298"/>
      <c r="AH54" s="312"/>
      <c r="AI54" s="302"/>
      <c r="AJ54" s="303"/>
      <c r="AK54" s="303"/>
      <c r="AL54" s="303"/>
      <c r="AM54" s="303"/>
      <c r="AN54" s="303"/>
      <c r="AO54" s="303"/>
      <c r="AP54" s="303"/>
      <c r="AQ54" s="303"/>
      <c r="AR54" s="303"/>
      <c r="AS54" s="303"/>
      <c r="AT54" s="304"/>
      <c r="AU54" s="300">
        <f>U44+U47+U50+U53+AA44+AA47+AA50+AG44+AG47+AG50+AG53</f>
        <v>0</v>
      </c>
      <c r="AV54" s="300"/>
      <c r="AW54" s="301"/>
    </row>
    <row r="55" spans="1:49" ht="23.25" customHeight="1" x14ac:dyDescent="0.2">
      <c r="A55" s="322" t="s">
        <v>137</v>
      </c>
      <c r="B55" s="323"/>
      <c r="C55" s="323"/>
      <c r="D55" s="324"/>
      <c r="E55" s="348" t="s">
        <v>80</v>
      </c>
      <c r="F55" s="323"/>
      <c r="G55" s="323"/>
      <c r="H55" s="323"/>
      <c r="I55" s="323"/>
      <c r="J55" s="323"/>
      <c r="K55" s="323"/>
      <c r="L55" s="323"/>
      <c r="M55" s="323"/>
      <c r="N55" s="323"/>
      <c r="O55" s="323"/>
      <c r="P55" s="324"/>
      <c r="Q55" s="320" t="s">
        <v>342</v>
      </c>
      <c r="R55" s="321"/>
      <c r="S55" s="321"/>
      <c r="T55" s="321"/>
      <c r="U55" s="321"/>
      <c r="V55" s="321"/>
      <c r="W55" s="321"/>
      <c r="X55" s="321"/>
      <c r="Y55" s="321"/>
      <c r="Z55" s="321"/>
      <c r="AA55" s="321"/>
      <c r="AB55" s="321"/>
      <c r="AC55" s="321"/>
      <c r="AD55" s="321"/>
      <c r="AE55" s="321"/>
      <c r="AF55" s="321"/>
      <c r="AG55" s="321"/>
      <c r="AH55" s="321"/>
      <c r="AI55" s="322" t="s">
        <v>343</v>
      </c>
      <c r="AJ55" s="323"/>
      <c r="AK55" s="323"/>
      <c r="AL55" s="323"/>
      <c r="AM55" s="323"/>
      <c r="AN55" s="323"/>
      <c r="AO55" s="323"/>
      <c r="AP55" s="323"/>
      <c r="AQ55" s="323"/>
      <c r="AR55" s="323"/>
      <c r="AS55" s="323"/>
      <c r="AT55" s="324"/>
      <c r="AU55" s="348" t="s">
        <v>96</v>
      </c>
      <c r="AV55" s="323"/>
      <c r="AW55" s="350"/>
    </row>
    <row r="56" spans="1:49" ht="23.25" customHeight="1" x14ac:dyDescent="0.2">
      <c r="A56" s="325"/>
      <c r="B56" s="326"/>
      <c r="C56" s="326"/>
      <c r="D56" s="327"/>
      <c r="E56" s="349"/>
      <c r="F56" s="326"/>
      <c r="G56" s="326"/>
      <c r="H56" s="326"/>
      <c r="I56" s="326"/>
      <c r="J56" s="326"/>
      <c r="K56" s="326"/>
      <c r="L56" s="326"/>
      <c r="M56" s="326"/>
      <c r="N56" s="326"/>
      <c r="O56" s="326"/>
      <c r="P56" s="327"/>
      <c r="Q56" s="352" t="s">
        <v>87</v>
      </c>
      <c r="R56" s="353"/>
      <c r="S56" s="353"/>
      <c r="T56" s="353"/>
      <c r="U56" s="353"/>
      <c r="V56" s="354"/>
      <c r="W56" s="352" t="s">
        <v>48</v>
      </c>
      <c r="X56" s="353"/>
      <c r="Y56" s="353"/>
      <c r="Z56" s="353"/>
      <c r="AA56" s="353"/>
      <c r="AB56" s="354"/>
      <c r="AC56" s="352" t="s">
        <v>47</v>
      </c>
      <c r="AD56" s="353"/>
      <c r="AE56" s="353"/>
      <c r="AF56" s="353"/>
      <c r="AG56" s="353"/>
      <c r="AH56" s="354"/>
      <c r="AI56" s="325"/>
      <c r="AJ56" s="326"/>
      <c r="AK56" s="326"/>
      <c r="AL56" s="326"/>
      <c r="AM56" s="326"/>
      <c r="AN56" s="326"/>
      <c r="AO56" s="326"/>
      <c r="AP56" s="326"/>
      <c r="AQ56" s="326"/>
      <c r="AR56" s="326"/>
      <c r="AS56" s="326"/>
      <c r="AT56" s="327"/>
      <c r="AU56" s="349"/>
      <c r="AV56" s="326"/>
      <c r="AW56" s="351"/>
    </row>
    <row r="57" spans="1:49" ht="21" customHeight="1" x14ac:dyDescent="0.2">
      <c r="A57" s="330">
        <f>概要等!E25</f>
        <v>0</v>
      </c>
      <c r="B57" s="331"/>
      <c r="C57" s="331"/>
      <c r="D57" s="332"/>
      <c r="E57" s="355" t="s">
        <v>81</v>
      </c>
      <c r="F57" s="356"/>
      <c r="G57" s="356"/>
      <c r="H57" s="356"/>
      <c r="I57" s="356"/>
      <c r="J57" s="356"/>
      <c r="K57" s="356"/>
      <c r="L57" s="356"/>
      <c r="M57" s="356"/>
      <c r="N57" s="356"/>
      <c r="O57" s="356"/>
      <c r="P57" s="357"/>
      <c r="Q57" s="260" t="s">
        <v>67</v>
      </c>
      <c r="R57" s="261"/>
      <c r="S57" s="261"/>
      <c r="T57" s="262"/>
      <c r="U57" s="244"/>
      <c r="V57" s="269"/>
      <c r="W57" s="273" t="s">
        <v>71</v>
      </c>
      <c r="X57" s="274"/>
      <c r="Y57" s="274"/>
      <c r="Z57" s="275"/>
      <c r="AA57" s="244"/>
      <c r="AB57" s="269"/>
      <c r="AC57" s="273" t="s">
        <v>74</v>
      </c>
      <c r="AD57" s="274"/>
      <c r="AE57" s="274"/>
      <c r="AF57" s="275"/>
      <c r="AG57" s="244"/>
      <c r="AH57" s="245"/>
      <c r="AI57" s="289" t="s">
        <v>50</v>
      </c>
      <c r="AJ57" s="290"/>
      <c r="AK57" s="290"/>
      <c r="AL57" s="290"/>
      <c r="AM57" s="290"/>
      <c r="AN57" s="290"/>
      <c r="AO57" s="290"/>
      <c r="AP57" s="290"/>
      <c r="AQ57" s="290"/>
      <c r="AR57" s="290"/>
      <c r="AS57" s="290"/>
      <c r="AT57" s="291"/>
      <c r="AU57" s="244"/>
      <c r="AV57" s="245"/>
      <c r="AW57" s="246"/>
    </row>
    <row r="58" spans="1:49" ht="21" customHeight="1" x14ac:dyDescent="0.2">
      <c r="A58" s="333"/>
      <c r="B58" s="334"/>
      <c r="C58" s="334"/>
      <c r="D58" s="335"/>
      <c r="E58" s="339">
        <f>概要等!J25</f>
        <v>0</v>
      </c>
      <c r="F58" s="340"/>
      <c r="G58" s="340"/>
      <c r="H58" s="340"/>
      <c r="I58" s="340"/>
      <c r="J58" s="340"/>
      <c r="K58" s="340"/>
      <c r="L58" s="340"/>
      <c r="M58" s="340"/>
      <c r="N58" s="340"/>
      <c r="O58" s="340"/>
      <c r="P58" s="341"/>
      <c r="Q58" s="263"/>
      <c r="R58" s="264"/>
      <c r="S58" s="264"/>
      <c r="T58" s="265"/>
      <c r="U58" s="247"/>
      <c r="V58" s="270"/>
      <c r="W58" s="276"/>
      <c r="X58" s="277"/>
      <c r="Y58" s="277"/>
      <c r="Z58" s="278"/>
      <c r="AA58" s="247"/>
      <c r="AB58" s="270"/>
      <c r="AC58" s="276"/>
      <c r="AD58" s="277"/>
      <c r="AE58" s="277"/>
      <c r="AF58" s="278"/>
      <c r="AG58" s="247"/>
      <c r="AH58" s="248"/>
      <c r="AI58" s="251"/>
      <c r="AJ58" s="252"/>
      <c r="AK58" s="252"/>
      <c r="AL58" s="252"/>
      <c r="AM58" s="252"/>
      <c r="AN58" s="252"/>
      <c r="AO58" s="252"/>
      <c r="AP58" s="252"/>
      <c r="AQ58" s="252"/>
      <c r="AR58" s="252"/>
      <c r="AS58" s="252"/>
      <c r="AT58" s="253"/>
      <c r="AU58" s="247"/>
      <c r="AV58" s="248"/>
      <c r="AW58" s="249"/>
    </row>
    <row r="59" spans="1:49" ht="21" customHeight="1" x14ac:dyDescent="0.2">
      <c r="A59" s="333"/>
      <c r="B59" s="334"/>
      <c r="C59" s="334"/>
      <c r="D59" s="335"/>
      <c r="E59" s="342"/>
      <c r="F59" s="343"/>
      <c r="G59" s="343"/>
      <c r="H59" s="343"/>
      <c r="I59" s="343"/>
      <c r="J59" s="343"/>
      <c r="K59" s="343"/>
      <c r="L59" s="343"/>
      <c r="M59" s="343"/>
      <c r="N59" s="343"/>
      <c r="O59" s="343"/>
      <c r="P59" s="344"/>
      <c r="Q59" s="266"/>
      <c r="R59" s="267"/>
      <c r="S59" s="267"/>
      <c r="T59" s="268"/>
      <c r="U59" s="271"/>
      <c r="V59" s="272"/>
      <c r="W59" s="279"/>
      <c r="X59" s="280"/>
      <c r="Y59" s="280"/>
      <c r="Z59" s="281"/>
      <c r="AA59" s="271"/>
      <c r="AB59" s="272"/>
      <c r="AC59" s="279"/>
      <c r="AD59" s="280"/>
      <c r="AE59" s="280"/>
      <c r="AF59" s="281"/>
      <c r="AG59" s="271"/>
      <c r="AH59" s="282"/>
      <c r="AI59" s="254"/>
      <c r="AJ59" s="255"/>
      <c r="AK59" s="255"/>
      <c r="AL59" s="255"/>
      <c r="AM59" s="255"/>
      <c r="AN59" s="255"/>
      <c r="AO59" s="255"/>
      <c r="AP59" s="255"/>
      <c r="AQ59" s="255"/>
      <c r="AR59" s="255"/>
      <c r="AS59" s="255"/>
      <c r="AT59" s="256"/>
      <c r="AU59" s="247"/>
      <c r="AV59" s="248"/>
      <c r="AW59" s="249"/>
    </row>
    <row r="60" spans="1:49" ht="21" customHeight="1" x14ac:dyDescent="0.2">
      <c r="A60" s="333"/>
      <c r="B60" s="334"/>
      <c r="C60" s="334"/>
      <c r="D60" s="335"/>
      <c r="E60" s="342"/>
      <c r="F60" s="343"/>
      <c r="G60" s="343"/>
      <c r="H60" s="343"/>
      <c r="I60" s="343"/>
      <c r="J60" s="343"/>
      <c r="K60" s="343"/>
      <c r="L60" s="343"/>
      <c r="M60" s="343"/>
      <c r="N60" s="343"/>
      <c r="O60" s="343"/>
      <c r="P60" s="344"/>
      <c r="Q60" s="260" t="s">
        <v>68</v>
      </c>
      <c r="R60" s="261"/>
      <c r="S60" s="261"/>
      <c r="T60" s="262"/>
      <c r="U60" s="244"/>
      <c r="V60" s="269"/>
      <c r="W60" s="273" t="s">
        <v>72</v>
      </c>
      <c r="X60" s="274"/>
      <c r="Y60" s="274"/>
      <c r="Z60" s="275"/>
      <c r="AA60" s="244"/>
      <c r="AB60" s="269"/>
      <c r="AC60" s="273" t="s">
        <v>75</v>
      </c>
      <c r="AD60" s="274"/>
      <c r="AE60" s="274"/>
      <c r="AF60" s="275"/>
      <c r="AG60" s="244"/>
      <c r="AH60" s="245"/>
      <c r="AI60" s="257"/>
      <c r="AJ60" s="258"/>
      <c r="AK60" s="258"/>
      <c r="AL60" s="258"/>
      <c r="AM60" s="258"/>
      <c r="AN60" s="258"/>
      <c r="AO60" s="258"/>
      <c r="AP60" s="258"/>
      <c r="AQ60" s="258"/>
      <c r="AR60" s="258"/>
      <c r="AS60" s="258"/>
      <c r="AT60" s="259"/>
      <c r="AU60" s="247"/>
      <c r="AV60" s="248"/>
      <c r="AW60" s="249"/>
    </row>
    <row r="61" spans="1:49" ht="21" customHeight="1" x14ac:dyDescent="0.2">
      <c r="A61" s="333"/>
      <c r="B61" s="334"/>
      <c r="C61" s="334"/>
      <c r="D61" s="335"/>
      <c r="E61" s="342"/>
      <c r="F61" s="343"/>
      <c r="G61" s="343"/>
      <c r="H61" s="343"/>
      <c r="I61" s="343"/>
      <c r="J61" s="343"/>
      <c r="K61" s="343"/>
      <c r="L61" s="343"/>
      <c r="M61" s="343"/>
      <c r="N61" s="343"/>
      <c r="O61" s="343"/>
      <c r="P61" s="344"/>
      <c r="Q61" s="263"/>
      <c r="R61" s="264"/>
      <c r="S61" s="264"/>
      <c r="T61" s="265"/>
      <c r="U61" s="247"/>
      <c r="V61" s="270"/>
      <c r="W61" s="276"/>
      <c r="X61" s="277"/>
      <c r="Y61" s="277"/>
      <c r="Z61" s="278"/>
      <c r="AA61" s="247"/>
      <c r="AB61" s="270"/>
      <c r="AC61" s="276"/>
      <c r="AD61" s="277"/>
      <c r="AE61" s="277"/>
      <c r="AF61" s="278"/>
      <c r="AG61" s="247"/>
      <c r="AH61" s="248"/>
      <c r="AI61" s="283" t="s">
        <v>51</v>
      </c>
      <c r="AJ61" s="284"/>
      <c r="AK61" s="284"/>
      <c r="AL61" s="284"/>
      <c r="AM61" s="284"/>
      <c r="AN61" s="285"/>
      <c r="AO61" s="286"/>
      <c r="AP61" s="287"/>
      <c r="AQ61" s="287"/>
      <c r="AR61" s="287"/>
      <c r="AS61" s="287"/>
      <c r="AT61" s="288"/>
      <c r="AU61" s="247"/>
      <c r="AV61" s="248"/>
      <c r="AW61" s="249"/>
    </row>
    <row r="62" spans="1:49" ht="21" customHeight="1" x14ac:dyDescent="0.2">
      <c r="A62" s="333"/>
      <c r="B62" s="334"/>
      <c r="C62" s="334"/>
      <c r="D62" s="335"/>
      <c r="E62" s="345"/>
      <c r="F62" s="346"/>
      <c r="G62" s="346"/>
      <c r="H62" s="346"/>
      <c r="I62" s="346"/>
      <c r="J62" s="346"/>
      <c r="K62" s="346"/>
      <c r="L62" s="346"/>
      <c r="M62" s="346"/>
      <c r="N62" s="346"/>
      <c r="O62" s="346"/>
      <c r="P62" s="347"/>
      <c r="Q62" s="266"/>
      <c r="R62" s="267"/>
      <c r="S62" s="267"/>
      <c r="T62" s="268"/>
      <c r="U62" s="271"/>
      <c r="V62" s="272"/>
      <c r="W62" s="279"/>
      <c r="X62" s="280"/>
      <c r="Y62" s="280"/>
      <c r="Z62" s="281"/>
      <c r="AA62" s="271"/>
      <c r="AB62" s="272"/>
      <c r="AC62" s="279"/>
      <c r="AD62" s="280"/>
      <c r="AE62" s="280"/>
      <c r="AF62" s="281"/>
      <c r="AG62" s="271"/>
      <c r="AH62" s="282"/>
      <c r="AI62" s="289" t="s">
        <v>52</v>
      </c>
      <c r="AJ62" s="290"/>
      <c r="AK62" s="290"/>
      <c r="AL62" s="290"/>
      <c r="AM62" s="290"/>
      <c r="AN62" s="290"/>
      <c r="AO62" s="290"/>
      <c r="AP62" s="290"/>
      <c r="AQ62" s="290"/>
      <c r="AR62" s="290"/>
      <c r="AS62" s="290"/>
      <c r="AT62" s="291"/>
      <c r="AU62" s="247"/>
      <c r="AV62" s="248"/>
      <c r="AW62" s="249"/>
    </row>
    <row r="63" spans="1:49" ht="21" customHeight="1" x14ac:dyDescent="0.2">
      <c r="A63" s="333"/>
      <c r="B63" s="334"/>
      <c r="C63" s="334"/>
      <c r="D63" s="335"/>
      <c r="E63" s="292" t="s">
        <v>145</v>
      </c>
      <c r="F63" s="293"/>
      <c r="G63" s="293"/>
      <c r="H63" s="293"/>
      <c r="I63" s="293"/>
      <c r="J63" s="293"/>
      <c r="K63" s="293"/>
      <c r="L63" s="293"/>
      <c r="M63" s="293"/>
      <c r="N63" s="293"/>
      <c r="O63" s="293"/>
      <c r="P63" s="294"/>
      <c r="Q63" s="260" t="s">
        <v>69</v>
      </c>
      <c r="R63" s="261"/>
      <c r="S63" s="261"/>
      <c r="T63" s="262"/>
      <c r="U63" s="244"/>
      <c r="V63" s="269"/>
      <c r="W63" s="273" t="s">
        <v>73</v>
      </c>
      <c r="X63" s="274"/>
      <c r="Y63" s="274"/>
      <c r="Z63" s="275"/>
      <c r="AA63" s="244"/>
      <c r="AB63" s="269"/>
      <c r="AC63" s="273" t="s">
        <v>76</v>
      </c>
      <c r="AD63" s="274"/>
      <c r="AE63" s="274"/>
      <c r="AF63" s="275"/>
      <c r="AG63" s="244"/>
      <c r="AH63" s="245"/>
      <c r="AI63" s="251"/>
      <c r="AJ63" s="252"/>
      <c r="AK63" s="252"/>
      <c r="AL63" s="252"/>
      <c r="AM63" s="252"/>
      <c r="AN63" s="252"/>
      <c r="AO63" s="252"/>
      <c r="AP63" s="252"/>
      <c r="AQ63" s="252"/>
      <c r="AR63" s="252"/>
      <c r="AS63" s="252"/>
      <c r="AT63" s="253"/>
      <c r="AU63" s="247"/>
      <c r="AV63" s="248"/>
      <c r="AW63" s="249"/>
    </row>
    <row r="64" spans="1:49" ht="21" customHeight="1" x14ac:dyDescent="0.2">
      <c r="A64" s="333"/>
      <c r="B64" s="334"/>
      <c r="C64" s="334"/>
      <c r="D64" s="335"/>
      <c r="E64" s="313"/>
      <c r="F64" s="252"/>
      <c r="G64" s="252"/>
      <c r="H64" s="252"/>
      <c r="I64" s="252"/>
      <c r="J64" s="252"/>
      <c r="K64" s="252"/>
      <c r="L64" s="252"/>
      <c r="M64" s="252"/>
      <c r="N64" s="252"/>
      <c r="O64" s="252"/>
      <c r="P64" s="253"/>
      <c r="Q64" s="263"/>
      <c r="R64" s="264"/>
      <c r="S64" s="264"/>
      <c r="T64" s="265"/>
      <c r="U64" s="247"/>
      <c r="V64" s="270"/>
      <c r="W64" s="276"/>
      <c r="X64" s="277"/>
      <c r="Y64" s="277"/>
      <c r="Z64" s="278"/>
      <c r="AA64" s="247"/>
      <c r="AB64" s="270"/>
      <c r="AC64" s="276"/>
      <c r="AD64" s="277"/>
      <c r="AE64" s="277"/>
      <c r="AF64" s="278"/>
      <c r="AG64" s="247"/>
      <c r="AH64" s="248"/>
      <c r="AI64" s="254"/>
      <c r="AJ64" s="255"/>
      <c r="AK64" s="255"/>
      <c r="AL64" s="255"/>
      <c r="AM64" s="255"/>
      <c r="AN64" s="255"/>
      <c r="AO64" s="255"/>
      <c r="AP64" s="255"/>
      <c r="AQ64" s="255"/>
      <c r="AR64" s="255"/>
      <c r="AS64" s="255"/>
      <c r="AT64" s="256"/>
      <c r="AU64" s="247"/>
      <c r="AV64" s="248"/>
      <c r="AW64" s="249"/>
    </row>
    <row r="65" spans="1:49" ht="21" customHeight="1" x14ac:dyDescent="0.2">
      <c r="A65" s="333"/>
      <c r="B65" s="334"/>
      <c r="C65" s="334"/>
      <c r="D65" s="335"/>
      <c r="E65" s="314"/>
      <c r="F65" s="255"/>
      <c r="G65" s="255"/>
      <c r="H65" s="255"/>
      <c r="I65" s="255"/>
      <c r="J65" s="255"/>
      <c r="K65" s="255"/>
      <c r="L65" s="255"/>
      <c r="M65" s="255"/>
      <c r="N65" s="255"/>
      <c r="O65" s="255"/>
      <c r="P65" s="256"/>
      <c r="Q65" s="266"/>
      <c r="R65" s="267"/>
      <c r="S65" s="267"/>
      <c r="T65" s="268"/>
      <c r="U65" s="271"/>
      <c r="V65" s="272"/>
      <c r="W65" s="276"/>
      <c r="X65" s="277"/>
      <c r="Y65" s="277"/>
      <c r="Z65" s="278"/>
      <c r="AA65" s="247"/>
      <c r="AB65" s="270"/>
      <c r="AC65" s="279"/>
      <c r="AD65" s="280"/>
      <c r="AE65" s="280"/>
      <c r="AF65" s="281"/>
      <c r="AG65" s="271"/>
      <c r="AH65" s="282"/>
      <c r="AI65" s="254"/>
      <c r="AJ65" s="255"/>
      <c r="AK65" s="255"/>
      <c r="AL65" s="255"/>
      <c r="AM65" s="255"/>
      <c r="AN65" s="255"/>
      <c r="AO65" s="255"/>
      <c r="AP65" s="255"/>
      <c r="AQ65" s="255"/>
      <c r="AR65" s="255"/>
      <c r="AS65" s="255"/>
      <c r="AT65" s="256"/>
      <c r="AU65" s="247"/>
      <c r="AV65" s="248"/>
      <c r="AW65" s="249"/>
    </row>
    <row r="66" spans="1:49" ht="27" customHeight="1" x14ac:dyDescent="0.2">
      <c r="A66" s="333"/>
      <c r="B66" s="334"/>
      <c r="C66" s="334"/>
      <c r="D66" s="335"/>
      <c r="E66" s="314"/>
      <c r="F66" s="255"/>
      <c r="G66" s="255"/>
      <c r="H66" s="255"/>
      <c r="I66" s="255"/>
      <c r="J66" s="255"/>
      <c r="K66" s="255"/>
      <c r="L66" s="255"/>
      <c r="M66" s="255"/>
      <c r="N66" s="255"/>
      <c r="O66" s="255"/>
      <c r="P66" s="256"/>
      <c r="Q66" s="273" t="s">
        <v>70</v>
      </c>
      <c r="R66" s="274"/>
      <c r="S66" s="274"/>
      <c r="T66" s="275"/>
      <c r="U66" s="244"/>
      <c r="V66" s="269"/>
      <c r="W66" s="276"/>
      <c r="X66" s="277"/>
      <c r="Y66" s="277"/>
      <c r="Z66" s="278"/>
      <c r="AA66" s="247"/>
      <c r="AB66" s="270"/>
      <c r="AC66" s="273" t="s">
        <v>77</v>
      </c>
      <c r="AD66" s="274"/>
      <c r="AE66" s="274"/>
      <c r="AF66" s="275"/>
      <c r="AG66" s="244"/>
      <c r="AH66" s="245"/>
      <c r="AI66" s="254"/>
      <c r="AJ66" s="255"/>
      <c r="AK66" s="255"/>
      <c r="AL66" s="255"/>
      <c r="AM66" s="255"/>
      <c r="AN66" s="255"/>
      <c r="AO66" s="255"/>
      <c r="AP66" s="255"/>
      <c r="AQ66" s="255"/>
      <c r="AR66" s="255"/>
      <c r="AS66" s="255"/>
      <c r="AT66" s="256"/>
      <c r="AU66" s="247"/>
      <c r="AV66" s="248"/>
      <c r="AW66" s="249"/>
    </row>
    <row r="67" spans="1:49" ht="27" customHeight="1" thickBot="1" x14ac:dyDescent="0.25">
      <c r="A67" s="336"/>
      <c r="B67" s="337"/>
      <c r="C67" s="337"/>
      <c r="D67" s="338"/>
      <c r="E67" s="315"/>
      <c r="F67" s="303"/>
      <c r="G67" s="303"/>
      <c r="H67" s="303"/>
      <c r="I67" s="303"/>
      <c r="J67" s="303"/>
      <c r="K67" s="303"/>
      <c r="L67" s="303"/>
      <c r="M67" s="303"/>
      <c r="N67" s="303"/>
      <c r="O67" s="303"/>
      <c r="P67" s="304"/>
      <c r="Q67" s="295"/>
      <c r="R67" s="296"/>
      <c r="S67" s="296"/>
      <c r="T67" s="297"/>
      <c r="U67" s="298"/>
      <c r="V67" s="299"/>
      <c r="W67" s="295"/>
      <c r="X67" s="296"/>
      <c r="Y67" s="296"/>
      <c r="Z67" s="297"/>
      <c r="AA67" s="298"/>
      <c r="AB67" s="299"/>
      <c r="AC67" s="295"/>
      <c r="AD67" s="296"/>
      <c r="AE67" s="296"/>
      <c r="AF67" s="297"/>
      <c r="AG67" s="298"/>
      <c r="AH67" s="312"/>
      <c r="AI67" s="302"/>
      <c r="AJ67" s="303"/>
      <c r="AK67" s="303"/>
      <c r="AL67" s="303"/>
      <c r="AM67" s="303"/>
      <c r="AN67" s="303"/>
      <c r="AO67" s="303"/>
      <c r="AP67" s="303"/>
      <c r="AQ67" s="303"/>
      <c r="AR67" s="303"/>
      <c r="AS67" s="303"/>
      <c r="AT67" s="304"/>
      <c r="AU67" s="300">
        <f>U57+U60+U63+U66+AA57+AA60+AA63+AG57+AG60+AG63+AG66</f>
        <v>0</v>
      </c>
      <c r="AV67" s="300"/>
      <c r="AW67" s="301"/>
    </row>
    <row r="68" spans="1:49" ht="23.25" customHeight="1" x14ac:dyDescent="0.2">
      <c r="A68" s="316" t="s">
        <v>138</v>
      </c>
      <c r="B68" s="317"/>
      <c r="C68" s="317"/>
      <c r="D68" s="317"/>
      <c r="E68" s="317" t="s">
        <v>46</v>
      </c>
      <c r="F68" s="317"/>
      <c r="G68" s="317"/>
      <c r="H68" s="317"/>
      <c r="I68" s="317"/>
      <c r="J68" s="317"/>
      <c r="K68" s="317"/>
      <c r="L68" s="317"/>
      <c r="M68" s="317"/>
      <c r="N68" s="317"/>
      <c r="O68" s="317"/>
      <c r="P68" s="317"/>
      <c r="Q68" s="320" t="s">
        <v>342</v>
      </c>
      <c r="R68" s="321"/>
      <c r="S68" s="321"/>
      <c r="T68" s="321"/>
      <c r="U68" s="321"/>
      <c r="V68" s="321"/>
      <c r="W68" s="321"/>
      <c r="X68" s="321"/>
      <c r="Y68" s="321"/>
      <c r="Z68" s="321"/>
      <c r="AA68" s="321"/>
      <c r="AB68" s="321"/>
      <c r="AC68" s="321"/>
      <c r="AD68" s="321"/>
      <c r="AE68" s="321"/>
      <c r="AF68" s="321"/>
      <c r="AG68" s="321"/>
      <c r="AH68" s="321"/>
      <c r="AI68" s="322" t="s">
        <v>343</v>
      </c>
      <c r="AJ68" s="323"/>
      <c r="AK68" s="323"/>
      <c r="AL68" s="323"/>
      <c r="AM68" s="323"/>
      <c r="AN68" s="323"/>
      <c r="AO68" s="323"/>
      <c r="AP68" s="323"/>
      <c r="AQ68" s="323"/>
      <c r="AR68" s="323"/>
      <c r="AS68" s="323"/>
      <c r="AT68" s="324"/>
      <c r="AU68" s="317" t="s">
        <v>96</v>
      </c>
      <c r="AV68" s="317"/>
      <c r="AW68" s="328"/>
    </row>
    <row r="69" spans="1:49" ht="23.25" customHeight="1" x14ac:dyDescent="0.2">
      <c r="A69" s="318"/>
      <c r="B69" s="319"/>
      <c r="C69" s="319"/>
      <c r="D69" s="319"/>
      <c r="E69" s="319"/>
      <c r="F69" s="319"/>
      <c r="G69" s="319"/>
      <c r="H69" s="319"/>
      <c r="I69" s="319"/>
      <c r="J69" s="319"/>
      <c r="K69" s="319"/>
      <c r="L69" s="319"/>
      <c r="M69" s="319"/>
      <c r="N69" s="319"/>
      <c r="O69" s="319"/>
      <c r="P69" s="319"/>
      <c r="Q69" s="319" t="s">
        <v>87</v>
      </c>
      <c r="R69" s="319"/>
      <c r="S69" s="319"/>
      <c r="T69" s="319"/>
      <c r="U69" s="319"/>
      <c r="V69" s="319"/>
      <c r="W69" s="319" t="s">
        <v>48</v>
      </c>
      <c r="X69" s="319"/>
      <c r="Y69" s="319"/>
      <c r="Z69" s="319"/>
      <c r="AA69" s="319"/>
      <c r="AB69" s="319"/>
      <c r="AC69" s="319" t="s">
        <v>47</v>
      </c>
      <c r="AD69" s="319"/>
      <c r="AE69" s="319"/>
      <c r="AF69" s="319"/>
      <c r="AG69" s="319"/>
      <c r="AH69" s="319"/>
      <c r="AI69" s="325"/>
      <c r="AJ69" s="326"/>
      <c r="AK69" s="326"/>
      <c r="AL69" s="326"/>
      <c r="AM69" s="326"/>
      <c r="AN69" s="326"/>
      <c r="AO69" s="326"/>
      <c r="AP69" s="326"/>
      <c r="AQ69" s="326"/>
      <c r="AR69" s="326"/>
      <c r="AS69" s="326"/>
      <c r="AT69" s="327"/>
      <c r="AU69" s="319"/>
      <c r="AV69" s="319"/>
      <c r="AW69" s="329"/>
    </row>
    <row r="70" spans="1:49" ht="21" customHeight="1" x14ac:dyDescent="0.2">
      <c r="A70" s="307">
        <f>概要等!E26</f>
        <v>0</v>
      </c>
      <c r="B70" s="308"/>
      <c r="C70" s="308"/>
      <c r="D70" s="308"/>
      <c r="E70" s="311" t="s">
        <v>56</v>
      </c>
      <c r="F70" s="311"/>
      <c r="G70" s="311"/>
      <c r="H70" s="311"/>
      <c r="I70" s="311"/>
      <c r="J70" s="311"/>
      <c r="K70" s="311"/>
      <c r="L70" s="311"/>
      <c r="M70" s="311"/>
      <c r="N70" s="311"/>
      <c r="O70" s="311"/>
      <c r="P70" s="311"/>
      <c r="Q70" s="260" t="s">
        <v>67</v>
      </c>
      <c r="R70" s="261"/>
      <c r="S70" s="261"/>
      <c r="T70" s="262"/>
      <c r="U70" s="244"/>
      <c r="V70" s="269"/>
      <c r="W70" s="273" t="s">
        <v>71</v>
      </c>
      <c r="X70" s="274"/>
      <c r="Y70" s="274"/>
      <c r="Z70" s="275"/>
      <c r="AA70" s="244"/>
      <c r="AB70" s="269"/>
      <c r="AC70" s="273" t="s">
        <v>74</v>
      </c>
      <c r="AD70" s="274"/>
      <c r="AE70" s="274"/>
      <c r="AF70" s="275"/>
      <c r="AG70" s="244"/>
      <c r="AH70" s="245"/>
      <c r="AI70" s="289" t="s">
        <v>50</v>
      </c>
      <c r="AJ70" s="290"/>
      <c r="AK70" s="290"/>
      <c r="AL70" s="290"/>
      <c r="AM70" s="290"/>
      <c r="AN70" s="290"/>
      <c r="AO70" s="290"/>
      <c r="AP70" s="290"/>
      <c r="AQ70" s="290"/>
      <c r="AR70" s="290"/>
      <c r="AS70" s="290"/>
      <c r="AT70" s="291"/>
      <c r="AU70" s="244"/>
      <c r="AV70" s="245"/>
      <c r="AW70" s="246"/>
    </row>
    <row r="71" spans="1:49" ht="21" customHeight="1" x14ac:dyDescent="0.2">
      <c r="A71" s="307"/>
      <c r="B71" s="308"/>
      <c r="C71" s="308"/>
      <c r="D71" s="308"/>
      <c r="E71" s="250">
        <f>概要等!J26</f>
        <v>0</v>
      </c>
      <c r="F71" s="250"/>
      <c r="G71" s="250"/>
      <c r="H71" s="250"/>
      <c r="I71" s="250"/>
      <c r="J71" s="250"/>
      <c r="K71" s="250"/>
      <c r="L71" s="250"/>
      <c r="M71" s="250"/>
      <c r="N71" s="250"/>
      <c r="O71" s="250"/>
      <c r="P71" s="250"/>
      <c r="Q71" s="263"/>
      <c r="R71" s="264"/>
      <c r="S71" s="264"/>
      <c r="T71" s="265"/>
      <c r="U71" s="247"/>
      <c r="V71" s="270"/>
      <c r="W71" s="276"/>
      <c r="X71" s="277"/>
      <c r="Y71" s="277"/>
      <c r="Z71" s="278"/>
      <c r="AA71" s="247"/>
      <c r="AB71" s="270"/>
      <c r="AC71" s="276"/>
      <c r="AD71" s="277"/>
      <c r="AE71" s="277"/>
      <c r="AF71" s="278"/>
      <c r="AG71" s="247"/>
      <c r="AH71" s="248"/>
      <c r="AI71" s="251"/>
      <c r="AJ71" s="252"/>
      <c r="AK71" s="252"/>
      <c r="AL71" s="252"/>
      <c r="AM71" s="252"/>
      <c r="AN71" s="252"/>
      <c r="AO71" s="252"/>
      <c r="AP71" s="252"/>
      <c r="AQ71" s="252"/>
      <c r="AR71" s="252"/>
      <c r="AS71" s="252"/>
      <c r="AT71" s="253"/>
      <c r="AU71" s="247"/>
      <c r="AV71" s="248"/>
      <c r="AW71" s="249"/>
    </row>
    <row r="72" spans="1:49" ht="21" customHeight="1" x14ac:dyDescent="0.2">
      <c r="A72" s="307"/>
      <c r="B72" s="308"/>
      <c r="C72" s="308"/>
      <c r="D72" s="308"/>
      <c r="E72" s="250"/>
      <c r="F72" s="250"/>
      <c r="G72" s="250"/>
      <c r="H72" s="250"/>
      <c r="I72" s="250"/>
      <c r="J72" s="250"/>
      <c r="K72" s="250"/>
      <c r="L72" s="250"/>
      <c r="M72" s="250"/>
      <c r="N72" s="250"/>
      <c r="O72" s="250"/>
      <c r="P72" s="250"/>
      <c r="Q72" s="266"/>
      <c r="R72" s="267"/>
      <c r="S72" s="267"/>
      <c r="T72" s="268"/>
      <c r="U72" s="271"/>
      <c r="V72" s="272"/>
      <c r="W72" s="279"/>
      <c r="X72" s="280"/>
      <c r="Y72" s="280"/>
      <c r="Z72" s="281"/>
      <c r="AA72" s="271"/>
      <c r="AB72" s="272"/>
      <c r="AC72" s="279"/>
      <c r="AD72" s="280"/>
      <c r="AE72" s="280"/>
      <c r="AF72" s="281"/>
      <c r="AG72" s="271"/>
      <c r="AH72" s="282"/>
      <c r="AI72" s="254"/>
      <c r="AJ72" s="255"/>
      <c r="AK72" s="255"/>
      <c r="AL72" s="255"/>
      <c r="AM72" s="255"/>
      <c r="AN72" s="255"/>
      <c r="AO72" s="255"/>
      <c r="AP72" s="255"/>
      <c r="AQ72" s="255"/>
      <c r="AR72" s="255"/>
      <c r="AS72" s="255"/>
      <c r="AT72" s="256"/>
      <c r="AU72" s="247"/>
      <c r="AV72" s="248"/>
      <c r="AW72" s="249"/>
    </row>
    <row r="73" spans="1:49" ht="21" customHeight="1" x14ac:dyDescent="0.2">
      <c r="A73" s="307"/>
      <c r="B73" s="308"/>
      <c r="C73" s="308"/>
      <c r="D73" s="308"/>
      <c r="E73" s="250"/>
      <c r="F73" s="250"/>
      <c r="G73" s="250"/>
      <c r="H73" s="250"/>
      <c r="I73" s="250"/>
      <c r="J73" s="250"/>
      <c r="K73" s="250"/>
      <c r="L73" s="250"/>
      <c r="M73" s="250"/>
      <c r="N73" s="250"/>
      <c r="O73" s="250"/>
      <c r="P73" s="250"/>
      <c r="Q73" s="260" t="s">
        <v>68</v>
      </c>
      <c r="R73" s="261"/>
      <c r="S73" s="261"/>
      <c r="T73" s="262"/>
      <c r="U73" s="244"/>
      <c r="V73" s="269"/>
      <c r="W73" s="273" t="s">
        <v>72</v>
      </c>
      <c r="X73" s="274"/>
      <c r="Y73" s="274"/>
      <c r="Z73" s="275"/>
      <c r="AA73" s="244"/>
      <c r="AB73" s="269"/>
      <c r="AC73" s="273" t="s">
        <v>75</v>
      </c>
      <c r="AD73" s="274"/>
      <c r="AE73" s="274"/>
      <c r="AF73" s="275"/>
      <c r="AG73" s="244"/>
      <c r="AH73" s="245"/>
      <c r="AI73" s="257"/>
      <c r="AJ73" s="258"/>
      <c r="AK73" s="258"/>
      <c r="AL73" s="258"/>
      <c r="AM73" s="258"/>
      <c r="AN73" s="258"/>
      <c r="AO73" s="258"/>
      <c r="AP73" s="258"/>
      <c r="AQ73" s="258"/>
      <c r="AR73" s="258"/>
      <c r="AS73" s="258"/>
      <c r="AT73" s="259"/>
      <c r="AU73" s="247"/>
      <c r="AV73" s="248"/>
      <c r="AW73" s="249"/>
    </row>
    <row r="74" spans="1:49" ht="21" customHeight="1" x14ac:dyDescent="0.2">
      <c r="A74" s="307"/>
      <c r="B74" s="308"/>
      <c r="C74" s="308"/>
      <c r="D74" s="308"/>
      <c r="E74" s="250"/>
      <c r="F74" s="250"/>
      <c r="G74" s="250"/>
      <c r="H74" s="250"/>
      <c r="I74" s="250"/>
      <c r="J74" s="250"/>
      <c r="K74" s="250"/>
      <c r="L74" s="250"/>
      <c r="M74" s="250"/>
      <c r="N74" s="250"/>
      <c r="O74" s="250"/>
      <c r="P74" s="250"/>
      <c r="Q74" s="263"/>
      <c r="R74" s="264"/>
      <c r="S74" s="264"/>
      <c r="T74" s="265"/>
      <c r="U74" s="247"/>
      <c r="V74" s="270"/>
      <c r="W74" s="276"/>
      <c r="X74" s="277"/>
      <c r="Y74" s="277"/>
      <c r="Z74" s="278"/>
      <c r="AA74" s="247"/>
      <c r="AB74" s="270"/>
      <c r="AC74" s="276"/>
      <c r="AD74" s="277"/>
      <c r="AE74" s="277"/>
      <c r="AF74" s="278"/>
      <c r="AG74" s="247"/>
      <c r="AH74" s="248"/>
      <c r="AI74" s="283" t="s">
        <v>51</v>
      </c>
      <c r="AJ74" s="284"/>
      <c r="AK74" s="284"/>
      <c r="AL74" s="284"/>
      <c r="AM74" s="284"/>
      <c r="AN74" s="285"/>
      <c r="AO74" s="286"/>
      <c r="AP74" s="287"/>
      <c r="AQ74" s="287"/>
      <c r="AR74" s="287"/>
      <c r="AS74" s="287"/>
      <c r="AT74" s="288"/>
      <c r="AU74" s="247"/>
      <c r="AV74" s="248"/>
      <c r="AW74" s="249"/>
    </row>
    <row r="75" spans="1:49" ht="21" customHeight="1" x14ac:dyDescent="0.2">
      <c r="A75" s="307"/>
      <c r="B75" s="308"/>
      <c r="C75" s="308"/>
      <c r="D75" s="308"/>
      <c r="E75" s="250"/>
      <c r="F75" s="250"/>
      <c r="G75" s="250"/>
      <c r="H75" s="250"/>
      <c r="I75" s="250"/>
      <c r="J75" s="250"/>
      <c r="K75" s="250"/>
      <c r="L75" s="250"/>
      <c r="M75" s="250"/>
      <c r="N75" s="250"/>
      <c r="O75" s="250"/>
      <c r="P75" s="250"/>
      <c r="Q75" s="266"/>
      <c r="R75" s="267"/>
      <c r="S75" s="267"/>
      <c r="T75" s="268"/>
      <c r="U75" s="271"/>
      <c r="V75" s="272"/>
      <c r="W75" s="279"/>
      <c r="X75" s="280"/>
      <c r="Y75" s="280"/>
      <c r="Z75" s="281"/>
      <c r="AA75" s="271"/>
      <c r="AB75" s="272"/>
      <c r="AC75" s="279"/>
      <c r="AD75" s="280"/>
      <c r="AE75" s="280"/>
      <c r="AF75" s="281"/>
      <c r="AG75" s="271"/>
      <c r="AH75" s="282"/>
      <c r="AI75" s="289" t="s">
        <v>52</v>
      </c>
      <c r="AJ75" s="290"/>
      <c r="AK75" s="290"/>
      <c r="AL75" s="290"/>
      <c r="AM75" s="290"/>
      <c r="AN75" s="290"/>
      <c r="AO75" s="290"/>
      <c r="AP75" s="290"/>
      <c r="AQ75" s="290"/>
      <c r="AR75" s="290"/>
      <c r="AS75" s="290"/>
      <c r="AT75" s="291"/>
      <c r="AU75" s="247"/>
      <c r="AV75" s="248"/>
      <c r="AW75" s="249"/>
    </row>
    <row r="76" spans="1:49" ht="21" customHeight="1" x14ac:dyDescent="0.2">
      <c r="A76" s="307"/>
      <c r="B76" s="308"/>
      <c r="C76" s="308"/>
      <c r="D76" s="308"/>
      <c r="E76" s="292" t="s">
        <v>145</v>
      </c>
      <c r="F76" s="293"/>
      <c r="G76" s="293"/>
      <c r="H76" s="293"/>
      <c r="I76" s="293"/>
      <c r="J76" s="293"/>
      <c r="K76" s="293"/>
      <c r="L76" s="293"/>
      <c r="M76" s="293"/>
      <c r="N76" s="293"/>
      <c r="O76" s="293"/>
      <c r="P76" s="294"/>
      <c r="Q76" s="260" t="s">
        <v>69</v>
      </c>
      <c r="R76" s="261"/>
      <c r="S76" s="261"/>
      <c r="T76" s="262"/>
      <c r="U76" s="244"/>
      <c r="V76" s="269"/>
      <c r="W76" s="273" t="s">
        <v>73</v>
      </c>
      <c r="X76" s="274"/>
      <c r="Y76" s="274"/>
      <c r="Z76" s="275"/>
      <c r="AA76" s="244"/>
      <c r="AB76" s="269"/>
      <c r="AC76" s="273" t="s">
        <v>76</v>
      </c>
      <c r="AD76" s="274"/>
      <c r="AE76" s="274"/>
      <c r="AF76" s="275"/>
      <c r="AG76" s="244"/>
      <c r="AH76" s="245"/>
      <c r="AI76" s="251"/>
      <c r="AJ76" s="252"/>
      <c r="AK76" s="252"/>
      <c r="AL76" s="252"/>
      <c r="AM76" s="252"/>
      <c r="AN76" s="252"/>
      <c r="AO76" s="252"/>
      <c r="AP76" s="252"/>
      <c r="AQ76" s="252"/>
      <c r="AR76" s="252"/>
      <c r="AS76" s="252"/>
      <c r="AT76" s="253"/>
      <c r="AU76" s="247"/>
      <c r="AV76" s="248"/>
      <c r="AW76" s="249"/>
    </row>
    <row r="77" spans="1:49" ht="21" customHeight="1" x14ac:dyDescent="0.2">
      <c r="A77" s="307"/>
      <c r="B77" s="308"/>
      <c r="C77" s="308"/>
      <c r="D77" s="308"/>
      <c r="E77" s="305"/>
      <c r="F77" s="305"/>
      <c r="G77" s="305"/>
      <c r="H77" s="305"/>
      <c r="I77" s="305"/>
      <c r="J77" s="305"/>
      <c r="K77" s="305"/>
      <c r="L77" s="305"/>
      <c r="M77" s="305"/>
      <c r="N77" s="305"/>
      <c r="O77" s="305"/>
      <c r="P77" s="305"/>
      <c r="Q77" s="263"/>
      <c r="R77" s="264"/>
      <c r="S77" s="264"/>
      <c r="T77" s="265"/>
      <c r="U77" s="247"/>
      <c r="V77" s="270"/>
      <c r="W77" s="276"/>
      <c r="X77" s="277"/>
      <c r="Y77" s="277"/>
      <c r="Z77" s="278"/>
      <c r="AA77" s="247"/>
      <c r="AB77" s="270"/>
      <c r="AC77" s="276"/>
      <c r="AD77" s="277"/>
      <c r="AE77" s="277"/>
      <c r="AF77" s="278"/>
      <c r="AG77" s="247"/>
      <c r="AH77" s="248"/>
      <c r="AI77" s="254"/>
      <c r="AJ77" s="255"/>
      <c r="AK77" s="255"/>
      <c r="AL77" s="255"/>
      <c r="AM77" s="255"/>
      <c r="AN77" s="255"/>
      <c r="AO77" s="255"/>
      <c r="AP77" s="255"/>
      <c r="AQ77" s="255"/>
      <c r="AR77" s="255"/>
      <c r="AS77" s="255"/>
      <c r="AT77" s="256"/>
      <c r="AU77" s="247"/>
      <c r="AV77" s="248"/>
      <c r="AW77" s="249"/>
    </row>
    <row r="78" spans="1:49" ht="21" customHeight="1" x14ac:dyDescent="0.2">
      <c r="A78" s="307"/>
      <c r="B78" s="308"/>
      <c r="C78" s="308"/>
      <c r="D78" s="308"/>
      <c r="E78" s="305"/>
      <c r="F78" s="305"/>
      <c r="G78" s="305"/>
      <c r="H78" s="305"/>
      <c r="I78" s="305"/>
      <c r="J78" s="305"/>
      <c r="K78" s="305"/>
      <c r="L78" s="305"/>
      <c r="M78" s="305"/>
      <c r="N78" s="305"/>
      <c r="O78" s="305"/>
      <c r="P78" s="305"/>
      <c r="Q78" s="266"/>
      <c r="R78" s="267"/>
      <c r="S78" s="267"/>
      <c r="T78" s="268"/>
      <c r="U78" s="271"/>
      <c r="V78" s="272"/>
      <c r="W78" s="276"/>
      <c r="X78" s="277"/>
      <c r="Y78" s="277"/>
      <c r="Z78" s="278"/>
      <c r="AA78" s="247"/>
      <c r="AB78" s="270"/>
      <c r="AC78" s="279"/>
      <c r="AD78" s="280"/>
      <c r="AE78" s="280"/>
      <c r="AF78" s="281"/>
      <c r="AG78" s="271"/>
      <c r="AH78" s="282"/>
      <c r="AI78" s="254"/>
      <c r="AJ78" s="255"/>
      <c r="AK78" s="255"/>
      <c r="AL78" s="255"/>
      <c r="AM78" s="255"/>
      <c r="AN78" s="255"/>
      <c r="AO78" s="255"/>
      <c r="AP78" s="255"/>
      <c r="AQ78" s="255"/>
      <c r="AR78" s="255"/>
      <c r="AS78" s="255"/>
      <c r="AT78" s="256"/>
      <c r="AU78" s="247"/>
      <c r="AV78" s="248"/>
      <c r="AW78" s="249"/>
    </row>
    <row r="79" spans="1:49" ht="27" customHeight="1" x14ac:dyDescent="0.2">
      <c r="A79" s="307"/>
      <c r="B79" s="308"/>
      <c r="C79" s="308"/>
      <c r="D79" s="308"/>
      <c r="E79" s="305"/>
      <c r="F79" s="305"/>
      <c r="G79" s="305"/>
      <c r="H79" s="305"/>
      <c r="I79" s="305"/>
      <c r="J79" s="305"/>
      <c r="K79" s="305"/>
      <c r="L79" s="305"/>
      <c r="M79" s="305"/>
      <c r="N79" s="305"/>
      <c r="O79" s="305"/>
      <c r="P79" s="305"/>
      <c r="Q79" s="273" t="s">
        <v>70</v>
      </c>
      <c r="R79" s="274"/>
      <c r="S79" s="274"/>
      <c r="T79" s="275"/>
      <c r="U79" s="244"/>
      <c r="V79" s="269"/>
      <c r="W79" s="276"/>
      <c r="X79" s="277"/>
      <c r="Y79" s="277"/>
      <c r="Z79" s="278"/>
      <c r="AA79" s="247"/>
      <c r="AB79" s="270"/>
      <c r="AC79" s="273" t="s">
        <v>77</v>
      </c>
      <c r="AD79" s="274"/>
      <c r="AE79" s="274"/>
      <c r="AF79" s="275"/>
      <c r="AG79" s="244"/>
      <c r="AH79" s="245"/>
      <c r="AI79" s="254"/>
      <c r="AJ79" s="255"/>
      <c r="AK79" s="255"/>
      <c r="AL79" s="255"/>
      <c r="AM79" s="255"/>
      <c r="AN79" s="255"/>
      <c r="AO79" s="255"/>
      <c r="AP79" s="255"/>
      <c r="AQ79" s="255"/>
      <c r="AR79" s="255"/>
      <c r="AS79" s="255"/>
      <c r="AT79" s="256"/>
      <c r="AU79" s="247"/>
      <c r="AV79" s="248"/>
      <c r="AW79" s="249"/>
    </row>
    <row r="80" spans="1:49" ht="27" customHeight="1" thickBot="1" x14ac:dyDescent="0.25">
      <c r="A80" s="309"/>
      <c r="B80" s="310"/>
      <c r="C80" s="310"/>
      <c r="D80" s="310"/>
      <c r="E80" s="306"/>
      <c r="F80" s="306"/>
      <c r="G80" s="306"/>
      <c r="H80" s="306"/>
      <c r="I80" s="306"/>
      <c r="J80" s="306"/>
      <c r="K80" s="306"/>
      <c r="L80" s="306"/>
      <c r="M80" s="306"/>
      <c r="N80" s="306"/>
      <c r="O80" s="306"/>
      <c r="P80" s="306"/>
      <c r="Q80" s="295"/>
      <c r="R80" s="296"/>
      <c r="S80" s="296"/>
      <c r="T80" s="297"/>
      <c r="U80" s="298"/>
      <c r="V80" s="299"/>
      <c r="W80" s="295"/>
      <c r="X80" s="296"/>
      <c r="Y80" s="296"/>
      <c r="Z80" s="297"/>
      <c r="AA80" s="298"/>
      <c r="AB80" s="299"/>
      <c r="AC80" s="295"/>
      <c r="AD80" s="296"/>
      <c r="AE80" s="296"/>
      <c r="AF80" s="297"/>
      <c r="AG80" s="298"/>
      <c r="AH80" s="312"/>
      <c r="AI80" s="302"/>
      <c r="AJ80" s="303"/>
      <c r="AK80" s="303"/>
      <c r="AL80" s="303"/>
      <c r="AM80" s="303"/>
      <c r="AN80" s="303"/>
      <c r="AO80" s="303"/>
      <c r="AP80" s="303"/>
      <c r="AQ80" s="303"/>
      <c r="AR80" s="303"/>
      <c r="AS80" s="303"/>
      <c r="AT80" s="304"/>
      <c r="AU80" s="300">
        <f>U70+U73+U76+U79+AA70+AA73+AA76+AG70+AG73+AG76+AG79</f>
        <v>0</v>
      </c>
      <c r="AV80" s="300"/>
      <c r="AW80" s="301"/>
    </row>
  </sheetData>
  <dataConsolidate/>
  <mergeCells count="260">
    <mergeCell ref="A2:P2"/>
    <mergeCell ref="AU3:AW4"/>
    <mergeCell ref="Q4:V4"/>
    <mergeCell ref="W4:AB4"/>
    <mergeCell ref="AC4:AH4"/>
    <mergeCell ref="E5:P5"/>
    <mergeCell ref="Q5:T7"/>
    <mergeCell ref="U5:V7"/>
    <mergeCell ref="W5:Z7"/>
    <mergeCell ref="AA5:AB7"/>
    <mergeCell ref="AI6:AT8"/>
    <mergeCell ref="A1:AW1"/>
    <mergeCell ref="A3:D4"/>
    <mergeCell ref="E3:P4"/>
    <mergeCell ref="Q3:AH3"/>
    <mergeCell ref="AI3:AT4"/>
    <mergeCell ref="AC5:AF7"/>
    <mergeCell ref="AG5:AH7"/>
    <mergeCell ref="AI5:AT5"/>
    <mergeCell ref="AU5:AW14"/>
    <mergeCell ref="E6:P10"/>
    <mergeCell ref="Q8:T10"/>
    <mergeCell ref="U8:V10"/>
    <mergeCell ref="W8:Z10"/>
    <mergeCell ref="AA8:AB10"/>
    <mergeCell ref="AC8:AF10"/>
    <mergeCell ref="AG8:AH10"/>
    <mergeCell ref="AI9:AN9"/>
    <mergeCell ref="AO9:AT9"/>
    <mergeCell ref="AI10:AT10"/>
    <mergeCell ref="E11:P11"/>
    <mergeCell ref="Q11:T13"/>
    <mergeCell ref="U11:V13"/>
    <mergeCell ref="W11:Z15"/>
    <mergeCell ref="AA11:AB15"/>
    <mergeCell ref="A16:D17"/>
    <mergeCell ref="E16:P17"/>
    <mergeCell ref="Q16:AH16"/>
    <mergeCell ref="AI16:AT17"/>
    <mergeCell ref="AU16:AW17"/>
    <mergeCell ref="Q17:V17"/>
    <mergeCell ref="W17:AB17"/>
    <mergeCell ref="AC17:AH17"/>
    <mergeCell ref="A5:D15"/>
    <mergeCell ref="AC11:AF13"/>
    <mergeCell ref="AG11:AH13"/>
    <mergeCell ref="AI11:AT15"/>
    <mergeCell ref="E12:P15"/>
    <mergeCell ref="Q14:T15"/>
    <mergeCell ref="U14:V15"/>
    <mergeCell ref="AC14:AF15"/>
    <mergeCell ref="AG14:AH15"/>
    <mergeCell ref="AU15:AW15"/>
    <mergeCell ref="A18:D28"/>
    <mergeCell ref="E18:P18"/>
    <mergeCell ref="Q18:T20"/>
    <mergeCell ref="U18:V20"/>
    <mergeCell ref="W18:Z20"/>
    <mergeCell ref="AA18:AB20"/>
    <mergeCell ref="AC18:AF20"/>
    <mergeCell ref="AG18:AH20"/>
    <mergeCell ref="AI18:AT18"/>
    <mergeCell ref="AG27:AH28"/>
    <mergeCell ref="AU18:AW27"/>
    <mergeCell ref="E19:P23"/>
    <mergeCell ref="AI19:AT21"/>
    <mergeCell ref="Q21:T23"/>
    <mergeCell ref="U21:V23"/>
    <mergeCell ref="W21:Z23"/>
    <mergeCell ref="AA21:AB23"/>
    <mergeCell ref="AC21:AF23"/>
    <mergeCell ref="AG21:AH23"/>
    <mergeCell ref="AI22:AN22"/>
    <mergeCell ref="AO22:AT22"/>
    <mergeCell ref="AI23:AT23"/>
    <mergeCell ref="E24:P24"/>
    <mergeCell ref="Q24:T26"/>
    <mergeCell ref="U24:V26"/>
    <mergeCell ref="W24:Z28"/>
    <mergeCell ref="AA24:AB28"/>
    <mergeCell ref="AC24:AF26"/>
    <mergeCell ref="AG24:AH26"/>
    <mergeCell ref="AI24:AT28"/>
    <mergeCell ref="E25:P28"/>
    <mergeCell ref="Q27:T28"/>
    <mergeCell ref="U27:V28"/>
    <mergeCell ref="AC27:AF28"/>
    <mergeCell ref="A29:D30"/>
    <mergeCell ref="E29:P30"/>
    <mergeCell ref="Q29:AH29"/>
    <mergeCell ref="AI29:AT30"/>
    <mergeCell ref="AU29:AW30"/>
    <mergeCell ref="Q30:V30"/>
    <mergeCell ref="W30:AB30"/>
    <mergeCell ref="AC30:AH30"/>
    <mergeCell ref="E31:P31"/>
    <mergeCell ref="Q31:T33"/>
    <mergeCell ref="U31:V33"/>
    <mergeCell ref="W31:Z33"/>
    <mergeCell ref="AA31:AB33"/>
    <mergeCell ref="AU28:AW28"/>
    <mergeCell ref="AC31:AF33"/>
    <mergeCell ref="AG31:AH33"/>
    <mergeCell ref="AI31:AT31"/>
    <mergeCell ref="AU31:AW40"/>
    <mergeCell ref="E32:P36"/>
    <mergeCell ref="AI32:AT34"/>
    <mergeCell ref="Q34:T36"/>
    <mergeCell ref="U34:V36"/>
    <mergeCell ref="W34:Z36"/>
    <mergeCell ref="AA34:AB36"/>
    <mergeCell ref="AC34:AF36"/>
    <mergeCell ref="AG34:AH36"/>
    <mergeCell ref="AI35:AN35"/>
    <mergeCell ref="AO35:AT35"/>
    <mergeCell ref="AI36:AT36"/>
    <mergeCell ref="E37:P37"/>
    <mergeCell ref="Q37:T39"/>
    <mergeCell ref="U37:V39"/>
    <mergeCell ref="W37:Z41"/>
    <mergeCell ref="AA37:AB41"/>
    <mergeCell ref="AC37:AF39"/>
    <mergeCell ref="AG37:AH39"/>
    <mergeCell ref="AI37:AT41"/>
    <mergeCell ref="E38:P41"/>
    <mergeCell ref="Q40:T41"/>
    <mergeCell ref="U40:V41"/>
    <mergeCell ref="AC40:AF41"/>
    <mergeCell ref="AG40:AH41"/>
    <mergeCell ref="AU41:AW41"/>
    <mergeCell ref="A42:D43"/>
    <mergeCell ref="E42:P43"/>
    <mergeCell ref="Q42:AH42"/>
    <mergeCell ref="AI42:AT43"/>
    <mergeCell ref="AU42:AW43"/>
    <mergeCell ref="Q43:V43"/>
    <mergeCell ref="W43:AB43"/>
    <mergeCell ref="AC43:AH43"/>
    <mergeCell ref="A31:D41"/>
    <mergeCell ref="A44:D54"/>
    <mergeCell ref="E44:P44"/>
    <mergeCell ref="Q44:T46"/>
    <mergeCell ref="U44:V46"/>
    <mergeCell ref="W44:Z46"/>
    <mergeCell ref="AA44:AB46"/>
    <mergeCell ref="AC44:AF46"/>
    <mergeCell ref="AG44:AH46"/>
    <mergeCell ref="AI44:AT44"/>
    <mergeCell ref="AG53:AH54"/>
    <mergeCell ref="AU44:AW53"/>
    <mergeCell ref="E45:P49"/>
    <mergeCell ref="AI45:AT47"/>
    <mergeCell ref="Q47:T49"/>
    <mergeCell ref="U47:V49"/>
    <mergeCell ref="W47:Z49"/>
    <mergeCell ref="AA47:AB49"/>
    <mergeCell ref="AC47:AF49"/>
    <mergeCell ref="AG47:AH49"/>
    <mergeCell ref="AI48:AN48"/>
    <mergeCell ref="AO48:AT48"/>
    <mergeCell ref="AI49:AT49"/>
    <mergeCell ref="E50:P50"/>
    <mergeCell ref="Q50:T52"/>
    <mergeCell ref="U50:V52"/>
    <mergeCell ref="W50:Z54"/>
    <mergeCell ref="AA50:AB54"/>
    <mergeCell ref="AC50:AF52"/>
    <mergeCell ref="AG50:AH52"/>
    <mergeCell ref="AI50:AT54"/>
    <mergeCell ref="E51:P54"/>
    <mergeCell ref="Q53:T54"/>
    <mergeCell ref="U53:V54"/>
    <mergeCell ref="AC53:AF54"/>
    <mergeCell ref="A55:D56"/>
    <mergeCell ref="E55:P56"/>
    <mergeCell ref="Q55:AH55"/>
    <mergeCell ref="AI55:AT56"/>
    <mergeCell ref="AU55:AW56"/>
    <mergeCell ref="Q56:V56"/>
    <mergeCell ref="W56:AB56"/>
    <mergeCell ref="AC56:AH56"/>
    <mergeCell ref="E57:P57"/>
    <mergeCell ref="Q57:T59"/>
    <mergeCell ref="U57:V59"/>
    <mergeCell ref="W57:Z59"/>
    <mergeCell ref="AA57:AB59"/>
    <mergeCell ref="AU54:AW54"/>
    <mergeCell ref="AC57:AF59"/>
    <mergeCell ref="AG57:AH59"/>
    <mergeCell ref="AI57:AT57"/>
    <mergeCell ref="AU57:AW66"/>
    <mergeCell ref="E58:P62"/>
    <mergeCell ref="AI58:AT60"/>
    <mergeCell ref="Q60:T62"/>
    <mergeCell ref="U60:V62"/>
    <mergeCell ref="W60:Z62"/>
    <mergeCell ref="AA60:AB62"/>
    <mergeCell ref="AC60:AF62"/>
    <mergeCell ref="AG60:AH62"/>
    <mergeCell ref="AI61:AN61"/>
    <mergeCell ref="AO61:AT61"/>
    <mergeCell ref="AI62:AT62"/>
    <mergeCell ref="E63:P63"/>
    <mergeCell ref="Q63:T65"/>
    <mergeCell ref="U63:V65"/>
    <mergeCell ref="W63:Z67"/>
    <mergeCell ref="AA63:AB67"/>
    <mergeCell ref="AC63:AF65"/>
    <mergeCell ref="AG63:AH65"/>
    <mergeCell ref="AI63:AT67"/>
    <mergeCell ref="E64:P67"/>
    <mergeCell ref="Q66:T67"/>
    <mergeCell ref="U66:V67"/>
    <mergeCell ref="AC66:AF67"/>
    <mergeCell ref="AG66:AH67"/>
    <mergeCell ref="AU67:AW67"/>
    <mergeCell ref="A68:D69"/>
    <mergeCell ref="E68:P69"/>
    <mergeCell ref="Q68:AH68"/>
    <mergeCell ref="AI68:AT69"/>
    <mergeCell ref="AU68:AW69"/>
    <mergeCell ref="Q69:V69"/>
    <mergeCell ref="W69:AB69"/>
    <mergeCell ref="AC69:AH69"/>
    <mergeCell ref="A57:D67"/>
    <mergeCell ref="A70:D80"/>
    <mergeCell ref="E70:P70"/>
    <mergeCell ref="Q70:T72"/>
    <mergeCell ref="U70:V72"/>
    <mergeCell ref="W70:Z72"/>
    <mergeCell ref="AA70:AB72"/>
    <mergeCell ref="AC70:AF72"/>
    <mergeCell ref="AG70:AH72"/>
    <mergeCell ref="AI70:AT70"/>
    <mergeCell ref="AC79:AF80"/>
    <mergeCell ref="AG79:AH80"/>
    <mergeCell ref="AU70:AW79"/>
    <mergeCell ref="E71:P75"/>
    <mergeCell ref="AI71:AT73"/>
    <mergeCell ref="Q73:T75"/>
    <mergeCell ref="U73:V75"/>
    <mergeCell ref="W73:Z75"/>
    <mergeCell ref="AA73:AB75"/>
    <mergeCell ref="AC73:AF75"/>
    <mergeCell ref="AG73:AH75"/>
    <mergeCell ref="AI74:AN74"/>
    <mergeCell ref="AO74:AT74"/>
    <mergeCell ref="AI75:AT75"/>
    <mergeCell ref="E76:P76"/>
    <mergeCell ref="Q76:T78"/>
    <mergeCell ref="U76:V78"/>
    <mergeCell ref="W76:Z80"/>
    <mergeCell ref="AA76:AB80"/>
    <mergeCell ref="AU80:AW80"/>
    <mergeCell ref="AC76:AF78"/>
    <mergeCell ref="AG76:AH78"/>
    <mergeCell ref="AI76:AT80"/>
    <mergeCell ref="E77:P80"/>
    <mergeCell ref="Q79:T80"/>
    <mergeCell ref="U79:V80"/>
  </mergeCells>
  <phoneticPr fontId="16"/>
  <dataValidations count="3">
    <dataValidation type="list" allowBlank="1" showInputMessage="1" showErrorMessage="1" sqref="U5:V15 AG70:AH80 AA70:AB80 U70:V80 AG57:AH67 AG5:AH15 AA5:AB15 AA57:AB67 AG18:AH28 AA18:AB28 U18:V28 AG31:AH41 AA31:AB41 U31:V41 U57:V67 AG44:AH54 AA44:AB54 U44:V54">
      <formula1>$AY$3:$AY$7</formula1>
    </dataValidation>
    <dataValidation type="list" allowBlank="1" showInputMessage="1" showErrorMessage="1" sqref="AU5 AU70 AU18 AU31 AU44 AU57">
      <formula1>$AZ$3:$AZ$8</formula1>
    </dataValidation>
    <dataValidation type="list" allowBlank="1" showInputMessage="1" showErrorMessage="1" sqref="AO9:AT9 AO74:AT74 AO22:AT22 AO35:AT35 AO48:AT48 AO61:AT61">
      <formula1>$AY$8:$AY$11</formula1>
    </dataValidation>
  </dataValidations>
  <pageMargins left="0.70866141732283472" right="0.70866141732283472" top="0.55118110236220474" bottom="0.55118110236220474" header="0.31496062992125984" footer="0.31496062992125984"/>
  <pageSetup paperSize="9" scale="46" orientation="portrait" r:id="rId1"/>
  <rowBreaks count="2" manualBreakCount="2">
    <brk id="28" max="48" man="1"/>
    <brk id="54" max="48" man="1"/>
  </rowBreaks>
  <colBreaks count="1" manualBreakCount="1">
    <brk id="49"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M79"/>
  <sheetViews>
    <sheetView view="pageBreakPreview" zoomScale="85" zoomScaleNormal="100" zoomScaleSheetLayoutView="85" workbookViewId="0">
      <selection activeCell="C20" sqref="C20"/>
    </sheetView>
  </sheetViews>
  <sheetFormatPr defaultRowHeight="21.75" customHeight="1" x14ac:dyDescent="0.2"/>
  <cols>
    <col min="1" max="1" width="3.88671875" style="23" customWidth="1"/>
    <col min="2" max="2" width="27.21875" style="72" customWidth="1"/>
    <col min="3" max="4" width="20.44140625" style="72" customWidth="1"/>
    <col min="5" max="7" width="40.21875" style="72" customWidth="1"/>
    <col min="8" max="8" width="13" style="23" bestFit="1" customWidth="1"/>
    <col min="9" max="9" width="41.33203125" style="23" bestFit="1" customWidth="1"/>
    <col min="10" max="16384" width="8.88671875" style="23"/>
  </cols>
  <sheetData>
    <row r="1" spans="1:13" ht="21.75" customHeight="1" x14ac:dyDescent="0.2">
      <c r="A1" s="380" t="s">
        <v>292</v>
      </c>
      <c r="B1" s="380"/>
      <c r="C1" s="380"/>
    </row>
    <row r="2" spans="1:13" ht="17.25" customHeight="1" x14ac:dyDescent="0.2">
      <c r="A2" s="394">
        <f>概要等!$D$4</f>
        <v>0</v>
      </c>
      <c r="B2" s="394"/>
    </row>
    <row r="3" spans="1:13" ht="21.75" customHeight="1" x14ac:dyDescent="0.2">
      <c r="A3" s="387" t="s">
        <v>78</v>
      </c>
      <c r="B3" s="388"/>
      <c r="C3" s="381">
        <f>概要等!D19</f>
        <v>0</v>
      </c>
      <c r="D3" s="381"/>
      <c r="E3" s="381"/>
      <c r="F3" s="381"/>
      <c r="G3" s="382"/>
    </row>
    <row r="4" spans="1:13" ht="10.5" customHeight="1" x14ac:dyDescent="0.2"/>
    <row r="5" spans="1:13" ht="21.75" customHeight="1" x14ac:dyDescent="0.2">
      <c r="A5" s="383"/>
      <c r="B5" s="384"/>
      <c r="C5" s="391" t="s">
        <v>86</v>
      </c>
      <c r="D5" s="392"/>
      <c r="E5" s="391" t="s">
        <v>291</v>
      </c>
      <c r="F5" s="393"/>
      <c r="G5" s="392"/>
    </row>
    <row r="6" spans="1:13" ht="21.75" customHeight="1" x14ac:dyDescent="0.2">
      <c r="A6" s="385"/>
      <c r="B6" s="386"/>
      <c r="C6" s="73" t="s">
        <v>344</v>
      </c>
      <c r="D6" s="73" t="s">
        <v>345</v>
      </c>
      <c r="E6" s="73" t="s">
        <v>325</v>
      </c>
      <c r="F6" s="73" t="s">
        <v>347</v>
      </c>
      <c r="G6" s="73" t="s">
        <v>348</v>
      </c>
    </row>
    <row r="7" spans="1:13" ht="27" customHeight="1" x14ac:dyDescent="0.2">
      <c r="A7" s="389" t="s">
        <v>49</v>
      </c>
      <c r="B7" s="390"/>
      <c r="C7" s="74"/>
      <c r="D7" s="75">
        <f>'R５実績'!K5</f>
        <v>0</v>
      </c>
      <c r="E7" s="74"/>
      <c r="F7" s="74"/>
      <c r="G7" s="74"/>
      <c r="H7" s="76"/>
      <c r="I7" s="76"/>
      <c r="J7" s="76"/>
      <c r="K7" s="76"/>
      <c r="L7" s="76"/>
      <c r="M7" s="76"/>
    </row>
    <row r="8" spans="1:13" ht="27" customHeight="1" x14ac:dyDescent="0.2">
      <c r="A8" s="389" t="s">
        <v>140</v>
      </c>
      <c r="B8" s="390"/>
      <c r="C8" s="77"/>
      <c r="D8" s="78">
        <f>'R５実績'!K6</f>
        <v>0</v>
      </c>
      <c r="E8" s="77"/>
      <c r="F8" s="77"/>
      <c r="G8" s="77"/>
      <c r="H8" s="76"/>
      <c r="I8" s="76"/>
      <c r="J8" s="76"/>
      <c r="K8" s="76"/>
      <c r="L8" s="76"/>
      <c r="M8" s="76"/>
    </row>
    <row r="9" spans="1:13" ht="27" customHeight="1" x14ac:dyDescent="0.2">
      <c r="A9" s="389" t="s">
        <v>57</v>
      </c>
      <c r="B9" s="390"/>
      <c r="C9" s="78">
        <f>C7-C8</f>
        <v>0</v>
      </c>
      <c r="D9" s="78">
        <f>'R５実績'!K7</f>
        <v>0</v>
      </c>
      <c r="E9" s="78">
        <f>E7-E8</f>
        <v>0</v>
      </c>
      <c r="F9" s="78">
        <f>F7-F8</f>
        <v>0</v>
      </c>
      <c r="G9" s="78">
        <f>G7-G8</f>
        <v>0</v>
      </c>
      <c r="H9" s="76"/>
      <c r="I9" s="76"/>
      <c r="J9" s="76"/>
      <c r="K9" s="76"/>
      <c r="L9" s="76"/>
      <c r="M9" s="76"/>
    </row>
    <row r="10" spans="1:13" ht="27" customHeight="1" x14ac:dyDescent="0.2">
      <c r="A10" s="389" t="s">
        <v>139</v>
      </c>
      <c r="B10" s="390"/>
      <c r="C10" s="77"/>
      <c r="D10" s="78">
        <f>'R５実績'!K8</f>
        <v>0</v>
      </c>
      <c r="E10" s="77"/>
      <c r="F10" s="77"/>
      <c r="G10" s="77"/>
      <c r="H10" s="76"/>
      <c r="I10" s="76"/>
      <c r="J10" s="76"/>
      <c r="K10" s="76"/>
      <c r="L10" s="76"/>
      <c r="M10" s="76"/>
    </row>
    <row r="11" spans="1:13" ht="27" customHeight="1" x14ac:dyDescent="0.2">
      <c r="A11" s="389" t="s">
        <v>58</v>
      </c>
      <c r="B11" s="390"/>
      <c r="C11" s="78">
        <f>C9-C10</f>
        <v>0</v>
      </c>
      <c r="D11" s="78">
        <f>'R５実績'!K9</f>
        <v>0</v>
      </c>
      <c r="E11" s="78">
        <f>E9-E10</f>
        <v>0</v>
      </c>
      <c r="F11" s="78">
        <f>F9-F10</f>
        <v>0</v>
      </c>
      <c r="G11" s="78">
        <f>G9-G10</f>
        <v>0</v>
      </c>
      <c r="H11" s="76"/>
      <c r="I11" s="76"/>
      <c r="J11" s="76"/>
      <c r="K11" s="76"/>
      <c r="L11" s="76"/>
      <c r="M11" s="76"/>
    </row>
    <row r="12" spans="1:13" ht="27" customHeight="1" x14ac:dyDescent="0.2">
      <c r="A12" s="389" t="s">
        <v>66</v>
      </c>
      <c r="B12" s="390"/>
      <c r="C12" s="77"/>
      <c r="D12" s="78">
        <f>'R５実績'!K10</f>
        <v>0</v>
      </c>
      <c r="E12" s="77"/>
      <c r="F12" s="77"/>
      <c r="G12" s="77"/>
      <c r="H12" s="76"/>
      <c r="I12" s="76"/>
      <c r="J12" s="76"/>
      <c r="K12" s="76"/>
      <c r="L12" s="76"/>
      <c r="M12" s="76"/>
    </row>
    <row r="13" spans="1:13" ht="27" customHeight="1" x14ac:dyDescent="0.2">
      <c r="A13" s="389" t="s">
        <v>141</v>
      </c>
      <c r="B13" s="390"/>
      <c r="C13" s="78">
        <f>C11-C12</f>
        <v>0</v>
      </c>
      <c r="D13" s="78">
        <f>'R５実績'!K11</f>
        <v>0</v>
      </c>
      <c r="E13" s="78">
        <f>E11-E12</f>
        <v>0</v>
      </c>
      <c r="F13" s="78">
        <f>F11-F12</f>
        <v>0</v>
      </c>
      <c r="G13" s="78">
        <f>G11-G12</f>
        <v>0</v>
      </c>
      <c r="H13" s="76"/>
      <c r="I13" s="76"/>
      <c r="J13" s="76"/>
      <c r="K13" s="76"/>
      <c r="L13" s="76"/>
      <c r="M13" s="76"/>
    </row>
    <row r="14" spans="1:13" ht="27" customHeight="1" x14ac:dyDescent="0.2">
      <c r="A14" s="395" t="s">
        <v>65</v>
      </c>
      <c r="B14" s="377"/>
      <c r="C14" s="77"/>
      <c r="D14" s="78">
        <f>'R５実績'!K12</f>
        <v>0</v>
      </c>
      <c r="E14" s="77"/>
      <c r="F14" s="77"/>
      <c r="G14" s="79"/>
      <c r="H14" s="80"/>
      <c r="I14" s="80"/>
      <c r="J14" s="80"/>
      <c r="K14" s="80"/>
      <c r="L14" s="80"/>
      <c r="M14" s="80"/>
    </row>
    <row r="15" spans="1:13" ht="27" customHeight="1" x14ac:dyDescent="0.2">
      <c r="A15" s="377" t="s">
        <v>334</v>
      </c>
      <c r="B15" s="378"/>
      <c r="C15" s="77"/>
      <c r="D15" s="78">
        <f>'R５実績'!K13</f>
        <v>0</v>
      </c>
      <c r="E15" s="77"/>
      <c r="F15" s="77"/>
      <c r="G15" s="79"/>
      <c r="H15" s="80"/>
      <c r="I15" s="80"/>
      <c r="J15" s="80"/>
      <c r="K15" s="80"/>
      <c r="L15" s="80"/>
      <c r="M15" s="80"/>
    </row>
    <row r="16" spans="1:13" ht="27" customHeight="1" x14ac:dyDescent="0.2">
      <c r="A16" s="377" t="s">
        <v>335</v>
      </c>
      <c r="B16" s="378"/>
      <c r="C16" s="78" t="e">
        <f>ROUNDUP(C14/C15,1)</f>
        <v>#DIV/0!</v>
      </c>
      <c r="D16" s="78" t="e">
        <f>'R５実績'!K14</f>
        <v>#DIV/0!</v>
      </c>
      <c r="E16" s="78" t="e">
        <f t="shared" ref="E16:G16" si="0">ROUNDUP(E14/E15,1)</f>
        <v>#DIV/0!</v>
      </c>
      <c r="F16" s="78" t="e">
        <f t="shared" si="0"/>
        <v>#DIV/0!</v>
      </c>
      <c r="G16" s="133" t="e">
        <f t="shared" si="0"/>
        <v>#DIV/0!</v>
      </c>
      <c r="H16" s="80"/>
      <c r="I16" s="80"/>
      <c r="J16" s="80"/>
      <c r="K16" s="80"/>
      <c r="L16" s="80"/>
      <c r="M16" s="80"/>
    </row>
    <row r="17" spans="1:13" ht="27" customHeight="1" x14ac:dyDescent="0.2">
      <c r="A17" s="377" t="s">
        <v>338</v>
      </c>
      <c r="B17" s="378"/>
      <c r="C17" s="77"/>
      <c r="D17" s="78">
        <f>'R５実績'!K15</f>
        <v>0</v>
      </c>
      <c r="E17" s="77"/>
      <c r="F17" s="77"/>
      <c r="G17" s="79"/>
      <c r="H17" s="80"/>
      <c r="I17" s="80"/>
      <c r="J17" s="80"/>
      <c r="K17" s="80"/>
      <c r="L17" s="80"/>
      <c r="M17" s="80"/>
    </row>
    <row r="18" spans="1:13" ht="27" customHeight="1" x14ac:dyDescent="0.2">
      <c r="A18" s="389" t="s">
        <v>339</v>
      </c>
      <c r="B18" s="390"/>
      <c r="C18" s="78" t="e">
        <f>ROUND(C13/C16/C17,0)</f>
        <v>#DIV/0!</v>
      </c>
      <c r="D18" s="78" t="e">
        <f>'R５実績'!K16</f>
        <v>#DIV/0!</v>
      </c>
      <c r="E18" s="78" t="e">
        <f t="shared" ref="E18:F18" si="1">ROUND(E13/E16/E17,0)</f>
        <v>#DIV/0!</v>
      </c>
      <c r="F18" s="78" t="e">
        <f t="shared" si="1"/>
        <v>#DIV/0!</v>
      </c>
      <c r="G18" s="78" t="e">
        <f>ROUND(G13/G16/G17,0)</f>
        <v>#DIV/0!</v>
      </c>
      <c r="H18" s="76"/>
      <c r="I18" s="76"/>
      <c r="J18" s="76"/>
      <c r="K18" s="76"/>
      <c r="L18" s="76"/>
      <c r="M18" s="76"/>
    </row>
    <row r="19" spans="1:13" ht="27" customHeight="1" x14ac:dyDescent="0.2">
      <c r="A19" s="389" t="s">
        <v>340</v>
      </c>
      <c r="B19" s="390"/>
      <c r="C19" s="77"/>
      <c r="D19" s="78">
        <f>'R５実績'!K17</f>
        <v>0</v>
      </c>
      <c r="E19" s="77"/>
      <c r="F19" s="77"/>
      <c r="G19" s="77"/>
      <c r="H19" s="76"/>
      <c r="I19" s="76"/>
      <c r="J19" s="76"/>
      <c r="K19" s="76"/>
      <c r="L19" s="76"/>
      <c r="M19" s="76"/>
    </row>
    <row r="20" spans="1:13" ht="27" customHeight="1" x14ac:dyDescent="0.2">
      <c r="A20" s="389" t="s">
        <v>341</v>
      </c>
      <c r="B20" s="400"/>
      <c r="C20" s="78" t="e">
        <f>C13/C19</f>
        <v>#DIV/0!</v>
      </c>
      <c r="D20" s="78" t="e">
        <f>'R５実績'!K18</f>
        <v>#DIV/0!</v>
      </c>
      <c r="E20" s="78" t="e">
        <f>E13/E19</f>
        <v>#DIV/0!</v>
      </c>
      <c r="F20" s="78" t="e">
        <f>F13/F19</f>
        <v>#DIV/0!</v>
      </c>
      <c r="G20" s="78" t="e">
        <f>G13/G19</f>
        <v>#DIV/0!</v>
      </c>
      <c r="H20" s="76"/>
      <c r="I20" s="76"/>
      <c r="J20" s="76"/>
      <c r="L20" s="76"/>
      <c r="M20" s="76"/>
    </row>
    <row r="21" spans="1:13" ht="27" customHeight="1" x14ac:dyDescent="0.2">
      <c r="A21" s="397" t="s">
        <v>97</v>
      </c>
      <c r="B21" s="396" t="s">
        <v>98</v>
      </c>
      <c r="C21" s="81"/>
      <c r="D21" s="82"/>
      <c r="E21" s="83"/>
      <c r="F21" s="83"/>
      <c r="G21" s="83"/>
    </row>
    <row r="22" spans="1:13" ht="27" customHeight="1" x14ac:dyDescent="0.2">
      <c r="A22" s="398"/>
      <c r="B22" s="396"/>
      <c r="C22" s="84"/>
      <c r="D22" s="85"/>
      <c r="E22" s="83"/>
      <c r="F22" s="83"/>
      <c r="G22" s="83"/>
    </row>
    <row r="23" spans="1:13" ht="27" customHeight="1" x14ac:dyDescent="0.2">
      <c r="A23" s="398"/>
      <c r="B23" s="396"/>
      <c r="C23" s="84"/>
      <c r="D23" s="85"/>
      <c r="E23" s="83"/>
      <c r="F23" s="83"/>
      <c r="G23" s="83"/>
    </row>
    <row r="24" spans="1:13" ht="27" customHeight="1" x14ac:dyDescent="0.2">
      <c r="A24" s="398"/>
      <c r="B24" s="396"/>
      <c r="C24" s="86"/>
      <c r="D24" s="87"/>
      <c r="E24" s="107"/>
      <c r="F24" s="108"/>
      <c r="G24" s="109"/>
    </row>
    <row r="25" spans="1:13" ht="27" customHeight="1" x14ac:dyDescent="0.2">
      <c r="A25" s="398"/>
      <c r="B25" s="396">
        <f>概要等!E21</f>
        <v>0</v>
      </c>
      <c r="C25" s="88"/>
      <c r="D25" s="89"/>
      <c r="E25" s="106"/>
      <c r="F25" s="106"/>
      <c r="G25" s="106"/>
    </row>
    <row r="26" spans="1:13" ht="27" customHeight="1" x14ac:dyDescent="0.2">
      <c r="A26" s="398"/>
      <c r="B26" s="396"/>
      <c r="C26" s="90"/>
      <c r="D26" s="91"/>
      <c r="E26" s="83"/>
      <c r="F26" s="83"/>
      <c r="G26" s="83"/>
    </row>
    <row r="27" spans="1:13" ht="27" customHeight="1" x14ac:dyDescent="0.2">
      <c r="A27" s="398"/>
      <c r="B27" s="396"/>
      <c r="C27" s="90"/>
      <c r="D27" s="91"/>
      <c r="E27" s="83"/>
      <c r="F27" s="83"/>
      <c r="G27" s="83"/>
    </row>
    <row r="28" spans="1:13" ht="27" customHeight="1" x14ac:dyDescent="0.2">
      <c r="A28" s="399"/>
      <c r="B28" s="396"/>
      <c r="C28" s="90"/>
      <c r="D28" s="91"/>
      <c r="E28" s="110"/>
      <c r="F28" s="111"/>
      <c r="G28" s="111"/>
    </row>
    <row r="29" spans="1:13" ht="27" customHeight="1" x14ac:dyDescent="0.2">
      <c r="A29" s="397" t="s">
        <v>97</v>
      </c>
      <c r="B29" s="401">
        <f>概要等!E22</f>
        <v>0</v>
      </c>
      <c r="C29" s="92"/>
      <c r="D29" s="93"/>
      <c r="E29" s="106"/>
      <c r="F29" s="106"/>
      <c r="G29" s="106"/>
    </row>
    <row r="30" spans="1:13" ht="27" customHeight="1" x14ac:dyDescent="0.2">
      <c r="A30" s="398"/>
      <c r="B30" s="396"/>
      <c r="C30" s="84"/>
      <c r="D30" s="85"/>
      <c r="E30" s="83"/>
      <c r="F30" s="83"/>
      <c r="G30" s="83"/>
    </row>
    <row r="31" spans="1:13" ht="27" customHeight="1" x14ac:dyDescent="0.2">
      <c r="A31" s="398"/>
      <c r="B31" s="396"/>
      <c r="C31" s="84"/>
      <c r="D31" s="85"/>
      <c r="E31" s="83"/>
      <c r="F31" s="83"/>
      <c r="G31" s="83"/>
    </row>
    <row r="32" spans="1:13" ht="27" customHeight="1" x14ac:dyDescent="0.2">
      <c r="A32" s="398"/>
      <c r="B32" s="396"/>
      <c r="C32" s="86"/>
      <c r="D32" s="87"/>
      <c r="E32" s="110"/>
      <c r="F32" s="111"/>
      <c r="G32" s="111"/>
    </row>
    <row r="33" spans="1:7" ht="27" customHeight="1" x14ac:dyDescent="0.2">
      <c r="A33" s="398"/>
      <c r="B33" s="396">
        <f>概要等!E23</f>
        <v>0</v>
      </c>
      <c r="C33" s="92"/>
      <c r="D33" s="93"/>
      <c r="E33" s="106"/>
      <c r="F33" s="106"/>
      <c r="G33" s="106"/>
    </row>
    <row r="34" spans="1:7" ht="27" customHeight="1" x14ac:dyDescent="0.2">
      <c r="A34" s="398"/>
      <c r="B34" s="396"/>
      <c r="C34" s="92"/>
      <c r="D34" s="93"/>
      <c r="E34" s="83"/>
      <c r="F34" s="83"/>
      <c r="G34" s="83"/>
    </row>
    <row r="35" spans="1:7" ht="27" customHeight="1" x14ac:dyDescent="0.2">
      <c r="A35" s="398"/>
      <c r="B35" s="396"/>
      <c r="C35" s="92"/>
      <c r="D35" s="93"/>
      <c r="E35" s="83"/>
      <c r="F35" s="83"/>
      <c r="G35" s="83"/>
    </row>
    <row r="36" spans="1:7" ht="27" customHeight="1" x14ac:dyDescent="0.2">
      <c r="A36" s="398"/>
      <c r="B36" s="396"/>
      <c r="C36" s="86"/>
      <c r="D36" s="87"/>
      <c r="E36" s="110"/>
      <c r="F36" s="111"/>
      <c r="G36" s="111"/>
    </row>
    <row r="37" spans="1:7" ht="27" customHeight="1" x14ac:dyDescent="0.2">
      <c r="A37" s="398"/>
      <c r="B37" s="396">
        <f>概要等!E24</f>
        <v>0</v>
      </c>
      <c r="C37" s="92"/>
      <c r="D37" s="93"/>
      <c r="E37" s="106"/>
      <c r="F37" s="106"/>
      <c r="G37" s="106"/>
    </row>
    <row r="38" spans="1:7" ht="27" customHeight="1" x14ac:dyDescent="0.2">
      <c r="A38" s="398"/>
      <c r="B38" s="396"/>
      <c r="C38" s="92"/>
      <c r="D38" s="93"/>
      <c r="E38" s="83"/>
      <c r="F38" s="83"/>
      <c r="G38" s="83"/>
    </row>
    <row r="39" spans="1:7" ht="27" customHeight="1" x14ac:dyDescent="0.2">
      <c r="A39" s="398"/>
      <c r="B39" s="396"/>
      <c r="C39" s="92"/>
      <c r="D39" s="93"/>
      <c r="E39" s="83"/>
      <c r="F39" s="83"/>
      <c r="G39" s="83"/>
    </row>
    <row r="40" spans="1:7" ht="27" customHeight="1" x14ac:dyDescent="0.2">
      <c r="A40" s="398"/>
      <c r="B40" s="396"/>
      <c r="C40" s="86"/>
      <c r="D40" s="87"/>
      <c r="E40" s="112"/>
      <c r="F40" s="109"/>
      <c r="G40" s="109"/>
    </row>
    <row r="41" spans="1:7" ht="27" customHeight="1" x14ac:dyDescent="0.2">
      <c r="A41" s="398"/>
      <c r="B41" s="396">
        <f>概要等!E25</f>
        <v>0</v>
      </c>
      <c r="C41" s="92"/>
      <c r="D41" s="93"/>
      <c r="E41" s="106"/>
      <c r="F41" s="106"/>
      <c r="G41" s="106"/>
    </row>
    <row r="42" spans="1:7" ht="27" customHeight="1" x14ac:dyDescent="0.2">
      <c r="A42" s="398"/>
      <c r="B42" s="396"/>
      <c r="C42" s="92"/>
      <c r="D42" s="93"/>
      <c r="E42" s="83"/>
      <c r="F42" s="83"/>
      <c r="G42" s="83"/>
    </row>
    <row r="43" spans="1:7" ht="27" customHeight="1" x14ac:dyDescent="0.2">
      <c r="A43" s="398"/>
      <c r="B43" s="396"/>
      <c r="C43" s="84"/>
      <c r="D43" s="93"/>
      <c r="E43" s="83"/>
      <c r="F43" s="83"/>
      <c r="G43" s="83"/>
    </row>
    <row r="44" spans="1:7" ht="27" customHeight="1" x14ac:dyDescent="0.2">
      <c r="A44" s="398"/>
      <c r="B44" s="396"/>
      <c r="C44" s="86"/>
      <c r="D44" s="87"/>
      <c r="E44" s="110"/>
      <c r="F44" s="111"/>
      <c r="G44" s="111"/>
    </row>
    <row r="45" spans="1:7" ht="27" customHeight="1" x14ac:dyDescent="0.2">
      <c r="A45" s="398"/>
      <c r="B45" s="396">
        <f>概要等!E26</f>
        <v>0</v>
      </c>
      <c r="C45" s="92"/>
      <c r="D45" s="93"/>
      <c r="E45" s="106"/>
      <c r="F45" s="106"/>
      <c r="G45" s="106"/>
    </row>
    <row r="46" spans="1:7" ht="27" customHeight="1" x14ac:dyDescent="0.2">
      <c r="A46" s="398"/>
      <c r="B46" s="396"/>
      <c r="C46" s="84"/>
      <c r="D46" s="93"/>
      <c r="E46" s="83"/>
      <c r="F46" s="83"/>
      <c r="G46" s="83"/>
    </row>
    <row r="47" spans="1:7" ht="27" customHeight="1" x14ac:dyDescent="0.2">
      <c r="A47" s="398"/>
      <c r="B47" s="396"/>
      <c r="C47" s="92"/>
      <c r="D47" s="93"/>
      <c r="E47" s="83"/>
      <c r="F47" s="83"/>
      <c r="G47" s="83"/>
    </row>
    <row r="48" spans="1:7" ht="27" customHeight="1" x14ac:dyDescent="0.2">
      <c r="A48" s="399"/>
      <c r="B48" s="396"/>
      <c r="C48" s="94"/>
      <c r="D48" s="95"/>
      <c r="E48" s="110"/>
      <c r="F48" s="111"/>
      <c r="G48" s="111"/>
    </row>
    <row r="49" spans="1:7" ht="21.75" customHeight="1" x14ac:dyDescent="0.2">
      <c r="A49" s="96"/>
      <c r="B49" s="97"/>
      <c r="C49" s="98"/>
      <c r="D49" s="98"/>
      <c r="E49" s="98"/>
      <c r="F49" s="98"/>
      <c r="G49" s="98"/>
    </row>
    <row r="50" spans="1:7" ht="21.75" customHeight="1" x14ac:dyDescent="0.2">
      <c r="B50" s="379"/>
      <c r="C50" s="379"/>
      <c r="D50" s="379"/>
      <c r="E50" s="379"/>
      <c r="F50" s="379"/>
      <c r="G50" s="379"/>
    </row>
    <row r="51" spans="1:7" ht="21.75" customHeight="1" x14ac:dyDescent="0.2">
      <c r="B51" s="379"/>
      <c r="C51" s="379"/>
      <c r="D51" s="379"/>
      <c r="E51" s="379"/>
      <c r="F51" s="379"/>
      <c r="G51" s="379"/>
    </row>
    <row r="52" spans="1:7" ht="21.75" customHeight="1" x14ac:dyDescent="0.2">
      <c r="B52" s="379"/>
      <c r="C52" s="379"/>
      <c r="D52" s="379"/>
      <c r="E52" s="379"/>
      <c r="F52" s="379"/>
      <c r="G52" s="379"/>
    </row>
    <row r="53" spans="1:7" ht="21.75" customHeight="1" x14ac:dyDescent="0.2">
      <c r="B53" s="99"/>
      <c r="D53" s="99"/>
      <c r="E53" s="99"/>
      <c r="F53" s="99"/>
      <c r="G53" s="99"/>
    </row>
    <row r="54" spans="1:7" ht="21.75" customHeight="1" x14ac:dyDescent="0.2">
      <c r="B54" s="99"/>
      <c r="C54" s="23"/>
      <c r="D54" s="99"/>
      <c r="E54" s="99"/>
      <c r="F54" s="99"/>
      <c r="G54" s="99"/>
    </row>
    <row r="55" spans="1:7" ht="21.75" customHeight="1" x14ac:dyDescent="0.2">
      <c r="B55" s="99"/>
      <c r="C55" s="23"/>
      <c r="D55" s="99"/>
      <c r="E55" s="99"/>
      <c r="F55" s="99"/>
      <c r="G55" s="99"/>
    </row>
    <row r="56" spans="1:7" ht="21.75" customHeight="1" x14ac:dyDescent="0.2">
      <c r="B56" s="99"/>
      <c r="C56" s="23"/>
      <c r="D56" s="99"/>
      <c r="E56" s="99"/>
      <c r="F56" s="99"/>
      <c r="G56" s="99"/>
    </row>
    <row r="57" spans="1:7" ht="21.75" customHeight="1" x14ac:dyDescent="0.2">
      <c r="B57" s="99"/>
      <c r="C57" s="23"/>
      <c r="D57" s="99"/>
      <c r="E57" s="99"/>
      <c r="F57" s="99"/>
      <c r="G57" s="99"/>
    </row>
    <row r="58" spans="1:7" ht="21.75" customHeight="1" x14ac:dyDescent="0.2">
      <c r="C58" s="99"/>
      <c r="D58" s="99"/>
      <c r="E58" s="99"/>
      <c r="F58" s="99"/>
      <c r="G58" s="99"/>
    </row>
    <row r="59" spans="1:7" ht="21.75" customHeight="1" x14ac:dyDescent="0.2">
      <c r="C59" s="23"/>
      <c r="D59" s="99"/>
      <c r="E59" s="99"/>
      <c r="F59" s="99"/>
      <c r="G59" s="99"/>
    </row>
    <row r="60" spans="1:7" ht="21.75" customHeight="1" x14ac:dyDescent="0.2">
      <c r="C60" s="23"/>
      <c r="D60" s="99"/>
      <c r="E60" s="99"/>
      <c r="F60" s="99"/>
      <c r="G60" s="99"/>
    </row>
    <row r="61" spans="1:7" ht="21.75" customHeight="1" x14ac:dyDescent="0.2">
      <c r="C61" s="23"/>
      <c r="D61" s="99"/>
      <c r="E61" s="99"/>
      <c r="F61" s="99"/>
      <c r="G61" s="99"/>
    </row>
    <row r="62" spans="1:7" ht="21.75" customHeight="1" x14ac:dyDescent="0.2">
      <c r="C62" s="23"/>
      <c r="D62" s="99"/>
      <c r="E62" s="99"/>
      <c r="F62" s="99"/>
      <c r="G62" s="99"/>
    </row>
    <row r="63" spans="1:7" ht="21.75" customHeight="1" x14ac:dyDescent="0.2">
      <c r="C63" s="23"/>
      <c r="D63" s="99"/>
      <c r="E63" s="99"/>
      <c r="F63" s="99"/>
    </row>
    <row r="64" spans="1:7" ht="21.75" customHeight="1" x14ac:dyDescent="0.2">
      <c r="C64" s="23"/>
      <c r="D64" s="99"/>
      <c r="E64" s="99"/>
      <c r="F64" s="99"/>
    </row>
    <row r="65" spans="3:6" ht="21.75" customHeight="1" x14ac:dyDescent="0.2">
      <c r="C65" s="23"/>
      <c r="D65" s="99"/>
      <c r="E65" s="99"/>
      <c r="F65" s="99"/>
    </row>
    <row r="66" spans="3:6" ht="21.75" customHeight="1" x14ac:dyDescent="0.2">
      <c r="C66" s="23"/>
      <c r="D66" s="99"/>
      <c r="E66" s="99"/>
      <c r="F66" s="99"/>
    </row>
    <row r="67" spans="3:6" ht="21.75" customHeight="1" x14ac:dyDescent="0.2">
      <c r="C67" s="23"/>
      <c r="D67" s="99"/>
      <c r="E67" s="99"/>
      <c r="F67" s="99"/>
    </row>
    <row r="68" spans="3:6" ht="21.75" customHeight="1" x14ac:dyDescent="0.2">
      <c r="C68" s="23"/>
      <c r="D68" s="99"/>
      <c r="E68" s="99"/>
      <c r="F68" s="99"/>
    </row>
    <row r="69" spans="3:6" ht="21.75" customHeight="1" x14ac:dyDescent="0.2">
      <c r="C69" s="23"/>
      <c r="D69" s="99"/>
      <c r="E69" s="99"/>
      <c r="F69" s="99"/>
    </row>
    <row r="70" spans="3:6" ht="21.75" customHeight="1" x14ac:dyDescent="0.2">
      <c r="C70" s="100"/>
      <c r="D70" s="99"/>
      <c r="E70" s="99"/>
      <c r="F70" s="99"/>
    </row>
    <row r="71" spans="3:6" ht="21.75" customHeight="1" x14ac:dyDescent="0.2">
      <c r="C71" s="23"/>
      <c r="D71" s="99"/>
      <c r="E71" s="99"/>
      <c r="F71" s="99"/>
    </row>
    <row r="72" spans="3:6" ht="21.75" customHeight="1" x14ac:dyDescent="0.2">
      <c r="C72" s="23"/>
      <c r="D72" s="99"/>
      <c r="E72" s="99"/>
      <c r="F72" s="99"/>
    </row>
    <row r="73" spans="3:6" ht="21.75" customHeight="1" x14ac:dyDescent="0.2">
      <c r="C73" s="23"/>
      <c r="D73" s="99"/>
      <c r="E73" s="99"/>
      <c r="F73" s="99"/>
    </row>
    <row r="74" spans="3:6" ht="21.75" customHeight="1" x14ac:dyDescent="0.2">
      <c r="C74" s="23"/>
      <c r="D74" s="99"/>
      <c r="E74" s="99"/>
      <c r="F74" s="99"/>
    </row>
    <row r="75" spans="3:6" ht="21.75" customHeight="1" x14ac:dyDescent="0.2">
      <c r="C75" s="23"/>
      <c r="D75" s="99"/>
      <c r="E75" s="99"/>
      <c r="F75" s="99"/>
    </row>
    <row r="76" spans="3:6" ht="21.75" customHeight="1" x14ac:dyDescent="0.2">
      <c r="C76" s="23"/>
      <c r="D76" s="99"/>
      <c r="E76" s="99"/>
      <c r="F76" s="99"/>
    </row>
    <row r="77" spans="3:6" ht="21.75" customHeight="1" x14ac:dyDescent="0.2">
      <c r="C77" s="99"/>
      <c r="D77" s="99"/>
      <c r="E77" s="99"/>
      <c r="F77" s="99"/>
    </row>
    <row r="78" spans="3:6" ht="21.75" customHeight="1" x14ac:dyDescent="0.2">
      <c r="C78" s="23"/>
      <c r="D78" s="99"/>
      <c r="E78" s="99"/>
      <c r="F78" s="99"/>
    </row>
    <row r="79" spans="3:6" ht="21.75" customHeight="1" x14ac:dyDescent="0.2">
      <c r="C79" s="23"/>
      <c r="D79" s="99"/>
      <c r="E79" s="99"/>
      <c r="F79" s="99"/>
    </row>
  </sheetData>
  <mergeCells count="31">
    <mergeCell ref="A11:B11"/>
    <mergeCell ref="A12:B12"/>
    <mergeCell ref="B37:B40"/>
    <mergeCell ref="B41:B44"/>
    <mergeCell ref="A21:A28"/>
    <mergeCell ref="A18:B18"/>
    <mergeCell ref="A19:B19"/>
    <mergeCell ref="A20:B20"/>
    <mergeCell ref="A29:A48"/>
    <mergeCell ref="B45:B48"/>
    <mergeCell ref="B21:B24"/>
    <mergeCell ref="B25:B28"/>
    <mergeCell ref="B33:B36"/>
    <mergeCell ref="B29:B32"/>
    <mergeCell ref="A15:B15"/>
    <mergeCell ref="A16:B16"/>
    <mergeCell ref="A17:B17"/>
    <mergeCell ref="B50:G52"/>
    <mergeCell ref="A1:C1"/>
    <mergeCell ref="C3:G3"/>
    <mergeCell ref="A5:B6"/>
    <mergeCell ref="A3:B3"/>
    <mergeCell ref="A13:B13"/>
    <mergeCell ref="C5:D5"/>
    <mergeCell ref="E5:G5"/>
    <mergeCell ref="A2:B2"/>
    <mergeCell ref="A14:B14"/>
    <mergeCell ref="A7:B7"/>
    <mergeCell ref="A8:B8"/>
    <mergeCell ref="A9:B9"/>
    <mergeCell ref="A10:B10"/>
  </mergeCells>
  <phoneticPr fontId="9"/>
  <dataValidations count="6">
    <dataValidation type="list" allowBlank="1" showInputMessage="1" showErrorMessage="1" sqref="D49:G49">
      <formula1>$C$58:$C$69</formula1>
    </dataValidation>
    <dataValidation type="list" allowBlank="1" showInputMessage="1" showErrorMessage="1" sqref="C41:G41 C37:G37 C33:G33 D25:G25 C29:G29 C45:G45">
      <formula1>今後</formula1>
    </dataValidation>
    <dataValidation type="list" allowBlank="1" showInputMessage="1" showErrorMessage="1" sqref="C46:D46 C30:D30 C42:D42 C38:D38 C34:D34">
      <formula1>INDIRECT(C29)</formula1>
    </dataValidation>
    <dataValidation type="list" allowBlank="1" showInputMessage="1" showErrorMessage="1" sqref="C21:D23">
      <formula1>$B$50:$B$57</formula1>
    </dataValidation>
    <dataValidation type="list" allowBlank="1" showInputMessage="1" showErrorMessage="1" sqref="C26">
      <formula1>INDIRECT(D25)</formula1>
    </dataValidation>
    <dataValidation type="list" allowBlank="1" showInputMessage="1" showErrorMessage="1" sqref="D26">
      <formula1>INDIRECT(G25)</formula1>
    </dataValidation>
  </dataValidations>
  <pageMargins left="0.70866141732283472" right="0.70866141732283472" top="0.74803149606299213" bottom="0.74803149606299213" header="0.31496062992125984" footer="0.31496062992125984"/>
  <pageSetup paperSize="9" scale="46" orientation="portrait" r:id="rId1"/>
  <rowBreaks count="2" manualBreakCount="2">
    <brk id="28" max="6" man="1"/>
    <brk id="52" max="1638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リスト!$E$2:$E$14</xm:f>
          </x14:formula1>
          <xm:sqref>E21:G23</xm:sqref>
        </x14:dataValidation>
        <x14:dataValidation type="list" allowBlank="1" showInputMessage="1" showErrorMessage="1">
          <x14:formula1>
            <xm:f>リスト!$A$2:$A$39</xm:f>
          </x14:formula1>
          <xm:sqref>E26:G27 E30:G31 E34:G35 E38:G39 E42:G43 E46:G47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workbookViewId="0">
      <selection activeCell="A2" sqref="A2"/>
    </sheetView>
  </sheetViews>
  <sheetFormatPr defaultRowHeight="13.2" x14ac:dyDescent="0.2"/>
  <cols>
    <col min="1" max="1" width="22" customWidth="1"/>
    <col min="2" max="2" width="20.21875" customWidth="1"/>
    <col min="3" max="3" width="21.109375" customWidth="1"/>
    <col min="5" max="5" width="29.6640625" customWidth="1"/>
  </cols>
  <sheetData>
    <row r="1" spans="1:7" ht="27.75" customHeight="1" x14ac:dyDescent="0.2">
      <c r="A1" s="105" t="s">
        <v>124</v>
      </c>
      <c r="B1" s="105" t="s">
        <v>125</v>
      </c>
      <c r="C1" s="105" t="s">
        <v>126</v>
      </c>
      <c r="D1" s="105" t="s">
        <v>127</v>
      </c>
      <c r="E1" s="104" t="s">
        <v>293</v>
      </c>
    </row>
    <row r="2" spans="1:7" ht="39.6" x14ac:dyDescent="0.2">
      <c r="A2" s="113" t="s">
        <v>99</v>
      </c>
      <c r="B2" s="22"/>
      <c r="C2" s="22"/>
      <c r="E2" s="103" t="s">
        <v>128</v>
      </c>
      <c r="G2" s="22" t="s">
        <v>99</v>
      </c>
    </row>
    <row r="3" spans="1:7" ht="39.6" x14ac:dyDescent="0.2">
      <c r="A3" s="113" t="s">
        <v>100</v>
      </c>
      <c r="B3" s="22"/>
      <c r="C3" s="22"/>
      <c r="E3" s="103" t="s">
        <v>129</v>
      </c>
      <c r="G3" s="22" t="s">
        <v>100</v>
      </c>
    </row>
    <row r="4" spans="1:7" ht="52.8" x14ac:dyDescent="0.2">
      <c r="A4" s="113" t="s">
        <v>101</v>
      </c>
      <c r="B4" s="22"/>
      <c r="C4" s="22"/>
      <c r="E4" s="103" t="s">
        <v>130</v>
      </c>
      <c r="G4" s="22" t="s">
        <v>101</v>
      </c>
    </row>
    <row r="5" spans="1:7" ht="52.8" x14ac:dyDescent="0.2">
      <c r="A5" s="113" t="s">
        <v>102</v>
      </c>
      <c r="B5" s="22"/>
      <c r="E5" s="103" t="s">
        <v>131</v>
      </c>
      <c r="G5" s="22" t="s">
        <v>102</v>
      </c>
    </row>
    <row r="6" spans="1:7" ht="52.8" x14ac:dyDescent="0.2">
      <c r="A6" s="113" t="s">
        <v>103</v>
      </c>
      <c r="B6" s="22"/>
      <c r="E6" s="103" t="s">
        <v>132</v>
      </c>
      <c r="G6" s="22" t="s">
        <v>103</v>
      </c>
    </row>
    <row r="7" spans="1:7" ht="66" x14ac:dyDescent="0.2">
      <c r="A7" s="113" t="s">
        <v>104</v>
      </c>
      <c r="B7" s="22"/>
      <c r="E7" s="103" t="s">
        <v>99</v>
      </c>
      <c r="G7" s="22" t="s">
        <v>104</v>
      </c>
    </row>
    <row r="8" spans="1:7" ht="52.8" x14ac:dyDescent="0.2">
      <c r="A8" s="113" t="s">
        <v>105</v>
      </c>
      <c r="B8" s="22"/>
      <c r="E8" s="103" t="s">
        <v>100</v>
      </c>
      <c r="G8" s="22" t="s">
        <v>105</v>
      </c>
    </row>
    <row r="9" spans="1:7" ht="52.8" x14ac:dyDescent="0.2">
      <c r="A9" s="113" t="s">
        <v>106</v>
      </c>
      <c r="B9" s="22"/>
      <c r="E9" s="103" t="s">
        <v>101</v>
      </c>
      <c r="G9" s="22" t="s">
        <v>106</v>
      </c>
    </row>
    <row r="10" spans="1:7" ht="79.2" x14ac:dyDescent="0.2">
      <c r="A10" s="113" t="s">
        <v>107</v>
      </c>
      <c r="B10" s="22"/>
      <c r="E10" s="103" t="s">
        <v>300</v>
      </c>
      <c r="G10" s="22" t="s">
        <v>107</v>
      </c>
    </row>
    <row r="11" spans="1:7" ht="26.4" x14ac:dyDescent="0.2">
      <c r="A11" s="113" t="s">
        <v>108</v>
      </c>
      <c r="B11" s="22"/>
      <c r="E11" s="103" t="s">
        <v>301</v>
      </c>
      <c r="G11" s="22" t="s">
        <v>108</v>
      </c>
    </row>
    <row r="12" spans="1:7" ht="52.8" x14ac:dyDescent="0.2">
      <c r="A12" s="113" t="s">
        <v>109</v>
      </c>
      <c r="E12" s="103" t="s">
        <v>302</v>
      </c>
      <c r="G12" s="22" t="s">
        <v>109</v>
      </c>
    </row>
    <row r="13" spans="1:7" ht="39.6" x14ac:dyDescent="0.2">
      <c r="A13" s="113" t="s">
        <v>110</v>
      </c>
      <c r="E13" s="103" t="s">
        <v>303</v>
      </c>
      <c r="G13" s="22" t="s">
        <v>110</v>
      </c>
    </row>
    <row r="14" spans="1:7" ht="52.8" x14ac:dyDescent="0.2">
      <c r="A14" s="113" t="s">
        <v>111</v>
      </c>
      <c r="E14" s="103" t="s">
        <v>304</v>
      </c>
      <c r="G14" s="22" t="s">
        <v>111</v>
      </c>
    </row>
    <row r="15" spans="1:7" ht="66" x14ac:dyDescent="0.2">
      <c r="A15" s="113" t="s">
        <v>112</v>
      </c>
      <c r="G15" s="22" t="s">
        <v>112</v>
      </c>
    </row>
    <row r="16" spans="1:7" ht="66" x14ac:dyDescent="0.2">
      <c r="A16" s="113" t="s">
        <v>113</v>
      </c>
      <c r="G16" s="22" t="s">
        <v>113</v>
      </c>
    </row>
    <row r="17" spans="1:7" ht="52.8" x14ac:dyDescent="0.2">
      <c r="A17" s="113" t="s">
        <v>114</v>
      </c>
      <c r="G17" s="22" t="s">
        <v>114</v>
      </c>
    </row>
    <row r="18" spans="1:7" ht="52.8" x14ac:dyDescent="0.2">
      <c r="A18" s="113" t="s">
        <v>115</v>
      </c>
      <c r="G18" s="22" t="s">
        <v>115</v>
      </c>
    </row>
    <row r="19" spans="1:7" ht="66" x14ac:dyDescent="0.2">
      <c r="A19" s="113" t="s">
        <v>116</v>
      </c>
      <c r="G19" s="22" t="s">
        <v>116</v>
      </c>
    </row>
    <row r="20" spans="1:7" ht="66" x14ac:dyDescent="0.2">
      <c r="A20" s="113" t="s">
        <v>117</v>
      </c>
      <c r="G20" s="22" t="s">
        <v>117</v>
      </c>
    </row>
    <row r="21" spans="1:7" ht="52.8" x14ac:dyDescent="0.2">
      <c r="A21" s="113" t="s">
        <v>118</v>
      </c>
      <c r="G21" s="22" t="s">
        <v>118</v>
      </c>
    </row>
    <row r="22" spans="1:7" ht="52.8" x14ac:dyDescent="0.2">
      <c r="A22" s="113" t="s">
        <v>119</v>
      </c>
      <c r="G22" s="22" t="s">
        <v>119</v>
      </c>
    </row>
    <row r="23" spans="1:7" ht="39.6" x14ac:dyDescent="0.2">
      <c r="A23" s="113" t="s">
        <v>120</v>
      </c>
      <c r="G23" s="22" t="s">
        <v>120</v>
      </c>
    </row>
    <row r="24" spans="1:7" ht="39.6" x14ac:dyDescent="0.2">
      <c r="A24" s="113" t="s">
        <v>121</v>
      </c>
      <c r="G24" s="22" t="s">
        <v>121</v>
      </c>
    </row>
    <row r="25" spans="1:7" ht="52.8" x14ac:dyDescent="0.2">
      <c r="A25" s="113" t="s">
        <v>122</v>
      </c>
      <c r="G25" s="22" t="s">
        <v>122</v>
      </c>
    </row>
    <row r="26" spans="1:7" ht="52.8" x14ac:dyDescent="0.2">
      <c r="A26" s="113" t="s">
        <v>123</v>
      </c>
      <c r="G26" s="22" t="s">
        <v>123</v>
      </c>
    </row>
    <row r="27" spans="1:7" ht="52.8" x14ac:dyDescent="0.2">
      <c r="A27" s="113" t="s">
        <v>114</v>
      </c>
      <c r="G27" s="22" t="s">
        <v>128</v>
      </c>
    </row>
    <row r="28" spans="1:7" ht="66" x14ac:dyDescent="0.2">
      <c r="A28" s="113" t="s">
        <v>115</v>
      </c>
      <c r="G28" s="22" t="s">
        <v>129</v>
      </c>
    </row>
    <row r="29" spans="1:7" ht="66" x14ac:dyDescent="0.2">
      <c r="A29" s="113" t="s">
        <v>116</v>
      </c>
      <c r="G29" s="22" t="s">
        <v>130</v>
      </c>
    </row>
    <row r="30" spans="1:7" ht="66" x14ac:dyDescent="0.2">
      <c r="A30" s="113" t="s">
        <v>117</v>
      </c>
      <c r="G30" s="22" t="s">
        <v>131</v>
      </c>
    </row>
    <row r="31" spans="1:7" ht="39.6" x14ac:dyDescent="0.2">
      <c r="A31" s="113" t="s">
        <v>118</v>
      </c>
      <c r="G31" s="22" t="s">
        <v>132</v>
      </c>
    </row>
    <row r="32" spans="1:7" ht="47.4" customHeight="1" x14ac:dyDescent="0.2">
      <c r="A32" s="113" t="s">
        <v>119</v>
      </c>
      <c r="G32" s="22" t="s">
        <v>289</v>
      </c>
    </row>
    <row r="33" spans="1:1" x14ac:dyDescent="0.2">
      <c r="A33" s="113" t="s">
        <v>120</v>
      </c>
    </row>
    <row r="34" spans="1:1" ht="26.4" x14ac:dyDescent="0.2">
      <c r="A34" s="113" t="s">
        <v>294</v>
      </c>
    </row>
    <row r="35" spans="1:1" ht="26.4" x14ac:dyDescent="0.2">
      <c r="A35" s="113" t="s">
        <v>295</v>
      </c>
    </row>
    <row r="36" spans="1:1" ht="26.4" x14ac:dyDescent="0.2">
      <c r="A36" s="113" t="s">
        <v>296</v>
      </c>
    </row>
    <row r="37" spans="1:1" ht="26.4" x14ac:dyDescent="0.2">
      <c r="A37" s="113" t="s">
        <v>297</v>
      </c>
    </row>
    <row r="38" spans="1:1" ht="26.4" x14ac:dyDescent="0.2">
      <c r="A38" s="113" t="s">
        <v>298</v>
      </c>
    </row>
    <row r="39" spans="1:1" ht="26.4" x14ac:dyDescent="0.2">
      <c r="A39" s="113" t="s">
        <v>299</v>
      </c>
    </row>
  </sheetData>
  <phoneticPr fontId="14"/>
  <pageMargins left="0.7" right="0.7" top="0.75" bottom="0.75" header="0.3" footer="0.3"/>
  <pageSetup paperSize="9" scale="4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4"/>
  <sheetViews>
    <sheetView topLeftCell="BI1" workbookViewId="0">
      <selection activeCell="CC16" sqref="CC16"/>
    </sheetView>
  </sheetViews>
  <sheetFormatPr defaultRowHeight="13.2" x14ac:dyDescent="0.2"/>
  <cols>
    <col min="1" max="1" width="9" customWidth="1"/>
    <col min="2" max="2" width="9.6640625" customWidth="1"/>
    <col min="3" max="3" width="13" bestFit="1" customWidth="1"/>
    <col min="4" max="4" width="25.44140625" bestFit="1" customWidth="1"/>
    <col min="42" max="42" width="18" customWidth="1"/>
  </cols>
  <sheetData>
    <row r="1" spans="1:81" ht="16.2" x14ac:dyDescent="0.2">
      <c r="A1" s="406" t="s">
        <v>148</v>
      </c>
      <c r="B1" s="406"/>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406"/>
      <c r="AE1" s="406"/>
      <c r="AF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c r="BP1" s="406"/>
      <c r="BQ1" s="406"/>
      <c r="BR1" s="406"/>
      <c r="BS1" s="406"/>
      <c r="BT1" s="65"/>
      <c r="BU1" s="65"/>
      <c r="BV1" s="65"/>
      <c r="BW1" s="65"/>
      <c r="BX1" s="65"/>
      <c r="BY1" s="65"/>
      <c r="BZ1" s="102"/>
      <c r="CA1" s="102"/>
      <c r="CB1" s="102"/>
      <c r="CC1" s="102"/>
    </row>
    <row r="2" spans="1:81" ht="13.5" customHeight="1" x14ac:dyDescent="0.2">
      <c r="A2" s="402" t="s">
        <v>147</v>
      </c>
      <c r="B2" s="402" t="s">
        <v>149</v>
      </c>
      <c r="C2" s="402" t="s">
        <v>150</v>
      </c>
      <c r="D2" s="402" t="s">
        <v>151</v>
      </c>
      <c r="E2" s="402" t="s">
        <v>152</v>
      </c>
      <c r="F2" s="402" t="s">
        <v>153</v>
      </c>
      <c r="G2" s="402"/>
      <c r="H2" s="402"/>
      <c r="I2" s="402"/>
      <c r="J2" s="402"/>
      <c r="K2" s="402"/>
      <c r="L2" s="402"/>
      <c r="M2" s="402"/>
      <c r="N2" s="402" t="s">
        <v>154</v>
      </c>
      <c r="O2" s="402"/>
      <c r="P2" s="402"/>
      <c r="Q2" s="402"/>
      <c r="R2" s="403" t="s">
        <v>155</v>
      </c>
      <c r="S2" s="404"/>
      <c r="T2" s="404"/>
      <c r="U2" s="404"/>
      <c r="V2" s="405"/>
      <c r="W2" s="402" t="s">
        <v>156</v>
      </c>
      <c r="X2" s="402" t="s">
        <v>157</v>
      </c>
      <c r="Y2" s="407" t="s">
        <v>158</v>
      </c>
      <c r="Z2" s="409" t="s">
        <v>159</v>
      </c>
      <c r="AA2" s="409" t="s">
        <v>160</v>
      </c>
      <c r="AB2" s="409" t="s">
        <v>161</v>
      </c>
      <c r="AC2" s="402" t="s">
        <v>162</v>
      </c>
      <c r="AD2" s="402" t="s">
        <v>163</v>
      </c>
      <c r="AE2" s="402" t="s">
        <v>164</v>
      </c>
      <c r="AF2" s="58" t="s">
        <v>165</v>
      </c>
      <c r="AG2" s="58" t="s">
        <v>166</v>
      </c>
      <c r="AH2" s="58" t="s">
        <v>165</v>
      </c>
      <c r="AI2" s="58" t="s">
        <v>166</v>
      </c>
      <c r="AJ2" s="58" t="s">
        <v>165</v>
      </c>
      <c r="AK2" s="58" t="s">
        <v>166</v>
      </c>
      <c r="AL2" s="58" t="s">
        <v>165</v>
      </c>
      <c r="AM2" s="58" t="s">
        <v>166</v>
      </c>
      <c r="AN2" s="58" t="s">
        <v>165</v>
      </c>
      <c r="AO2" s="58" t="s">
        <v>166</v>
      </c>
      <c r="AP2" s="58" t="s">
        <v>167</v>
      </c>
      <c r="AQ2" s="410" t="s">
        <v>194</v>
      </c>
      <c r="AR2" s="402" t="s">
        <v>168</v>
      </c>
      <c r="AS2" s="402"/>
      <c r="AT2" s="402"/>
      <c r="AU2" s="402"/>
      <c r="AV2" s="402" t="s">
        <v>169</v>
      </c>
      <c r="AW2" s="402"/>
      <c r="AX2" s="402"/>
      <c r="AY2" s="402"/>
      <c r="AZ2" s="402" t="s">
        <v>170</v>
      </c>
      <c r="BA2" s="402"/>
      <c r="BB2" s="402"/>
      <c r="BC2" s="402"/>
      <c r="BD2" s="402" t="s">
        <v>156</v>
      </c>
      <c r="BE2" s="402"/>
      <c r="BF2" s="402"/>
      <c r="BG2" s="402"/>
      <c r="BH2" s="403" t="s">
        <v>171</v>
      </c>
      <c r="BI2" s="404"/>
      <c r="BJ2" s="404"/>
      <c r="BK2" s="405"/>
      <c r="BL2" s="402" t="s">
        <v>172</v>
      </c>
      <c r="BM2" s="402"/>
      <c r="BN2" s="402"/>
      <c r="BO2" s="402"/>
      <c r="BP2" s="402"/>
      <c r="BQ2" s="402"/>
      <c r="BR2" s="58" t="s">
        <v>349</v>
      </c>
      <c r="BS2" s="58"/>
      <c r="BT2" s="58" t="s">
        <v>350</v>
      </c>
      <c r="BU2" s="58"/>
      <c r="BV2" s="58" t="s">
        <v>351</v>
      </c>
      <c r="BW2" s="58"/>
      <c r="BX2" s="58" t="s">
        <v>352</v>
      </c>
      <c r="BY2" s="58"/>
      <c r="BZ2" s="58" t="s">
        <v>353</v>
      </c>
      <c r="CA2" s="58"/>
      <c r="CB2" s="58" t="s">
        <v>354</v>
      </c>
      <c r="CC2" s="58"/>
    </row>
    <row r="3" spans="1:81" s="2" customFormat="1" x14ac:dyDescent="0.2">
      <c r="A3" s="402"/>
      <c r="B3" s="402"/>
      <c r="C3" s="402"/>
      <c r="D3" s="402"/>
      <c r="E3" s="402"/>
      <c r="F3" s="57" t="s">
        <v>179</v>
      </c>
      <c r="G3" s="57" t="s">
        <v>180</v>
      </c>
      <c r="H3" s="57" t="s">
        <v>181</v>
      </c>
      <c r="I3" s="57" t="s">
        <v>182</v>
      </c>
      <c r="J3" s="57" t="s">
        <v>183</v>
      </c>
      <c r="K3" s="57" t="s">
        <v>184</v>
      </c>
      <c r="L3" s="57" t="s">
        <v>156</v>
      </c>
      <c r="M3" s="59" t="s">
        <v>171</v>
      </c>
      <c r="N3" s="59" t="s">
        <v>185</v>
      </c>
      <c r="O3" s="59" t="s">
        <v>186</v>
      </c>
      <c r="P3" s="59" t="s">
        <v>156</v>
      </c>
      <c r="Q3" s="59" t="s">
        <v>171</v>
      </c>
      <c r="R3" s="59" t="s">
        <v>179</v>
      </c>
      <c r="S3" s="59" t="s">
        <v>180</v>
      </c>
      <c r="T3" s="59" t="s">
        <v>181</v>
      </c>
      <c r="U3" s="59" t="s">
        <v>156</v>
      </c>
      <c r="V3" s="59" t="s">
        <v>171</v>
      </c>
      <c r="W3" s="402"/>
      <c r="X3" s="402"/>
      <c r="Y3" s="408"/>
      <c r="Z3" s="409"/>
      <c r="AA3" s="409"/>
      <c r="AB3" s="409"/>
      <c r="AC3" s="402"/>
      <c r="AD3" s="402"/>
      <c r="AE3" s="402"/>
      <c r="AF3" s="59" t="s">
        <v>173</v>
      </c>
      <c r="AG3" s="59" t="s">
        <v>173</v>
      </c>
      <c r="AH3" s="59" t="s">
        <v>174</v>
      </c>
      <c r="AI3" s="59" t="s">
        <v>174</v>
      </c>
      <c r="AJ3" s="59" t="s">
        <v>175</v>
      </c>
      <c r="AK3" s="59" t="s">
        <v>175</v>
      </c>
      <c r="AL3" s="59" t="s">
        <v>176</v>
      </c>
      <c r="AM3" s="59" t="s">
        <v>176</v>
      </c>
      <c r="AN3" s="59" t="s">
        <v>177</v>
      </c>
      <c r="AO3" s="59" t="s">
        <v>177</v>
      </c>
      <c r="AP3" s="59" t="s">
        <v>178</v>
      </c>
      <c r="AQ3" s="411"/>
      <c r="AR3" s="59" t="s">
        <v>187</v>
      </c>
      <c r="AS3" s="59" t="s">
        <v>188</v>
      </c>
      <c r="AT3" s="59" t="s">
        <v>189</v>
      </c>
      <c r="AU3" s="59" t="s">
        <v>190</v>
      </c>
      <c r="AV3" s="59" t="s">
        <v>187</v>
      </c>
      <c r="AW3" s="59" t="s">
        <v>188</v>
      </c>
      <c r="AX3" s="59" t="s">
        <v>189</v>
      </c>
      <c r="AY3" s="59" t="s">
        <v>190</v>
      </c>
      <c r="AZ3" s="59" t="s">
        <v>187</v>
      </c>
      <c r="BA3" s="59" t="s">
        <v>188</v>
      </c>
      <c r="BB3" s="59" t="s">
        <v>189</v>
      </c>
      <c r="BC3" s="59" t="s">
        <v>190</v>
      </c>
      <c r="BD3" s="59" t="s">
        <v>187</v>
      </c>
      <c r="BE3" s="59" t="s">
        <v>188</v>
      </c>
      <c r="BF3" s="59" t="s">
        <v>189</v>
      </c>
      <c r="BG3" s="59" t="s">
        <v>190</v>
      </c>
      <c r="BH3" s="59" t="s">
        <v>187</v>
      </c>
      <c r="BI3" s="59" t="s">
        <v>188</v>
      </c>
      <c r="BJ3" s="59" t="s">
        <v>189</v>
      </c>
      <c r="BK3" s="59" t="s">
        <v>190</v>
      </c>
      <c r="BL3" s="59">
        <v>31</v>
      </c>
      <c r="BM3" s="59">
        <v>2</v>
      </c>
      <c r="BN3" s="59">
        <v>3</v>
      </c>
      <c r="BO3" s="59">
        <v>4</v>
      </c>
      <c r="BP3" s="59">
        <v>5</v>
      </c>
      <c r="BQ3" s="59">
        <v>6</v>
      </c>
      <c r="BR3" s="57" t="s">
        <v>191</v>
      </c>
      <c r="BS3" s="57" t="s">
        <v>192</v>
      </c>
      <c r="BT3" s="64" t="s">
        <v>191</v>
      </c>
      <c r="BU3" s="64" t="s">
        <v>192</v>
      </c>
      <c r="BV3" s="64" t="s">
        <v>191</v>
      </c>
      <c r="BW3" s="64" t="s">
        <v>192</v>
      </c>
      <c r="BX3" s="64" t="s">
        <v>191</v>
      </c>
      <c r="BY3" s="64" t="s">
        <v>192</v>
      </c>
      <c r="BZ3" s="101" t="s">
        <v>191</v>
      </c>
      <c r="CA3" s="101" t="s">
        <v>192</v>
      </c>
      <c r="CB3" s="101" t="s">
        <v>191</v>
      </c>
      <c r="CC3" s="101" t="s">
        <v>192</v>
      </c>
    </row>
    <row r="4" spans="1:81" s="2" customFormat="1" ht="22.5" customHeight="1" x14ac:dyDescent="0.2">
      <c r="A4" s="60">
        <f>概要等!D4</f>
        <v>0</v>
      </c>
      <c r="B4" s="60">
        <f>概要等!D5</f>
        <v>0</v>
      </c>
      <c r="C4" s="60">
        <f>概要等!D6</f>
        <v>0</v>
      </c>
      <c r="D4" s="60">
        <f>概要等!D7</f>
        <v>0</v>
      </c>
      <c r="E4" s="60">
        <f>概要等!D8</f>
        <v>0</v>
      </c>
      <c r="F4" s="60">
        <f>概要等!E10</f>
        <v>0</v>
      </c>
      <c r="G4" s="60">
        <f>概要等!G10</f>
        <v>0</v>
      </c>
      <c r="H4" s="60">
        <f>概要等!I10</f>
        <v>0</v>
      </c>
      <c r="I4" s="60">
        <f>概要等!K10</f>
        <v>0</v>
      </c>
      <c r="J4" s="60">
        <f>概要等!M10</f>
        <v>0</v>
      </c>
      <c r="K4" s="60">
        <f>概要等!O10</f>
        <v>0</v>
      </c>
      <c r="L4" s="60">
        <f>概要等!Q10</f>
        <v>0</v>
      </c>
      <c r="M4" s="60">
        <f>概要等!S10</f>
        <v>0</v>
      </c>
      <c r="N4" s="60">
        <f>概要等!E11</f>
        <v>0</v>
      </c>
      <c r="O4" s="60">
        <f>概要等!G11</f>
        <v>0</v>
      </c>
      <c r="P4" s="60">
        <f>概要等!I11</f>
        <v>0</v>
      </c>
      <c r="Q4" s="60">
        <f>概要等!S11</f>
        <v>0</v>
      </c>
      <c r="R4" s="60">
        <f>概要等!E12</f>
        <v>0</v>
      </c>
      <c r="S4" s="60">
        <f>概要等!G12</f>
        <v>0</v>
      </c>
      <c r="T4" s="60">
        <f>概要等!I12</f>
        <v>0</v>
      </c>
      <c r="U4" s="60">
        <f>概要等!K12</f>
        <v>0</v>
      </c>
      <c r="V4" s="60">
        <f>概要等!S12</f>
        <v>0</v>
      </c>
      <c r="W4" s="60">
        <f>概要等!D13</f>
        <v>0</v>
      </c>
      <c r="X4" s="60">
        <f>概要等!H13</f>
        <v>0</v>
      </c>
      <c r="Y4" s="60">
        <f>概要等!D9</f>
        <v>0</v>
      </c>
      <c r="Z4" s="61">
        <f>概要等!D14</f>
        <v>0</v>
      </c>
      <c r="AA4" s="60">
        <f>概要等!D15</f>
        <v>0</v>
      </c>
      <c r="AB4" s="60">
        <f>概要等!D16</f>
        <v>0</v>
      </c>
      <c r="AC4" s="60">
        <f>概要等!D17</f>
        <v>0</v>
      </c>
      <c r="AD4" s="60">
        <f>概要等!D18</f>
        <v>0</v>
      </c>
      <c r="AE4" s="60">
        <f>概要等!D19</f>
        <v>0</v>
      </c>
      <c r="AF4" s="60">
        <f>概要等!E21</f>
        <v>0</v>
      </c>
      <c r="AG4" s="60">
        <f>概要等!J21</f>
        <v>0</v>
      </c>
      <c r="AH4" s="60">
        <f>概要等!E22</f>
        <v>0</v>
      </c>
      <c r="AI4" s="60">
        <f>概要等!J22</f>
        <v>0</v>
      </c>
      <c r="AJ4" s="60">
        <f>概要等!E23</f>
        <v>0</v>
      </c>
      <c r="AK4" s="60">
        <f>概要等!J23</f>
        <v>0</v>
      </c>
      <c r="AL4" s="60">
        <f>概要等!E24</f>
        <v>0</v>
      </c>
      <c r="AM4" s="60">
        <f>概要等!J24</f>
        <v>0</v>
      </c>
      <c r="AN4" s="60">
        <f>概要等!E25</f>
        <v>0</v>
      </c>
      <c r="AO4" s="60">
        <f>概要等!J25</f>
        <v>0</v>
      </c>
      <c r="AP4" s="60">
        <f>概要等!J26</f>
        <v>0</v>
      </c>
      <c r="AQ4" s="60">
        <f>概要等!D27</f>
        <v>0</v>
      </c>
      <c r="AR4" s="60" t="e">
        <f>概要等!D32</f>
        <v>#DIV/0!</v>
      </c>
      <c r="AS4" s="60">
        <f>概要等!D33</f>
        <v>0</v>
      </c>
      <c r="AT4" s="60">
        <f>概要等!D34</f>
        <v>0</v>
      </c>
      <c r="AU4" s="60">
        <f>概要等!D35</f>
        <v>0</v>
      </c>
      <c r="AV4" s="60" t="e">
        <f>概要等!F32</f>
        <v>#DIV/0!</v>
      </c>
      <c r="AW4" s="60">
        <f>概要等!F33</f>
        <v>0</v>
      </c>
      <c r="AX4" s="60">
        <f>概要等!F34</f>
        <v>0</v>
      </c>
      <c r="AY4" s="60">
        <f>概要等!F35</f>
        <v>0</v>
      </c>
      <c r="AZ4" s="60" t="e">
        <f>概要等!H32</f>
        <v>#DIV/0!</v>
      </c>
      <c r="BA4" s="60">
        <f>概要等!H33</f>
        <v>0</v>
      </c>
      <c r="BB4" s="60">
        <f>概要等!F34</f>
        <v>0</v>
      </c>
      <c r="BC4" s="60">
        <f>概要等!F35</f>
        <v>0</v>
      </c>
      <c r="BD4" s="60" t="e">
        <f>概要等!J32</f>
        <v>#DIV/0!</v>
      </c>
      <c r="BE4" s="60">
        <f>概要等!J33</f>
        <v>0</v>
      </c>
      <c r="BF4" s="60">
        <f>概要等!J34</f>
        <v>0</v>
      </c>
      <c r="BG4" s="60">
        <f>概要等!J35</f>
        <v>0</v>
      </c>
      <c r="BH4" s="60" t="e">
        <f>概要等!L32</f>
        <v>#DIV/0!</v>
      </c>
      <c r="BI4" s="60">
        <f>概要等!L33</f>
        <v>0</v>
      </c>
      <c r="BJ4" s="60">
        <f>概要等!L34</f>
        <v>0</v>
      </c>
      <c r="BK4" s="60">
        <f>概要等!L35</f>
        <v>0</v>
      </c>
      <c r="BL4" s="62">
        <f>概要等!B40</f>
        <v>0</v>
      </c>
      <c r="BM4" s="62">
        <f>概要等!B42</f>
        <v>0</v>
      </c>
      <c r="BN4" s="62">
        <f>概要等!B44</f>
        <v>0</v>
      </c>
      <c r="BO4" s="62">
        <f>概要等!B46</f>
        <v>0</v>
      </c>
      <c r="BP4" s="62">
        <f>概要等!B48</f>
        <v>0</v>
      </c>
      <c r="BQ4" s="62">
        <f>概要等!B50</f>
        <v>0</v>
      </c>
      <c r="BR4" s="62" t="e">
        <f>概要等!M40</f>
        <v>#DIV/0!</v>
      </c>
      <c r="BS4" s="62" t="e">
        <f>概要等!M41</f>
        <v>#DIV/0!</v>
      </c>
      <c r="BT4" s="62" t="e">
        <f>概要等!M42</f>
        <v>#DIV/0!</v>
      </c>
      <c r="BU4" s="62" t="e">
        <f>概要等!M43</f>
        <v>#DIV/0!</v>
      </c>
      <c r="BV4" s="62" t="e">
        <f>概要等!M44</f>
        <v>#DIV/0!</v>
      </c>
      <c r="BW4" s="62" t="e">
        <f>概要等!M45</f>
        <v>#DIV/0!</v>
      </c>
      <c r="BX4" s="62"/>
      <c r="BY4" s="62"/>
      <c r="BZ4" s="62"/>
      <c r="CA4" s="62"/>
      <c r="CB4" s="62"/>
      <c r="CC4" s="62"/>
    </row>
  </sheetData>
  <mergeCells count="25">
    <mergeCell ref="A1:BS1"/>
    <mergeCell ref="A2:A3"/>
    <mergeCell ref="B2:B3"/>
    <mergeCell ref="C2:C3"/>
    <mergeCell ref="D2:D3"/>
    <mergeCell ref="E2:E3"/>
    <mergeCell ref="F2:M2"/>
    <mergeCell ref="N2:Q2"/>
    <mergeCell ref="R2:V2"/>
    <mergeCell ref="W2:W3"/>
    <mergeCell ref="X2:X3"/>
    <mergeCell ref="Y2:Y3"/>
    <mergeCell ref="Z2:Z3"/>
    <mergeCell ref="AA2:AA3"/>
    <mergeCell ref="AB2:AB3"/>
    <mergeCell ref="AQ2:AQ3"/>
    <mergeCell ref="BD2:BG2"/>
    <mergeCell ref="BH2:BK2"/>
    <mergeCell ref="BL2:BQ2"/>
    <mergeCell ref="AC2:AC3"/>
    <mergeCell ref="AD2:AD3"/>
    <mergeCell ref="AE2:AE3"/>
    <mergeCell ref="AR2:AU2"/>
    <mergeCell ref="AV2:AY2"/>
    <mergeCell ref="AZ2:BC2"/>
  </mergeCells>
  <phoneticPr fontId="16"/>
  <pageMargins left="0.7" right="0.7" top="0.75" bottom="0.75" header="0.3" footer="0.3"/>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概要等</vt:lpstr>
      <vt:lpstr>R５実績</vt:lpstr>
      <vt:lpstr>R６戦略</vt:lpstr>
      <vt:lpstr>3カ年計画</vt:lpstr>
      <vt:lpstr>リスト</vt:lpstr>
      <vt:lpstr>集計</vt:lpstr>
      <vt:lpstr>'3カ年計画'!Print_Area</vt:lpstr>
      <vt:lpstr>'R５実績'!Print_Area</vt:lpstr>
      <vt:lpstr>'R６戦略'!Print_Area</vt:lpstr>
      <vt:lpstr>概要等!Print_Area</vt:lpstr>
      <vt:lpstr>'3カ年計画'!Print_Titles</vt:lpstr>
      <vt:lpstr>拡大</vt:lpstr>
      <vt:lpstr>現状維持</vt:lpstr>
      <vt:lpstr>今後</vt:lpstr>
      <vt:lpstr>縮小</vt:lpstr>
      <vt:lpstr>廃止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佐藤 毅之</cp:lastModifiedBy>
  <cp:lastPrinted>2024-06-17T00:17:07Z</cp:lastPrinted>
  <dcterms:created xsi:type="dcterms:W3CDTF">2012-05-21T02:14:22Z</dcterms:created>
  <dcterms:modified xsi:type="dcterms:W3CDTF">2024-06-17T02:50:51Z</dcterms:modified>
</cp:coreProperties>
</file>