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nkyou-megumi\環境保全農業課共有\Ｘ農産物安全\１農産物安全推進\15農林水産物等緊急時モニタリング\令和5年度\２市町村・関係団体等への通知\●10_1月分\060112農林水産物に係る緊急時モニタリング検査の結果について\"/>
    </mc:Choice>
  </mc:AlternateContent>
  <bookViews>
    <workbookView xWindow="480" yWindow="30" windowWidth="15480" windowHeight="10905"/>
  </bookViews>
  <sheets>
    <sheet name="公表用" sheetId="1" r:id="rId1"/>
  </sheets>
  <definedNames>
    <definedName name="_xlnm._FilterDatabase" localSheetId="0" hidden="1">公表用!$A$26:$G$27</definedName>
    <definedName name="_xlnm.Print_Area" localSheetId="0">公表用!$A$1:$G$28</definedName>
    <definedName name="_xlnm.Print_Titles" localSheetId="0">公表用!$8:$10</definedName>
    <definedName name="Q000_01_02_分析結果全体_横展開_出力">#REF!</definedName>
  </definedNames>
  <calcPr calcId="162913"/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N12" i="1"/>
  <c r="N13" i="1" s="1"/>
  <c r="L12" i="1"/>
  <c r="L11" i="1"/>
  <c r="L33" i="1"/>
  <c r="L32" i="1"/>
  <c r="L31" i="1"/>
  <c r="L30" i="1"/>
  <c r="L29" i="1"/>
  <c r="L28" i="1"/>
  <c r="L27" i="1"/>
  <c r="L26" i="1"/>
  <c r="L2" i="1"/>
  <c r="L3" i="1" s="1"/>
  <c r="U12" i="1"/>
  <c r="P12" i="1"/>
  <c r="U11" i="1"/>
  <c r="T11" i="1"/>
  <c r="S12" i="1"/>
  <c r="V11" i="1"/>
  <c r="V12" i="1"/>
  <c r="S11" i="1"/>
  <c r="S13" i="1"/>
  <c r="Q11" i="1"/>
  <c r="T12" i="1"/>
  <c r="R11" i="1"/>
  <c r="Q12" i="1"/>
  <c r="O11" i="1"/>
  <c r="P11" i="1"/>
  <c r="R12" i="1"/>
  <c r="O12" i="1"/>
  <c r="N14" i="1" l="1"/>
  <c r="V13" i="1"/>
  <c r="U13" i="1"/>
  <c r="O13" i="1"/>
  <c r="T13" i="1"/>
  <c r="Q13" i="1"/>
  <c r="P13" i="1"/>
  <c r="R13" i="1"/>
  <c r="N15" i="1" l="1"/>
  <c r="U14" i="1"/>
  <c r="S14" i="1"/>
  <c r="V14" i="1"/>
  <c r="R14" i="1"/>
  <c r="P14" i="1"/>
  <c r="O14" i="1"/>
  <c r="T14" i="1"/>
  <c r="Q14" i="1"/>
  <c r="N16" i="1" l="1"/>
  <c r="T15" i="1"/>
  <c r="Q15" i="1"/>
  <c r="S15" i="1"/>
  <c r="R15" i="1"/>
  <c r="U15" i="1"/>
  <c r="O15" i="1"/>
  <c r="V15" i="1"/>
  <c r="P15" i="1"/>
  <c r="N17" i="1" l="1"/>
  <c r="V16" i="1"/>
  <c r="S16" i="1"/>
  <c r="T16" i="1"/>
  <c r="Q16" i="1"/>
  <c r="U16" i="1"/>
  <c r="P16" i="1"/>
  <c r="O16" i="1"/>
  <c r="R16" i="1"/>
  <c r="N18" i="1" l="1"/>
  <c r="P17" i="1"/>
  <c r="V17" i="1"/>
  <c r="U17" i="1"/>
  <c r="Q17" i="1"/>
  <c r="R17" i="1"/>
  <c r="O17" i="1"/>
  <c r="S17" i="1"/>
  <c r="T17" i="1"/>
  <c r="N19" i="1" l="1"/>
  <c r="U18" i="1"/>
  <c r="T18" i="1"/>
  <c r="O18" i="1"/>
  <c r="P18" i="1"/>
  <c r="V18" i="1"/>
  <c r="Q18" i="1"/>
  <c r="S18" i="1"/>
  <c r="R18" i="1"/>
  <c r="N20" i="1" l="1"/>
  <c r="V19" i="1"/>
  <c r="O19" i="1"/>
  <c r="S19" i="1"/>
  <c r="U19" i="1"/>
  <c r="Q19" i="1"/>
  <c r="T19" i="1"/>
  <c r="R19" i="1"/>
  <c r="P19" i="1"/>
  <c r="N21" i="1" l="1"/>
  <c r="O20" i="1"/>
  <c r="U20" i="1"/>
  <c r="V20" i="1"/>
  <c r="T20" i="1"/>
  <c r="R20" i="1"/>
  <c r="Q20" i="1"/>
  <c r="P20" i="1"/>
  <c r="S20" i="1"/>
  <c r="N22" i="1" l="1"/>
  <c r="U21" i="1"/>
  <c r="O21" i="1"/>
  <c r="R21" i="1"/>
  <c r="S21" i="1"/>
  <c r="Q21" i="1"/>
  <c r="P21" i="1"/>
  <c r="V21" i="1"/>
  <c r="T21" i="1"/>
  <c r="N23" i="1" l="1"/>
  <c r="R22" i="1"/>
  <c r="O22" i="1"/>
  <c r="V22" i="1"/>
  <c r="T22" i="1"/>
  <c r="P22" i="1"/>
  <c r="S22" i="1"/>
  <c r="U22" i="1"/>
  <c r="Q22" i="1"/>
  <c r="N24" i="1" l="1"/>
  <c r="T23" i="1"/>
  <c r="R23" i="1"/>
  <c r="P23" i="1"/>
  <c r="O23" i="1"/>
  <c r="S23" i="1"/>
  <c r="Q23" i="1"/>
  <c r="V23" i="1"/>
  <c r="U23" i="1"/>
  <c r="N25" i="1" l="1"/>
  <c r="U24" i="1"/>
  <c r="O24" i="1"/>
  <c r="R24" i="1"/>
  <c r="V24" i="1"/>
  <c r="P24" i="1"/>
  <c r="Q24" i="1"/>
  <c r="S24" i="1"/>
  <c r="T24" i="1"/>
  <c r="Q25" i="1"/>
  <c r="P25" i="1"/>
  <c r="V25" i="1"/>
  <c r="S25" i="1"/>
  <c r="O25" i="1"/>
  <c r="R25" i="1"/>
  <c r="U25" i="1"/>
  <c r="T25" i="1"/>
</calcChain>
</file>

<file path=xl/sharedStrings.xml><?xml version="1.0" encoding="utf-8"?>
<sst xmlns="http://schemas.openxmlformats.org/spreadsheetml/2006/main" count="100" uniqueCount="75">
  <si>
    <t>基準値指定</t>
  </si>
  <si>
    <t>C</t>
  </si>
  <si>
    <t>E</t>
  </si>
  <si>
    <t>D</t>
  </si>
  <si>
    <t>AG</t>
  </si>
  <si>
    <t>I</t>
  </si>
  <si>
    <t>J</t>
  </si>
  <si>
    <t>P</t>
  </si>
  <si>
    <t>Q</t>
  </si>
  <si>
    <t>食品衛生法における一般食品の基準値　セシウム：100Bq/kg（セシウム-134、セシウム-137の合算値）</t>
    <phoneticPr fontId="1"/>
  </si>
  <si>
    <t>緊急時モニタリング検査結果について（福島県・野菜・果実）</t>
  </si>
  <si>
    <t>放射性セシウム</t>
  </si>
  <si>
    <t>15品中</t>
  </si>
  <si>
    <t>100Bq／kgを超えるもの0品</t>
  </si>
  <si>
    <t>検査結果</t>
  </si>
  <si>
    <t>No</t>
  </si>
  <si>
    <t>場所</t>
  </si>
  <si>
    <t>採取日</t>
  </si>
  <si>
    <t>試料の種類</t>
  </si>
  <si>
    <t>セシウム-134</t>
  </si>
  <si>
    <t>セシウム-137</t>
  </si>
  <si>
    <t>合算値</t>
  </si>
  <si>
    <t>Bq／kg</t>
  </si>
  <si>
    <t>福島市</t>
  </si>
  <si>
    <t>ニンジン</t>
  </si>
  <si>
    <t>検出せず(＜4.3)</t>
  </si>
  <si>
    <t>検出せず(＜4.1)</t>
  </si>
  <si>
    <t>検出せず</t>
  </si>
  <si>
    <t>イチゴ（施設）</t>
  </si>
  <si>
    <t>検出せず(＜2.3)</t>
  </si>
  <si>
    <t>検出せず(＜3.3)</t>
  </si>
  <si>
    <t>郡山市</t>
  </si>
  <si>
    <t>シュンギク（施設）</t>
  </si>
  <si>
    <t>検出せず(＜4.8)</t>
  </si>
  <si>
    <t>白河市</t>
  </si>
  <si>
    <t>検出せず(＜3.5)</t>
  </si>
  <si>
    <t>検出せず(＜2.0)</t>
  </si>
  <si>
    <t>三春町</t>
  </si>
  <si>
    <t>フキノトウ</t>
  </si>
  <si>
    <t>検出せず(＜6.4)</t>
  </si>
  <si>
    <t>検出せず(＜5.9)</t>
  </si>
  <si>
    <t>楢葉町</t>
  </si>
  <si>
    <t>芽キャベツ</t>
  </si>
  <si>
    <t>検出せず(＜5.1)</t>
  </si>
  <si>
    <t>ツボミナ</t>
  </si>
  <si>
    <t>検出せず(＜8.0)</t>
  </si>
  <si>
    <t>検出せず(＜6.9)</t>
  </si>
  <si>
    <t>富岡町</t>
  </si>
  <si>
    <t>フユナ</t>
  </si>
  <si>
    <t>検出せず(＜6.5)</t>
  </si>
  <si>
    <t>9.09</t>
  </si>
  <si>
    <t>9.1</t>
  </si>
  <si>
    <t>タカナ</t>
  </si>
  <si>
    <t>検出せず(＜4.9)</t>
  </si>
  <si>
    <t>検出せず(＜6.6)</t>
  </si>
  <si>
    <t>川内村</t>
  </si>
  <si>
    <t>フキノトウ（施設）</t>
  </si>
  <si>
    <t>検出せず(＜9.1)</t>
  </si>
  <si>
    <t>検出せず(＜8.7)</t>
  </si>
  <si>
    <t>浪江町</t>
  </si>
  <si>
    <t>検出せず(＜4.4)</t>
  </si>
  <si>
    <t>検出せず(＜3.4)</t>
  </si>
  <si>
    <t>飯舘村</t>
  </si>
  <si>
    <t>葉ワサビ（施設）</t>
  </si>
  <si>
    <t>検出せず(＜7.3)</t>
  </si>
  <si>
    <t>検出せず(＜6.3)</t>
  </si>
  <si>
    <t>検出せず(＜6.8)</t>
  </si>
  <si>
    <t>検出せず(＜6.0)</t>
  </si>
  <si>
    <t>南相馬市</t>
  </si>
  <si>
    <t>ギンナン</t>
  </si>
  <si>
    <t>検出せず(＜5.3)</t>
  </si>
  <si>
    <t>ユズ</t>
  </si>
  <si>
    <t>検出せず(＜3.2)</t>
  </si>
  <si>
    <t>10.1</t>
  </si>
  <si>
    <t>※合算値：セシウム-134とセシウム-137の合算値については、有効数字２桁（上位から３桁目を四捨五入したもの）で記載しています。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</si>
</sst>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4" borderId="0" xfId="0" applyFill="1" applyAlignment="1" applyProtection="1">
      <alignment vertical="center" shrinkToFi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176" fontId="0" fillId="4" borderId="1" xfId="0" applyNumberFormat="1" applyFill="1" applyBorder="1" applyAlignment="1" applyProtection="1">
      <alignment horizontal="center" vertical="center" shrinkToFit="1"/>
      <protection locked="0"/>
    </xf>
    <xf numFmtId="0" fontId="0" fillId="4" borderId="1" xfId="0" applyFont="1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176" fontId="0" fillId="4" borderId="3" xfId="0" applyNumberFormat="1" applyFill="1" applyBorder="1" applyAlignment="1" applyProtection="1">
      <alignment horizontal="center" vertical="center"/>
      <protection locked="0"/>
    </xf>
    <xf numFmtId="176" fontId="0" fillId="4" borderId="4" xfId="0" applyNumberFormat="1" applyFill="1" applyBorder="1" applyAlignment="1" applyProtection="1">
      <alignment horizontal="center" vertical="center"/>
      <protection locked="0"/>
    </xf>
    <xf numFmtId="176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176" fontId="0" fillId="4" borderId="0" xfId="0" applyNumberFormat="1" applyFill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center"/>
    </xf>
  </cellXfs>
  <cellStyles count="6">
    <cellStyle name="標準" xfId="0" builtinId="0"/>
    <cellStyle name="標準 2" xfId="1"/>
    <cellStyle name="標準 2 2" xfId="2"/>
    <cellStyle name="標準 2 3" xfId="3"/>
    <cellStyle name="標準 2_【肉】検査結果（解除後牛肉）" xfId="4"/>
    <cellStyle name="標準 3" xfId="5"/>
  </cellStyles>
  <dxfs count="1"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52"/>
  <sheetViews>
    <sheetView tabSelected="1" zoomScale="70" zoomScaleNormal="80" zoomScaleSheetLayoutView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22.25" defaultRowHeight="22.5" customHeight="1" x14ac:dyDescent="0.15"/>
  <cols>
    <col min="1" max="1" width="5.625" customWidth="1"/>
    <col min="2" max="2" width="20.625" customWidth="1"/>
    <col min="3" max="3" width="20.625" style="7" customWidth="1"/>
    <col min="4" max="4" width="20.625" style="8" customWidth="1"/>
    <col min="5" max="6" width="27.125" customWidth="1"/>
    <col min="7" max="7" width="27.25" customWidth="1"/>
    <col min="8" max="8" width="3" customWidth="1"/>
    <col min="9" max="9" width="11.625" bestFit="1" customWidth="1"/>
    <col min="10" max="10" width="11.25" customWidth="1"/>
    <col min="11" max="13" width="22.25" hidden="1" customWidth="1"/>
    <col min="14" max="14" width="9.125" hidden="1" customWidth="1"/>
    <col min="15" max="22" width="16" hidden="1" customWidth="1"/>
    <col min="23" max="23" width="22.25" hidden="1" customWidth="1"/>
  </cols>
  <sheetData>
    <row r="1" spans="1:22" ht="21" customHeight="1" thickBot="1" x14ac:dyDescent="0.2">
      <c r="A1" s="1"/>
      <c r="B1" s="1"/>
      <c r="C1" s="2"/>
      <c r="D1" s="3"/>
      <c r="E1" s="1"/>
      <c r="F1" s="1"/>
      <c r="G1" s="1"/>
      <c r="H1" s="1"/>
      <c r="I1" s="1"/>
      <c r="J1" s="1"/>
    </row>
    <row r="2" spans="1:22" ht="22.5" customHeight="1" thickBot="1" x14ac:dyDescent="0.2">
      <c r="A2" s="26" t="s">
        <v>10</v>
      </c>
      <c r="B2" s="27"/>
      <c r="C2" s="27"/>
      <c r="D2" s="27"/>
      <c r="E2" s="27"/>
      <c r="F2" s="27"/>
      <c r="G2" s="27"/>
      <c r="H2" s="1"/>
      <c r="I2" s="35" t="s">
        <v>0</v>
      </c>
      <c r="J2" s="1"/>
      <c r="L2" s="4" t="str">
        <f ca="1">SUBSTITUTE(SUBSTITUTE(SUBSTITUTE(MID(MID(CELL("filename"),SEARCH("[",CELL("filename"))+1, SEARCH("]",CELL("filename"))-SEARCH("[",CELL("filename"))-1),10,50),".XLS",""),".xls",""),"結果報告","")</f>
        <v>x</v>
      </c>
    </row>
    <row r="3" spans="1:22" ht="19.5" thickBot="1" x14ac:dyDescent="0.2">
      <c r="A3" s="28"/>
      <c r="B3" s="27"/>
      <c r="C3" s="27"/>
      <c r="D3" s="27"/>
      <c r="E3" s="27"/>
      <c r="F3" s="27"/>
      <c r="G3" s="27"/>
      <c r="H3" s="1"/>
      <c r="I3" s="37">
        <v>100</v>
      </c>
      <c r="J3" s="1"/>
      <c r="L3" s="4" t="str">
        <f ca="1">SUBSTITUTE(SUBSTITUTE(SUBSTITUTE(L2,"・オフサイト",""),"・環境保全",""),"・センター","")</f>
        <v>x</v>
      </c>
    </row>
    <row r="4" spans="1:22" ht="15" customHeight="1" thickBot="1" x14ac:dyDescent="0.2">
      <c r="A4" s="27"/>
      <c r="B4" s="27"/>
      <c r="C4" s="29"/>
      <c r="D4" s="9"/>
      <c r="E4" s="30"/>
      <c r="F4" s="30"/>
      <c r="G4" s="31" t="s">
        <v>11</v>
      </c>
      <c r="H4" s="1"/>
      <c r="I4" s="37"/>
      <c r="J4" s="1"/>
    </row>
    <row r="5" spans="1:22" ht="15" customHeight="1" x14ac:dyDescent="0.15">
      <c r="A5" s="27"/>
      <c r="B5" s="27"/>
      <c r="C5" s="29"/>
      <c r="D5" s="9"/>
      <c r="E5" s="30"/>
      <c r="F5" s="30"/>
      <c r="G5" s="32" t="s">
        <v>12</v>
      </c>
      <c r="H5" s="1"/>
      <c r="I5" s="1"/>
      <c r="J5" s="1"/>
      <c r="L5" s="4">
        <v>500</v>
      </c>
    </row>
    <row r="6" spans="1:22" ht="15" customHeight="1" thickBot="1" x14ac:dyDescent="0.2">
      <c r="A6" s="27"/>
      <c r="B6" s="27"/>
      <c r="C6" s="29"/>
      <c r="D6" s="9"/>
      <c r="E6" s="30"/>
      <c r="F6" s="30"/>
      <c r="G6" s="33" t="s">
        <v>13</v>
      </c>
      <c r="H6" s="1"/>
      <c r="I6" s="1"/>
      <c r="J6" s="1"/>
      <c r="L6" s="4">
        <v>100</v>
      </c>
    </row>
    <row r="7" spans="1:22" ht="8.25" customHeight="1" x14ac:dyDescent="0.15">
      <c r="A7" s="27"/>
      <c r="B7" s="27"/>
      <c r="C7" s="29"/>
      <c r="D7" s="9"/>
      <c r="E7" s="27"/>
      <c r="F7" s="27"/>
      <c r="G7" s="27"/>
      <c r="H7" s="1"/>
      <c r="I7" s="1"/>
      <c r="J7" s="1"/>
      <c r="L7" s="4">
        <v>50</v>
      </c>
    </row>
    <row r="8" spans="1:22" ht="13.5" customHeight="1" x14ac:dyDescent="0.15">
      <c r="A8" s="14"/>
      <c r="B8" s="14"/>
      <c r="C8" s="17"/>
      <c r="D8" s="20"/>
      <c r="E8" s="23"/>
      <c r="F8" s="24" t="s">
        <v>14</v>
      </c>
      <c r="G8" s="25"/>
      <c r="H8" s="1"/>
      <c r="I8" s="1"/>
      <c r="J8" s="1"/>
    </row>
    <row r="9" spans="1:22" ht="13.5" customHeight="1" x14ac:dyDescent="0.15">
      <c r="A9" s="15" t="s">
        <v>15</v>
      </c>
      <c r="B9" s="15" t="s">
        <v>16</v>
      </c>
      <c r="C9" s="18" t="s">
        <v>17</v>
      </c>
      <c r="D9" s="21" t="s">
        <v>18</v>
      </c>
      <c r="E9" s="14" t="s">
        <v>19</v>
      </c>
      <c r="F9" s="14" t="s">
        <v>20</v>
      </c>
      <c r="G9" s="14" t="s">
        <v>21</v>
      </c>
      <c r="H9" s="1"/>
      <c r="I9" s="1"/>
      <c r="J9" s="1"/>
    </row>
    <row r="10" spans="1:22" ht="13.5" customHeight="1" x14ac:dyDescent="0.15">
      <c r="A10" s="16"/>
      <c r="B10" s="16"/>
      <c r="C10" s="19"/>
      <c r="D10" s="22"/>
      <c r="E10" s="16" t="s">
        <v>22</v>
      </c>
      <c r="F10" s="16" t="s">
        <v>22</v>
      </c>
      <c r="G10" s="16" t="s">
        <v>22</v>
      </c>
      <c r="H10" s="1"/>
      <c r="I10" s="1"/>
      <c r="J10" s="1"/>
      <c r="N10" s="4"/>
      <c r="O10" s="5" t="s">
        <v>1</v>
      </c>
      <c r="P10" s="5" t="s">
        <v>2</v>
      </c>
      <c r="Q10" s="5" t="s">
        <v>3</v>
      </c>
      <c r="R10" s="5" t="s">
        <v>4</v>
      </c>
      <c r="S10" s="5" t="s">
        <v>5</v>
      </c>
      <c r="T10" s="5" t="s">
        <v>6</v>
      </c>
      <c r="U10" s="5" t="s">
        <v>7</v>
      </c>
      <c r="V10" s="5" t="s">
        <v>8</v>
      </c>
    </row>
    <row r="11" spans="1:22" ht="30" customHeight="1" x14ac:dyDescent="0.15">
      <c r="A11" s="10">
        <v>1</v>
      </c>
      <c r="B11" s="34" t="s">
        <v>23</v>
      </c>
      <c r="C11" s="12">
        <v>45300</v>
      </c>
      <c r="D11" s="11" t="s">
        <v>24</v>
      </c>
      <c r="E11" s="11" t="s">
        <v>25</v>
      </c>
      <c r="F11" s="11" t="s">
        <v>26</v>
      </c>
      <c r="G11" s="13" t="s">
        <v>27</v>
      </c>
      <c r="H11" s="1"/>
      <c r="I11" s="1"/>
      <c r="J11" s="1"/>
      <c r="L11" s="4">
        <f>IF(ISNUMBER(G11),IF(G11&gt;$I$3,1,0),0)</f>
        <v>0</v>
      </c>
      <c r="N11" s="4">
        <v>2</v>
      </c>
      <c r="O11" s="6" t="e">
        <f t="shared" ref="O11:V25" ca="1" si="0">INDIRECT("data!"&amp;O$10&amp;$N11)</f>
        <v>#REF!</v>
      </c>
      <c r="P11" s="6" t="e">
        <f t="shared" ca="1" si="0"/>
        <v>#REF!</v>
      </c>
      <c r="Q11" s="6" t="e">
        <f t="shared" ca="1" si="0"/>
        <v>#REF!</v>
      </c>
      <c r="R11" s="6" t="e">
        <f t="shared" ca="1" si="0"/>
        <v>#REF!</v>
      </c>
      <c r="S11" s="6" t="e">
        <f t="shared" ca="1" si="0"/>
        <v>#REF!</v>
      </c>
      <c r="T11" s="6" t="e">
        <f t="shared" ca="1" si="0"/>
        <v>#REF!</v>
      </c>
      <c r="U11" s="6" t="e">
        <f t="shared" ca="1" si="0"/>
        <v>#REF!</v>
      </c>
      <c r="V11" s="6" t="e">
        <f t="shared" ca="1" si="0"/>
        <v>#REF!</v>
      </c>
    </row>
    <row r="12" spans="1:22" ht="30" customHeight="1" x14ac:dyDescent="0.15">
      <c r="A12" s="10">
        <v>2</v>
      </c>
      <c r="B12" s="34" t="s">
        <v>23</v>
      </c>
      <c r="C12" s="12">
        <v>45300</v>
      </c>
      <c r="D12" s="11" t="s">
        <v>28</v>
      </c>
      <c r="E12" s="11" t="s">
        <v>29</v>
      </c>
      <c r="F12" s="11" t="s">
        <v>30</v>
      </c>
      <c r="G12" s="13" t="s">
        <v>27</v>
      </c>
      <c r="H12" s="1"/>
      <c r="I12" s="1"/>
      <c r="J12" s="1"/>
      <c r="L12" s="4">
        <f t="shared" ref="L12:L25" si="1">IF(ISNUMBER(G12),IF(G12&gt;$I$3,1,0),0)</f>
        <v>0</v>
      </c>
      <c r="N12" s="4">
        <f>N11+1</f>
        <v>3</v>
      </c>
      <c r="O12" s="6" t="e">
        <f t="shared" ca="1" si="0"/>
        <v>#REF!</v>
      </c>
      <c r="P12" s="6" t="e">
        <f t="shared" ca="1" si="0"/>
        <v>#REF!</v>
      </c>
      <c r="Q12" s="6" t="e">
        <f t="shared" ca="1" si="0"/>
        <v>#REF!</v>
      </c>
      <c r="R12" s="6" t="e">
        <f t="shared" ca="1" si="0"/>
        <v>#REF!</v>
      </c>
      <c r="S12" s="6" t="e">
        <f t="shared" ca="1" si="0"/>
        <v>#REF!</v>
      </c>
      <c r="T12" s="6" t="e">
        <f t="shared" ca="1" si="0"/>
        <v>#REF!</v>
      </c>
      <c r="U12" s="6" t="e">
        <f t="shared" ca="1" si="0"/>
        <v>#REF!</v>
      </c>
      <c r="V12" s="6" t="e">
        <f t="shared" ca="1" si="0"/>
        <v>#REF!</v>
      </c>
    </row>
    <row r="13" spans="1:22" ht="30" customHeight="1" x14ac:dyDescent="0.15">
      <c r="A13" s="10">
        <v>3</v>
      </c>
      <c r="B13" s="34" t="s">
        <v>31</v>
      </c>
      <c r="C13" s="12">
        <v>45300</v>
      </c>
      <c r="D13" s="11" t="s">
        <v>32</v>
      </c>
      <c r="E13" s="11" t="s">
        <v>33</v>
      </c>
      <c r="F13" s="11" t="s">
        <v>33</v>
      </c>
      <c r="G13" s="13" t="s">
        <v>27</v>
      </c>
      <c r="H13" s="1"/>
      <c r="I13" s="1"/>
      <c r="J13" s="1"/>
      <c r="L13" s="4">
        <f t="shared" si="1"/>
        <v>0</v>
      </c>
      <c r="N13" s="4">
        <f t="shared" ref="N13:N25" si="2">N12+1</f>
        <v>4</v>
      </c>
      <c r="O13" s="6" t="e">
        <f t="shared" ca="1" si="0"/>
        <v>#REF!</v>
      </c>
      <c r="P13" s="6" t="e">
        <f t="shared" ca="1" si="0"/>
        <v>#REF!</v>
      </c>
      <c r="Q13" s="6" t="e">
        <f t="shared" ca="1" si="0"/>
        <v>#REF!</v>
      </c>
      <c r="R13" s="6" t="e">
        <f t="shared" ca="1" si="0"/>
        <v>#REF!</v>
      </c>
      <c r="S13" s="6" t="e">
        <f t="shared" ca="1" si="0"/>
        <v>#REF!</v>
      </c>
      <c r="T13" s="6" t="e">
        <f t="shared" ca="1" si="0"/>
        <v>#REF!</v>
      </c>
      <c r="U13" s="6" t="e">
        <f t="shared" ca="1" si="0"/>
        <v>#REF!</v>
      </c>
      <c r="V13" s="6" t="e">
        <f t="shared" ca="1" si="0"/>
        <v>#REF!</v>
      </c>
    </row>
    <row r="14" spans="1:22" ht="30" customHeight="1" x14ac:dyDescent="0.15">
      <c r="A14" s="10">
        <v>4</v>
      </c>
      <c r="B14" s="34" t="s">
        <v>34</v>
      </c>
      <c r="C14" s="12">
        <v>45300</v>
      </c>
      <c r="D14" s="11" t="s">
        <v>28</v>
      </c>
      <c r="E14" s="11" t="s">
        <v>35</v>
      </c>
      <c r="F14" s="11" t="s">
        <v>36</v>
      </c>
      <c r="G14" s="13" t="s">
        <v>27</v>
      </c>
      <c r="H14" s="1"/>
      <c r="I14" s="1"/>
      <c r="J14" s="1"/>
      <c r="L14" s="4">
        <f t="shared" si="1"/>
        <v>0</v>
      </c>
      <c r="N14" s="4">
        <f t="shared" si="2"/>
        <v>5</v>
      </c>
      <c r="O14" s="6" t="e">
        <f t="shared" ca="1" si="0"/>
        <v>#REF!</v>
      </c>
      <c r="P14" s="6" t="e">
        <f t="shared" ca="1" si="0"/>
        <v>#REF!</v>
      </c>
      <c r="Q14" s="6" t="e">
        <f t="shared" ca="1" si="0"/>
        <v>#REF!</v>
      </c>
      <c r="R14" s="6" t="e">
        <f t="shared" ca="1" si="0"/>
        <v>#REF!</v>
      </c>
      <c r="S14" s="6" t="e">
        <f t="shared" ca="1" si="0"/>
        <v>#REF!</v>
      </c>
      <c r="T14" s="6" t="e">
        <f t="shared" ca="1" si="0"/>
        <v>#REF!</v>
      </c>
      <c r="U14" s="6" t="e">
        <f t="shared" ca="1" si="0"/>
        <v>#REF!</v>
      </c>
      <c r="V14" s="6" t="e">
        <f t="shared" ca="1" si="0"/>
        <v>#REF!</v>
      </c>
    </row>
    <row r="15" spans="1:22" ht="30" customHeight="1" x14ac:dyDescent="0.15">
      <c r="A15" s="10">
        <v>5</v>
      </c>
      <c r="B15" s="34" t="s">
        <v>37</v>
      </c>
      <c r="C15" s="12">
        <v>45300</v>
      </c>
      <c r="D15" s="11" t="s">
        <v>38</v>
      </c>
      <c r="E15" s="11" t="s">
        <v>39</v>
      </c>
      <c r="F15" s="11" t="s">
        <v>40</v>
      </c>
      <c r="G15" s="13" t="s">
        <v>27</v>
      </c>
      <c r="H15" s="1"/>
      <c r="I15" s="1"/>
      <c r="J15" s="1"/>
      <c r="L15" s="4">
        <f t="shared" si="1"/>
        <v>0</v>
      </c>
      <c r="N15" s="4">
        <f t="shared" si="2"/>
        <v>6</v>
      </c>
      <c r="O15" s="6" t="e">
        <f t="shared" ca="1" si="0"/>
        <v>#REF!</v>
      </c>
      <c r="P15" s="6" t="e">
        <f t="shared" ca="1" si="0"/>
        <v>#REF!</v>
      </c>
      <c r="Q15" s="6" t="e">
        <f t="shared" ca="1" si="0"/>
        <v>#REF!</v>
      </c>
      <c r="R15" s="6" t="e">
        <f t="shared" ca="1" si="0"/>
        <v>#REF!</v>
      </c>
      <c r="S15" s="6" t="e">
        <f t="shared" ca="1" si="0"/>
        <v>#REF!</v>
      </c>
      <c r="T15" s="6" t="e">
        <f t="shared" ca="1" si="0"/>
        <v>#REF!</v>
      </c>
      <c r="U15" s="6" t="e">
        <f t="shared" ca="1" si="0"/>
        <v>#REF!</v>
      </c>
      <c r="V15" s="6" t="e">
        <f t="shared" ca="1" si="0"/>
        <v>#REF!</v>
      </c>
    </row>
    <row r="16" spans="1:22" ht="30" customHeight="1" x14ac:dyDescent="0.15">
      <c r="A16" s="10">
        <v>6</v>
      </c>
      <c r="B16" s="34" t="s">
        <v>41</v>
      </c>
      <c r="C16" s="12">
        <v>45300</v>
      </c>
      <c r="D16" s="11" t="s">
        <v>42</v>
      </c>
      <c r="E16" s="11" t="s">
        <v>40</v>
      </c>
      <c r="F16" s="11" t="s">
        <v>43</v>
      </c>
      <c r="G16" s="13" t="s">
        <v>27</v>
      </c>
      <c r="H16" s="1"/>
      <c r="I16" s="1"/>
      <c r="J16" s="1"/>
      <c r="L16" s="4">
        <f t="shared" si="1"/>
        <v>0</v>
      </c>
      <c r="N16" s="4">
        <f t="shared" si="2"/>
        <v>7</v>
      </c>
      <c r="O16" s="6" t="e">
        <f t="shared" ca="1" si="0"/>
        <v>#REF!</v>
      </c>
      <c r="P16" s="6" t="e">
        <f t="shared" ca="1" si="0"/>
        <v>#REF!</v>
      </c>
      <c r="Q16" s="6" t="e">
        <f t="shared" ca="1" si="0"/>
        <v>#REF!</v>
      </c>
      <c r="R16" s="6" t="e">
        <f t="shared" ca="1" si="0"/>
        <v>#REF!</v>
      </c>
      <c r="S16" s="6" t="e">
        <f t="shared" ca="1" si="0"/>
        <v>#REF!</v>
      </c>
      <c r="T16" s="6" t="e">
        <f t="shared" ca="1" si="0"/>
        <v>#REF!</v>
      </c>
      <c r="U16" s="6" t="e">
        <f t="shared" ca="1" si="0"/>
        <v>#REF!</v>
      </c>
      <c r="V16" s="6" t="e">
        <f t="shared" ca="1" si="0"/>
        <v>#REF!</v>
      </c>
    </row>
    <row r="17" spans="1:22" ht="30" customHeight="1" x14ac:dyDescent="0.15">
      <c r="A17" s="10">
        <v>7</v>
      </c>
      <c r="B17" s="34" t="s">
        <v>41</v>
      </c>
      <c r="C17" s="12">
        <v>45300</v>
      </c>
      <c r="D17" s="11" t="s">
        <v>44</v>
      </c>
      <c r="E17" s="11" t="s">
        <v>45</v>
      </c>
      <c r="F17" s="11" t="s">
        <v>46</v>
      </c>
      <c r="G17" s="13" t="s">
        <v>27</v>
      </c>
      <c r="H17" s="1"/>
      <c r="I17" s="1"/>
      <c r="J17" s="1"/>
      <c r="L17" s="4">
        <f t="shared" si="1"/>
        <v>0</v>
      </c>
      <c r="N17" s="4">
        <f t="shared" si="2"/>
        <v>8</v>
      </c>
      <c r="O17" s="6" t="e">
        <f t="shared" ca="1" si="0"/>
        <v>#REF!</v>
      </c>
      <c r="P17" s="6" t="e">
        <f t="shared" ca="1" si="0"/>
        <v>#REF!</v>
      </c>
      <c r="Q17" s="6" t="e">
        <f t="shared" ca="1" si="0"/>
        <v>#REF!</v>
      </c>
      <c r="R17" s="6" t="e">
        <f t="shared" ca="1" si="0"/>
        <v>#REF!</v>
      </c>
      <c r="S17" s="6" t="e">
        <f t="shared" ca="1" si="0"/>
        <v>#REF!</v>
      </c>
      <c r="T17" s="6" t="e">
        <f t="shared" ca="1" si="0"/>
        <v>#REF!</v>
      </c>
      <c r="U17" s="6" t="e">
        <f t="shared" ca="1" si="0"/>
        <v>#REF!</v>
      </c>
      <c r="V17" s="6" t="e">
        <f t="shared" ca="1" si="0"/>
        <v>#REF!</v>
      </c>
    </row>
    <row r="18" spans="1:22" ht="30" customHeight="1" x14ac:dyDescent="0.15">
      <c r="A18" s="10">
        <v>8</v>
      </c>
      <c r="B18" s="34" t="s">
        <v>47</v>
      </c>
      <c r="C18" s="12">
        <v>45300</v>
      </c>
      <c r="D18" s="11" t="s">
        <v>48</v>
      </c>
      <c r="E18" s="11" t="s">
        <v>49</v>
      </c>
      <c r="F18" s="11" t="s">
        <v>50</v>
      </c>
      <c r="G18" s="13" t="s">
        <v>51</v>
      </c>
      <c r="H18" s="1"/>
      <c r="I18" s="1"/>
      <c r="J18" s="1"/>
      <c r="L18" s="4">
        <f t="shared" si="1"/>
        <v>0</v>
      </c>
      <c r="N18" s="4">
        <f t="shared" si="2"/>
        <v>9</v>
      </c>
      <c r="O18" s="6" t="e">
        <f t="shared" ca="1" si="0"/>
        <v>#REF!</v>
      </c>
      <c r="P18" s="6" t="e">
        <f t="shared" ca="1" si="0"/>
        <v>#REF!</v>
      </c>
      <c r="Q18" s="6" t="e">
        <f t="shared" ca="1" si="0"/>
        <v>#REF!</v>
      </c>
      <c r="R18" s="6" t="e">
        <f t="shared" ca="1" si="0"/>
        <v>#REF!</v>
      </c>
      <c r="S18" s="6" t="e">
        <f t="shared" ca="1" si="0"/>
        <v>#REF!</v>
      </c>
      <c r="T18" s="6" t="e">
        <f t="shared" ca="1" si="0"/>
        <v>#REF!</v>
      </c>
      <c r="U18" s="6" t="e">
        <f t="shared" ca="1" si="0"/>
        <v>#REF!</v>
      </c>
      <c r="V18" s="6" t="e">
        <f t="shared" ca="1" si="0"/>
        <v>#REF!</v>
      </c>
    </row>
    <row r="19" spans="1:22" ht="30" customHeight="1" x14ac:dyDescent="0.15">
      <c r="A19" s="10">
        <v>9</v>
      </c>
      <c r="B19" s="34" t="s">
        <v>47</v>
      </c>
      <c r="C19" s="12">
        <v>45300</v>
      </c>
      <c r="D19" s="11" t="s">
        <v>52</v>
      </c>
      <c r="E19" s="11" t="s">
        <v>53</v>
      </c>
      <c r="F19" s="11" t="s">
        <v>54</v>
      </c>
      <c r="G19" s="13" t="s">
        <v>27</v>
      </c>
      <c r="H19" s="1"/>
      <c r="I19" s="1"/>
      <c r="J19" s="1"/>
      <c r="L19" s="4">
        <f t="shared" si="1"/>
        <v>0</v>
      </c>
      <c r="N19" s="4">
        <f t="shared" si="2"/>
        <v>10</v>
      </c>
      <c r="O19" s="6" t="e">
        <f t="shared" ca="1" si="0"/>
        <v>#REF!</v>
      </c>
      <c r="P19" s="6" t="e">
        <f t="shared" ca="1" si="0"/>
        <v>#REF!</v>
      </c>
      <c r="Q19" s="6" t="e">
        <f t="shared" ca="1" si="0"/>
        <v>#REF!</v>
      </c>
      <c r="R19" s="6" t="e">
        <f t="shared" ca="1" si="0"/>
        <v>#REF!</v>
      </c>
      <c r="S19" s="6" t="e">
        <f t="shared" ca="1" si="0"/>
        <v>#REF!</v>
      </c>
      <c r="T19" s="6" t="e">
        <f t="shared" ca="1" si="0"/>
        <v>#REF!</v>
      </c>
      <c r="U19" s="6" t="e">
        <f t="shared" ca="1" si="0"/>
        <v>#REF!</v>
      </c>
      <c r="V19" s="6" t="e">
        <f t="shared" ca="1" si="0"/>
        <v>#REF!</v>
      </c>
    </row>
    <row r="20" spans="1:22" ht="30" customHeight="1" x14ac:dyDescent="0.15">
      <c r="A20" s="10">
        <v>10</v>
      </c>
      <c r="B20" s="34" t="s">
        <v>55</v>
      </c>
      <c r="C20" s="12">
        <v>45300</v>
      </c>
      <c r="D20" s="11" t="s">
        <v>56</v>
      </c>
      <c r="E20" s="11" t="s">
        <v>57</v>
      </c>
      <c r="F20" s="11" t="s">
        <v>58</v>
      </c>
      <c r="G20" s="13" t="s">
        <v>27</v>
      </c>
      <c r="H20" s="1"/>
      <c r="I20" s="1"/>
      <c r="J20" s="1"/>
      <c r="L20" s="4">
        <f t="shared" si="1"/>
        <v>0</v>
      </c>
      <c r="N20" s="4">
        <f t="shared" si="2"/>
        <v>11</v>
      </c>
      <c r="O20" s="6" t="e">
        <f t="shared" ca="1" si="0"/>
        <v>#REF!</v>
      </c>
      <c r="P20" s="6" t="e">
        <f t="shared" ca="1" si="0"/>
        <v>#REF!</v>
      </c>
      <c r="Q20" s="6" t="e">
        <f t="shared" ca="1" si="0"/>
        <v>#REF!</v>
      </c>
      <c r="R20" s="6" t="e">
        <f t="shared" ca="1" si="0"/>
        <v>#REF!</v>
      </c>
      <c r="S20" s="6" t="e">
        <f t="shared" ca="1" si="0"/>
        <v>#REF!</v>
      </c>
      <c r="T20" s="6" t="e">
        <f t="shared" ca="1" si="0"/>
        <v>#REF!</v>
      </c>
      <c r="U20" s="6" t="e">
        <f t="shared" ca="1" si="0"/>
        <v>#REF!</v>
      </c>
      <c r="V20" s="6" t="e">
        <f t="shared" ca="1" si="0"/>
        <v>#REF!</v>
      </c>
    </row>
    <row r="21" spans="1:22" ht="30" customHeight="1" x14ac:dyDescent="0.15">
      <c r="A21" s="10">
        <v>11</v>
      </c>
      <c r="B21" s="34" t="s">
        <v>59</v>
      </c>
      <c r="C21" s="12">
        <v>45300</v>
      </c>
      <c r="D21" s="11" t="s">
        <v>28</v>
      </c>
      <c r="E21" s="11" t="s">
        <v>60</v>
      </c>
      <c r="F21" s="11" t="s">
        <v>61</v>
      </c>
      <c r="G21" s="13" t="s">
        <v>27</v>
      </c>
      <c r="H21" s="1"/>
      <c r="I21" s="1"/>
      <c r="J21" s="1"/>
      <c r="L21" s="4">
        <f t="shared" si="1"/>
        <v>0</v>
      </c>
      <c r="N21" s="4">
        <f t="shared" si="2"/>
        <v>12</v>
      </c>
      <c r="O21" s="6" t="e">
        <f t="shared" ca="1" si="0"/>
        <v>#REF!</v>
      </c>
      <c r="P21" s="6" t="e">
        <f t="shared" ca="1" si="0"/>
        <v>#REF!</v>
      </c>
      <c r="Q21" s="6" t="e">
        <f t="shared" ca="1" si="0"/>
        <v>#REF!</v>
      </c>
      <c r="R21" s="6" t="e">
        <f t="shared" ca="1" si="0"/>
        <v>#REF!</v>
      </c>
      <c r="S21" s="6" t="e">
        <f t="shared" ca="1" si="0"/>
        <v>#REF!</v>
      </c>
      <c r="T21" s="6" t="e">
        <f t="shared" ca="1" si="0"/>
        <v>#REF!</v>
      </c>
      <c r="U21" s="6" t="e">
        <f t="shared" ca="1" si="0"/>
        <v>#REF!</v>
      </c>
      <c r="V21" s="6" t="e">
        <f t="shared" ca="1" si="0"/>
        <v>#REF!</v>
      </c>
    </row>
    <row r="22" spans="1:22" ht="30" customHeight="1" x14ac:dyDescent="0.15">
      <c r="A22" s="10">
        <v>12</v>
      </c>
      <c r="B22" s="34" t="s">
        <v>62</v>
      </c>
      <c r="C22" s="12">
        <v>45300</v>
      </c>
      <c r="D22" s="11" t="s">
        <v>63</v>
      </c>
      <c r="E22" s="11" t="s">
        <v>64</v>
      </c>
      <c r="F22" s="11" t="s">
        <v>65</v>
      </c>
      <c r="G22" s="13" t="s">
        <v>27</v>
      </c>
      <c r="H22" s="1"/>
      <c r="I22" s="1"/>
      <c r="J22" s="1"/>
      <c r="L22" s="4">
        <f t="shared" si="1"/>
        <v>0</v>
      </c>
      <c r="N22" s="4">
        <f t="shared" si="2"/>
        <v>13</v>
      </c>
      <c r="O22" s="6" t="e">
        <f t="shared" ca="1" si="0"/>
        <v>#REF!</v>
      </c>
      <c r="P22" s="6" t="e">
        <f t="shared" ca="1" si="0"/>
        <v>#REF!</v>
      </c>
      <c r="Q22" s="6" t="e">
        <f t="shared" ca="1" si="0"/>
        <v>#REF!</v>
      </c>
      <c r="R22" s="6" t="e">
        <f t="shared" ca="1" si="0"/>
        <v>#REF!</v>
      </c>
      <c r="S22" s="6" t="e">
        <f t="shared" ca="1" si="0"/>
        <v>#REF!</v>
      </c>
      <c r="T22" s="6" t="e">
        <f t="shared" ca="1" si="0"/>
        <v>#REF!</v>
      </c>
      <c r="U22" s="6" t="e">
        <f t="shared" ca="1" si="0"/>
        <v>#REF!</v>
      </c>
      <c r="V22" s="6" t="e">
        <f t="shared" ca="1" si="0"/>
        <v>#REF!</v>
      </c>
    </row>
    <row r="23" spans="1:22" ht="30" customHeight="1" x14ac:dyDescent="0.15">
      <c r="A23" s="10">
        <v>13</v>
      </c>
      <c r="B23" s="34" t="s">
        <v>62</v>
      </c>
      <c r="C23" s="12">
        <v>45300</v>
      </c>
      <c r="D23" s="11" t="s">
        <v>63</v>
      </c>
      <c r="E23" s="11" t="s">
        <v>66</v>
      </c>
      <c r="F23" s="11" t="s">
        <v>67</v>
      </c>
      <c r="G23" s="13" t="s">
        <v>27</v>
      </c>
      <c r="H23" s="1"/>
      <c r="I23" s="1"/>
      <c r="J23" s="1"/>
      <c r="L23" s="4">
        <f t="shared" si="1"/>
        <v>0</v>
      </c>
      <c r="N23" s="4">
        <f t="shared" si="2"/>
        <v>14</v>
      </c>
      <c r="O23" s="6" t="e">
        <f t="shared" ca="1" si="0"/>
        <v>#REF!</v>
      </c>
      <c r="P23" s="6" t="e">
        <f t="shared" ca="1" si="0"/>
        <v>#REF!</v>
      </c>
      <c r="Q23" s="6" t="e">
        <f t="shared" ca="1" si="0"/>
        <v>#REF!</v>
      </c>
      <c r="R23" s="6" t="e">
        <f t="shared" ca="1" si="0"/>
        <v>#REF!</v>
      </c>
      <c r="S23" s="6" t="e">
        <f t="shared" ca="1" si="0"/>
        <v>#REF!</v>
      </c>
      <c r="T23" s="6" t="e">
        <f t="shared" ca="1" si="0"/>
        <v>#REF!</v>
      </c>
      <c r="U23" s="6" t="e">
        <f t="shared" ca="1" si="0"/>
        <v>#REF!</v>
      </c>
      <c r="V23" s="6" t="e">
        <f t="shared" ca="1" si="0"/>
        <v>#REF!</v>
      </c>
    </row>
    <row r="24" spans="1:22" ht="30" customHeight="1" x14ac:dyDescent="0.15">
      <c r="A24" s="10">
        <v>14</v>
      </c>
      <c r="B24" s="34" t="s">
        <v>68</v>
      </c>
      <c r="C24" s="12">
        <v>45300</v>
      </c>
      <c r="D24" s="11" t="s">
        <v>69</v>
      </c>
      <c r="E24" s="11" t="s">
        <v>40</v>
      </c>
      <c r="F24" s="11" t="s">
        <v>70</v>
      </c>
      <c r="G24" s="13" t="s">
        <v>27</v>
      </c>
      <c r="H24" s="1"/>
      <c r="I24" s="1"/>
      <c r="J24" s="1"/>
      <c r="L24" s="4">
        <f t="shared" si="1"/>
        <v>0</v>
      </c>
      <c r="N24" s="4">
        <f t="shared" si="2"/>
        <v>15</v>
      </c>
      <c r="O24" s="6" t="e">
        <f t="shared" ca="1" si="0"/>
        <v>#REF!</v>
      </c>
      <c r="P24" s="6" t="e">
        <f t="shared" ca="1" si="0"/>
        <v>#REF!</v>
      </c>
      <c r="Q24" s="6" t="e">
        <f t="shared" ca="1" si="0"/>
        <v>#REF!</v>
      </c>
      <c r="R24" s="6" t="e">
        <f t="shared" ca="1" si="0"/>
        <v>#REF!</v>
      </c>
      <c r="S24" s="6" t="e">
        <f t="shared" ca="1" si="0"/>
        <v>#REF!</v>
      </c>
      <c r="T24" s="6" t="e">
        <f t="shared" ca="1" si="0"/>
        <v>#REF!</v>
      </c>
      <c r="U24" s="6" t="e">
        <f t="shared" ca="1" si="0"/>
        <v>#REF!</v>
      </c>
      <c r="V24" s="6" t="e">
        <f t="shared" ca="1" si="0"/>
        <v>#REF!</v>
      </c>
    </row>
    <row r="25" spans="1:22" ht="30" customHeight="1" x14ac:dyDescent="0.15">
      <c r="A25" s="10">
        <v>15</v>
      </c>
      <c r="B25" s="34" t="s">
        <v>68</v>
      </c>
      <c r="C25" s="12">
        <v>45300</v>
      </c>
      <c r="D25" s="11" t="s">
        <v>71</v>
      </c>
      <c r="E25" s="11" t="s">
        <v>72</v>
      </c>
      <c r="F25" s="11" t="s">
        <v>73</v>
      </c>
      <c r="G25" s="13">
        <v>10</v>
      </c>
      <c r="H25" s="1"/>
      <c r="I25" s="1"/>
      <c r="J25" s="1"/>
      <c r="L25" s="4">
        <f t="shared" si="1"/>
        <v>0</v>
      </c>
      <c r="N25" s="4">
        <f t="shared" si="2"/>
        <v>16</v>
      </c>
      <c r="O25" s="6" t="e">
        <f t="shared" ca="1" si="0"/>
        <v>#REF!</v>
      </c>
      <c r="P25" s="6" t="e">
        <f t="shared" ca="1" si="0"/>
        <v>#REF!</v>
      </c>
      <c r="Q25" s="6" t="e">
        <f t="shared" ca="1" si="0"/>
        <v>#REF!</v>
      </c>
      <c r="R25" s="6" t="e">
        <f t="shared" ca="1" si="0"/>
        <v>#REF!</v>
      </c>
      <c r="S25" s="6" t="e">
        <f t="shared" ca="1" si="0"/>
        <v>#REF!</v>
      </c>
      <c r="T25" s="6" t="e">
        <f t="shared" ca="1" si="0"/>
        <v>#REF!</v>
      </c>
      <c r="U25" s="6" t="e">
        <f t="shared" ca="1" si="0"/>
        <v>#REF!</v>
      </c>
      <c r="V25" s="6" t="e">
        <f t="shared" ca="1" si="0"/>
        <v>#REF!</v>
      </c>
    </row>
    <row r="26" spans="1:22" ht="18" customHeight="1" x14ac:dyDescent="0.15">
      <c r="A26" s="38" t="s">
        <v>9</v>
      </c>
      <c r="B26" s="38"/>
      <c r="C26" s="38"/>
      <c r="D26" s="38"/>
      <c r="E26" s="38"/>
      <c r="F26" s="38"/>
      <c r="G26" s="38"/>
      <c r="H26" s="1"/>
      <c r="I26" s="1"/>
      <c r="J26" s="1"/>
      <c r="L26" s="4">
        <f t="shared" ref="L26:L33" si="3">IF(ISNUMBER(G26),IF(G26&gt;$I$3,1,0),0)</f>
        <v>0</v>
      </c>
    </row>
    <row r="27" spans="1:22" ht="18" customHeight="1" x14ac:dyDescent="0.15">
      <c r="A27" s="39" t="s">
        <v>74</v>
      </c>
      <c r="B27" s="39"/>
      <c r="C27" s="39"/>
      <c r="D27" s="39"/>
      <c r="E27" s="39"/>
      <c r="F27" s="39"/>
      <c r="G27" s="39"/>
      <c r="H27" s="1"/>
      <c r="I27" s="1"/>
      <c r="J27" s="1"/>
      <c r="L27" s="4">
        <f>IF(ISNUMBER(#REF!),IF(#REF!&gt;$I$3,1,0),0)</f>
        <v>0</v>
      </c>
    </row>
    <row r="28" spans="1:22" ht="18" customHeight="1" x14ac:dyDescent="0.15">
      <c r="A28" s="36"/>
      <c r="B28" s="36"/>
      <c r="C28" s="36"/>
      <c r="D28" s="36"/>
      <c r="E28" s="36"/>
      <c r="F28" s="36"/>
      <c r="G28" s="36"/>
      <c r="H28" s="1"/>
      <c r="I28" s="1"/>
      <c r="J28" s="1"/>
      <c r="L28" s="4">
        <f t="shared" si="3"/>
        <v>0</v>
      </c>
    </row>
    <row r="29" spans="1:22" ht="30" customHeight="1" x14ac:dyDescent="0.15">
      <c r="A29" s="1"/>
      <c r="B29" s="1"/>
      <c r="C29" s="2"/>
      <c r="D29" s="3"/>
      <c r="E29" s="1"/>
      <c r="F29" s="1"/>
      <c r="G29" s="1"/>
      <c r="H29" s="1"/>
      <c r="I29" s="1"/>
      <c r="J29" s="1"/>
      <c r="L29" s="4">
        <f t="shared" si="3"/>
        <v>0</v>
      </c>
    </row>
    <row r="30" spans="1:22" ht="30" customHeight="1" x14ac:dyDescent="0.15">
      <c r="A30" s="1"/>
      <c r="B30" s="1"/>
      <c r="C30" s="2"/>
      <c r="D30" s="3"/>
      <c r="E30" s="1"/>
      <c r="F30" s="1"/>
      <c r="G30" s="1"/>
      <c r="H30" s="1"/>
      <c r="I30" s="1"/>
      <c r="J30" s="1"/>
      <c r="L30" s="4">
        <f t="shared" si="3"/>
        <v>0</v>
      </c>
    </row>
    <row r="31" spans="1:22" ht="30" customHeight="1" x14ac:dyDescent="0.15">
      <c r="A31" s="1"/>
      <c r="B31" s="1"/>
      <c r="C31" s="2"/>
      <c r="D31" s="3"/>
      <c r="E31" s="1"/>
      <c r="F31" s="1"/>
      <c r="G31" s="1"/>
      <c r="H31" s="1"/>
      <c r="I31" s="1"/>
      <c r="J31" s="1"/>
      <c r="L31" s="4">
        <f t="shared" si="3"/>
        <v>0</v>
      </c>
    </row>
    <row r="32" spans="1:22" ht="30" customHeight="1" x14ac:dyDescent="0.15">
      <c r="A32" s="1"/>
      <c r="B32" s="1"/>
      <c r="C32" s="2"/>
      <c r="D32" s="3"/>
      <c r="E32" s="1"/>
      <c r="F32" s="1"/>
      <c r="G32" s="1"/>
      <c r="H32" s="1"/>
      <c r="I32" s="1"/>
      <c r="J32" s="1"/>
      <c r="L32" s="4">
        <f t="shared" si="3"/>
        <v>0</v>
      </c>
    </row>
    <row r="33" spans="1:12" ht="30" customHeight="1" x14ac:dyDescent="0.15">
      <c r="A33" s="1"/>
      <c r="B33" s="1"/>
      <c r="C33" s="2"/>
      <c r="D33" s="3"/>
      <c r="E33" s="1"/>
      <c r="F33" s="1"/>
      <c r="G33" s="1"/>
      <c r="H33" s="1"/>
      <c r="I33" s="1"/>
      <c r="J33" s="1"/>
      <c r="L33" s="4">
        <f t="shared" si="3"/>
        <v>0</v>
      </c>
    </row>
    <row r="34" spans="1:12" ht="30" customHeight="1" x14ac:dyDescent="0.15"/>
    <row r="35" spans="1:12" ht="30" customHeight="1" x14ac:dyDescent="0.15"/>
    <row r="36" spans="1:12" ht="30" customHeight="1" x14ac:dyDescent="0.15"/>
    <row r="37" spans="1:12" ht="16.5" customHeight="1" x14ac:dyDescent="0.15"/>
    <row r="38" spans="1:12" ht="16.5" customHeight="1" x14ac:dyDescent="0.15"/>
    <row r="39" spans="1:12" ht="13.5" customHeight="1" x14ac:dyDescent="0.15"/>
    <row r="40" spans="1:12" ht="13.5" customHeight="1" x14ac:dyDescent="0.15"/>
    <row r="41" spans="1:12" ht="13.5" customHeight="1" x14ac:dyDescent="0.15"/>
    <row r="42" spans="1:12" ht="30" customHeight="1" x14ac:dyDescent="0.15"/>
    <row r="43" spans="1:12" ht="30" customHeight="1" x14ac:dyDescent="0.15"/>
    <row r="44" spans="1:12" ht="30" customHeight="1" x14ac:dyDescent="0.15"/>
    <row r="45" spans="1:12" ht="30" customHeight="1" x14ac:dyDescent="0.15"/>
    <row r="46" spans="1:12" ht="30" customHeight="1" x14ac:dyDescent="0.15"/>
    <row r="47" spans="1:12" ht="30" customHeight="1" x14ac:dyDescent="0.15"/>
    <row r="48" spans="1:12" ht="30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</sheetData>
  <sheetProtection formatColumns="0" formatRows="0"/>
  <mergeCells count="3">
    <mergeCell ref="I3:I4"/>
    <mergeCell ref="A26:G26"/>
    <mergeCell ref="A27:G27"/>
  </mergeCells>
  <phoneticPr fontId="1"/>
  <conditionalFormatting sqref="G11:G25">
    <cfRule type="expression" dxfId="0" priority="1" stopIfTrue="1">
      <formula>$L11=1</formula>
    </cfRule>
  </conditionalFormatting>
  <dataValidations count="1">
    <dataValidation type="list" imeMode="disabled" operator="greaterThan" allowBlank="1" showInputMessage="1" showErrorMessage="1" sqref="I3:I4">
      <formula1>$L$5:$L$7</formula1>
    </dataValidation>
  </dataValidations>
  <pageMargins left="0.59055118110236227" right="0.59055118110236227" top="0.39370078740157483" bottom="0.39370078740157483" header="0.19685039370078741" footer="0.31496062992125984"/>
  <pageSetup paperSize="9" scale="90" orientation="landscape" blackAndWhite="1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情報処理</dc:creator>
  <cp:lastModifiedBy>遠藤 絵里子</cp:lastModifiedBy>
  <cp:lastPrinted>2014-05-15T00:21:26Z</cp:lastPrinted>
  <dcterms:created xsi:type="dcterms:W3CDTF">2012-04-18T09:06:55Z</dcterms:created>
  <dcterms:modified xsi:type="dcterms:W3CDTF">2024-01-12T00:06:00Z</dcterms:modified>
</cp:coreProperties>
</file>