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2\水田畑作共有\100  生産に関する資料\令和3年産　水稲・大豆・麦・そばの生産に関する資料\05_製本\03_公開版\"/>
    </mc:Choice>
  </mc:AlternateContent>
  <bookViews>
    <workbookView xWindow="0" yWindow="0" windowWidth="20490" windowHeight="7530" tabRatio="776" firstSheet="2" activeTab="5"/>
  </bookViews>
  <sheets>
    <sheet name="Ⅱ大豆の部" sheetId="23" r:id="rId1"/>
    <sheet name="大豆生産①" sheetId="1" r:id="rId2"/>
    <sheet name="栽培管理状況②（１）" sheetId="5" r:id="rId3"/>
    <sheet name="栽培管理状況②（２）" sheetId="19" r:id="rId4"/>
    <sheet name="大豆の検査結果③" sheetId="14" r:id="rId5"/>
    <sheet name="排水対策④" sheetId="4" r:id="rId6"/>
    <sheet name="大豆団地状況⑤" sheetId="20" r:id="rId7"/>
    <sheet name="乾燥調製施設等設置状況⑥" sheetId="21" r:id="rId8"/>
    <sheet name="地産地消・県外流通状況⑦" sheetId="22" r:id="rId9"/>
    <sheet name="新技術導入状況⑧" sheetId="13" r:id="rId10"/>
  </sheets>
  <definedNames>
    <definedName name="_xlnm.Print_Area" localSheetId="0">Ⅱ大豆の部!$A$1:$G$40</definedName>
    <definedName name="_xlnm.Print_Area" localSheetId="7">乾燥調製施設等設置状況⑥!$B$1:$J$45</definedName>
    <definedName name="_xlnm.Print_Area" localSheetId="2">'栽培管理状況②（１）'!$A$1:$AO$94</definedName>
    <definedName name="_xlnm.Print_Area" localSheetId="3">'栽培管理状況②（２）'!$A$1:$O$91</definedName>
    <definedName name="_xlnm.Print_Area" localSheetId="9">新技術導入状況⑧!$A$1:$N$34</definedName>
    <definedName name="_xlnm.Print_Area" localSheetId="4">大豆の検査結果③!$A$1:$S$25</definedName>
    <definedName name="_xlnm.Print_Area" localSheetId="1">大豆生産①!$A$1:$O$90</definedName>
    <definedName name="_xlnm.Print_Area" localSheetId="6">大豆団地状況⑤!$B$1:$P$13</definedName>
    <definedName name="_xlnm.Print_Area" localSheetId="8">地産地消・県外流通状況⑦!$B$1:$K$18</definedName>
    <definedName name="_xlnm.Print_Area" localSheetId="5">排水対策④!$A$1:$J$91</definedName>
    <definedName name="_xlnm.Print_Titles" localSheetId="7">乾燥調製施設等設置状況⑥!$1:$3</definedName>
    <definedName name="_xlnm.Print_Titles" localSheetId="2">'栽培管理状況②（１）'!$1:$10</definedName>
    <definedName name="_xlnm.Print_Titles" localSheetId="3">'栽培管理状況②（２）'!$1:$7</definedName>
    <definedName name="_xlnm.Print_Titles" localSheetId="4">大豆の検査結果③!$4:$6</definedName>
    <definedName name="_xlnm.Print_Titles" localSheetId="1">大豆生産①!$1:$6</definedName>
    <definedName name="_xlnm.Print_Titles" localSheetId="6">大豆団地状況⑤!$1:$6</definedName>
    <definedName name="_xlnm.Print_Titles" localSheetId="8">地産地消・県外流通状況⑦!$2:$4</definedName>
    <definedName name="_xlnm.Print_Titles" localSheetId="5">排水対策④!$1:$7</definedName>
  </definedNames>
  <calcPr calcId="162913" calcMode="manual" calcCompleted="0"/>
</workbook>
</file>

<file path=xl/calcChain.xml><?xml version="1.0" encoding="utf-8"?>
<calcChain xmlns="http://schemas.openxmlformats.org/spreadsheetml/2006/main">
  <c r="L6" i="13" l="1"/>
  <c r="K6" i="13"/>
  <c r="J6" i="13"/>
  <c r="G6" i="13"/>
  <c r="F6" i="13"/>
  <c r="E6" i="13"/>
  <c r="L5" i="13"/>
  <c r="K5" i="13"/>
  <c r="J5" i="13"/>
  <c r="G5" i="13"/>
  <c r="F5" i="13"/>
  <c r="E5" i="13"/>
  <c r="P5" i="20"/>
  <c r="O5" i="20"/>
  <c r="N5" i="20"/>
  <c r="M5" i="20"/>
  <c r="L5" i="20"/>
  <c r="K5" i="20"/>
  <c r="J5" i="20"/>
  <c r="I5" i="20"/>
  <c r="G5" i="20"/>
  <c r="F5" i="20"/>
  <c r="E5" i="20"/>
  <c r="C5" i="20" l="1"/>
  <c r="P81" i="1" l="1"/>
  <c r="P82" i="1"/>
  <c r="P83" i="1"/>
  <c r="P84" i="1"/>
  <c r="P85" i="1"/>
  <c r="P86" i="1"/>
  <c r="P87" i="1"/>
  <c r="P80" i="1"/>
  <c r="P78" i="1"/>
  <c r="P71" i="1"/>
  <c r="P63" i="1"/>
  <c r="P64" i="1"/>
  <c r="P65" i="1"/>
  <c r="P66" i="1"/>
  <c r="P40" i="1"/>
  <c r="P36" i="1"/>
  <c r="P37" i="1"/>
  <c r="P38" i="1"/>
  <c r="P39" i="1"/>
  <c r="P29" i="1"/>
  <c r="P21" i="1"/>
  <c r="P62" i="1"/>
  <c r="P73" i="1"/>
  <c r="P72" i="1"/>
  <c r="P70" i="1"/>
  <c r="P44" i="1"/>
  <c r="P23" i="1"/>
  <c r="P22" i="1"/>
  <c r="P89" i="1"/>
  <c r="P56" i="1"/>
  <c r="P55" i="1"/>
  <c r="P54" i="1"/>
  <c r="P33" i="1"/>
  <c r="P32" i="1"/>
  <c r="P31" i="1"/>
  <c r="P42" i="1"/>
  <c r="P41" i="1"/>
  <c r="P35" i="1"/>
  <c r="P27" i="1"/>
  <c r="P26" i="1"/>
  <c r="P25" i="1"/>
  <c r="P77" i="1"/>
  <c r="P76" i="1"/>
  <c r="P75" i="1"/>
  <c r="P68" i="1"/>
  <c r="P67" i="1"/>
  <c r="P60" i="1"/>
  <c r="P59" i="1"/>
  <c r="P58" i="1"/>
  <c r="P52" i="1"/>
  <c r="P51" i="1"/>
  <c r="P50" i="1"/>
  <c r="P49" i="1"/>
  <c r="P48" i="1"/>
  <c r="P47" i="1"/>
  <c r="P46" i="1"/>
  <c r="P45" i="1"/>
</calcChain>
</file>

<file path=xl/sharedStrings.xml><?xml version="1.0" encoding="utf-8"?>
<sst xmlns="http://schemas.openxmlformats.org/spreadsheetml/2006/main" count="1889" uniqueCount="406">
  <si>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9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</si>
  <si>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9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</si>
  <si>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9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</si>
  <si>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9"/>
  </si>
  <si>
    <t>南会津</t>
    <rPh sb="0" eb="1">
      <t>ミナミ</t>
    </rPh>
    <rPh sb="1" eb="3">
      <t>アイヅ</t>
    </rPh>
    <phoneticPr fontId="9"/>
  </si>
  <si>
    <t>いわき</t>
    <phoneticPr fontId="9"/>
  </si>
  <si>
    <t>内訳（ｔ）</t>
    <rPh sb="0" eb="1">
      <t>ウチ</t>
    </rPh>
    <rPh sb="1" eb="2">
      <t>ヤク</t>
    </rPh>
    <phoneticPr fontId="9"/>
  </si>
  <si>
    <t>田村</t>
    <rPh sb="0" eb="2">
      <t>タムラ</t>
    </rPh>
    <phoneticPr fontId="9"/>
  </si>
  <si>
    <t>(ha)</t>
    <phoneticPr fontId="1"/>
  </si>
  <si>
    <t>１　大豆の生産出荷状況</t>
    <rPh sb="2" eb="4">
      <t>ダイズ</t>
    </rPh>
    <phoneticPr fontId="3"/>
  </si>
  <si>
    <t>率</t>
    <phoneticPr fontId="3"/>
  </si>
  <si>
    <t xml:space="preserve">量 </t>
    <phoneticPr fontId="3"/>
  </si>
  <si>
    <t>２  大豆の栽培管理状況</t>
    <rPh sb="3" eb="5">
      <t>ダイズ</t>
    </rPh>
    <rPh sb="6" eb="8">
      <t>サイバイ</t>
    </rPh>
    <rPh sb="8" eb="10">
      <t>カンリ</t>
    </rPh>
    <rPh sb="10" eb="12">
      <t>ジョウキョウ</t>
    </rPh>
    <phoneticPr fontId="3"/>
  </si>
  <si>
    <t>播種方法</t>
    <rPh sb="0" eb="2">
      <t>ハシュ</t>
    </rPh>
    <rPh sb="2" eb="4">
      <t>ホウホウ</t>
    </rPh>
    <phoneticPr fontId="9"/>
  </si>
  <si>
    <t>　機械除草面積</t>
    <rPh sb="1" eb="3">
      <t>キカイ</t>
    </rPh>
    <rPh sb="3" eb="5">
      <t>ジョソウ</t>
    </rPh>
    <rPh sb="5" eb="7">
      <t>メンセキ</t>
    </rPh>
    <phoneticPr fontId="3"/>
  </si>
  <si>
    <t>　２回以上
　防除面積</t>
    <rPh sb="2" eb="3">
      <t>カイ</t>
    </rPh>
    <rPh sb="3" eb="5">
      <t>イジョウ</t>
    </rPh>
    <rPh sb="7" eb="9">
      <t>ボウジョ</t>
    </rPh>
    <rPh sb="9" eb="11">
      <t>メンセキ</t>
    </rPh>
    <phoneticPr fontId="9"/>
  </si>
  <si>
    <t>その他</t>
    <rPh sb="2" eb="3">
      <t>ホカ</t>
    </rPh>
    <phoneticPr fontId="9"/>
  </si>
  <si>
    <t>乗用型機械</t>
    <rPh sb="0" eb="2">
      <t>ジョウヨウ</t>
    </rPh>
    <rPh sb="2" eb="3">
      <t>ガタ</t>
    </rPh>
    <rPh sb="3" eb="5">
      <t>キカイ</t>
    </rPh>
    <phoneticPr fontId="9"/>
  </si>
  <si>
    <t>左記以外の
機械利用</t>
    <rPh sb="0" eb="4">
      <t>サキイガイ</t>
    </rPh>
    <rPh sb="6" eb="8">
      <t>キカイ</t>
    </rPh>
    <rPh sb="8" eb="10">
      <t>リヨウ</t>
    </rPh>
    <phoneticPr fontId="9"/>
  </si>
  <si>
    <t>病害虫防除面積</t>
    <rPh sb="0" eb="3">
      <t>ビョウガイチュウ</t>
    </rPh>
    <rPh sb="3" eb="5">
      <t>ボウジョ</t>
    </rPh>
    <rPh sb="5" eb="7">
      <t>メンセキ</t>
    </rPh>
    <phoneticPr fontId="3"/>
  </si>
  <si>
    <t>　その他乾燥法</t>
    <rPh sb="3" eb="4">
      <t>ホカ</t>
    </rPh>
    <rPh sb="4" eb="6">
      <t>カンソウ</t>
    </rPh>
    <rPh sb="6" eb="7">
      <t>ホウ</t>
    </rPh>
    <phoneticPr fontId="9"/>
  </si>
  <si>
    <t>　粒径選別機</t>
    <rPh sb="1" eb="3">
      <t>リュウケイ</t>
    </rPh>
    <rPh sb="3" eb="5">
      <t>センベツ</t>
    </rPh>
    <rPh sb="5" eb="6">
      <t>キ</t>
    </rPh>
    <phoneticPr fontId="9"/>
  </si>
  <si>
    <t>　色彩選別機</t>
    <rPh sb="1" eb="3">
      <t>シキサイ</t>
    </rPh>
    <rPh sb="3" eb="6">
      <t>センベツキ</t>
    </rPh>
    <phoneticPr fontId="9"/>
  </si>
  <si>
    <t>　台数</t>
    <rPh sb="1" eb="2">
      <t>ダイ</t>
    </rPh>
    <rPh sb="2" eb="3">
      <t>カズ</t>
    </rPh>
    <phoneticPr fontId="9"/>
  </si>
  <si>
    <t>　歩　行</t>
    <rPh sb="1" eb="2">
      <t>ホ</t>
    </rPh>
    <rPh sb="3" eb="4">
      <t>ギョウ</t>
    </rPh>
    <phoneticPr fontId="9"/>
  </si>
  <si>
    <t>　乗　用</t>
    <rPh sb="1" eb="2">
      <t>ジョウ</t>
    </rPh>
    <rPh sb="3" eb="4">
      <t>ヨウ</t>
    </rPh>
    <phoneticPr fontId="9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</si>
  <si>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9"/>
  </si>
  <si>
    <t>喜多方</t>
    <rPh sb="0" eb="3">
      <t>キタカタ</t>
    </rPh>
    <phoneticPr fontId="9"/>
  </si>
  <si>
    <t>南会津</t>
    <rPh sb="0" eb="1">
      <t>ミナミ</t>
    </rPh>
    <rPh sb="1" eb="3">
      <t>アイヅ</t>
    </rPh>
    <phoneticPr fontId="3"/>
  </si>
  <si>
    <t>相双</t>
    <rPh sb="0" eb="2">
      <t>ソウソウ</t>
    </rPh>
    <phoneticPr fontId="9"/>
  </si>
  <si>
    <t>双葉</t>
    <rPh sb="0" eb="2">
      <t>フタバ</t>
    </rPh>
    <phoneticPr fontId="9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</si>
  <si>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</si>
  <si>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</si>
  <si>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</si>
  <si>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</si>
  <si>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</si>
  <si>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</si>
  <si>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</si>
  <si>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</si>
  <si>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</si>
  <si>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</si>
  <si>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</si>
  <si>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</si>
  <si>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</si>
  <si>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</si>
  <si>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</si>
  <si>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</si>
  <si>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</si>
  <si>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</si>
  <si>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</si>
  <si>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</si>
  <si>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</si>
  <si>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</si>
  <si>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</si>
  <si>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　</t>
    <phoneticPr fontId="3"/>
  </si>
  <si>
    <t>計</t>
    <phoneticPr fontId="3"/>
  </si>
  <si>
    <t>(%)</t>
    <phoneticPr fontId="3"/>
  </si>
  <si>
    <t>排水溝・明きょ</t>
    <rPh sb="0" eb="3">
      <t>ハイスイコウ</t>
    </rPh>
    <rPh sb="4" eb="5">
      <t>メイ</t>
    </rPh>
    <phoneticPr fontId="3"/>
  </si>
  <si>
    <t>弾丸暗きょ</t>
    <rPh sb="0" eb="2">
      <t>ダンガン</t>
    </rPh>
    <rPh sb="2" eb="3">
      <t>アンキョ</t>
    </rPh>
    <phoneticPr fontId="3"/>
  </si>
  <si>
    <t>心土破砕</t>
    <rPh sb="0" eb="1">
      <t>シン</t>
    </rPh>
    <rPh sb="1" eb="2">
      <t>ド</t>
    </rPh>
    <rPh sb="2" eb="4">
      <t>ハサイ</t>
    </rPh>
    <phoneticPr fontId="3"/>
  </si>
  <si>
    <t>高畝</t>
    <rPh sb="0" eb="1">
      <t>タカウエ</t>
    </rPh>
    <rPh sb="1" eb="2">
      <t>ウネ</t>
    </rPh>
    <phoneticPr fontId="3"/>
  </si>
  <si>
    <t>　堆きゅう肥・稲わら
　等投入面積</t>
    <rPh sb="1" eb="2">
      <t>ウズタカ</t>
    </rPh>
    <rPh sb="5" eb="6">
      <t>ヒ</t>
    </rPh>
    <rPh sb="7" eb="8">
      <t>イナ</t>
    </rPh>
    <rPh sb="12" eb="13">
      <t>ナド</t>
    </rPh>
    <rPh sb="13" eb="15">
      <t>トウニュウ</t>
    </rPh>
    <rPh sb="15" eb="17">
      <t>メンセキ</t>
    </rPh>
    <phoneticPr fontId="3"/>
  </si>
  <si>
    <t>　土壌改良資材
　投入面積</t>
    <rPh sb="1" eb="3">
      <t>ドジョウ</t>
    </rPh>
    <rPh sb="3" eb="5">
      <t>カイリョウ</t>
    </rPh>
    <rPh sb="5" eb="7">
      <t>シザイ</t>
    </rPh>
    <rPh sb="9" eb="11">
      <t>トウニュウ</t>
    </rPh>
    <rPh sb="11" eb="13">
      <t>メンセキ</t>
    </rPh>
    <phoneticPr fontId="3"/>
  </si>
  <si>
    <t>　追肥実施面積</t>
    <rPh sb="1" eb="3">
      <t>ツイヒ</t>
    </rPh>
    <rPh sb="3" eb="5">
      <t>ジッシ</t>
    </rPh>
    <rPh sb="5" eb="7">
      <t>メンセキ</t>
    </rPh>
    <phoneticPr fontId="9"/>
  </si>
  <si>
    <t>　除草剤散布面積</t>
    <rPh sb="3" eb="4">
      <t>ザイ</t>
    </rPh>
    <rPh sb="4" eb="6">
      <t>サンプ</t>
    </rPh>
    <rPh sb="6" eb="8">
      <t>メンセキ</t>
    </rPh>
    <phoneticPr fontId="9"/>
  </si>
  <si>
    <t>　乗用型機械
　利用面積</t>
    <rPh sb="1" eb="3">
      <t>ジョウヨウ</t>
    </rPh>
    <rPh sb="3" eb="4">
      <t>ガタ</t>
    </rPh>
    <rPh sb="4" eb="6">
      <t>キカイ</t>
    </rPh>
    <rPh sb="8" eb="10">
      <t>リヨウ</t>
    </rPh>
    <rPh sb="10" eb="12">
      <t>メンセキ</t>
    </rPh>
    <phoneticPr fontId="9"/>
  </si>
  <si>
    <t>　２回以上実施
　面積</t>
    <rPh sb="2" eb="3">
      <t>カイ</t>
    </rPh>
    <rPh sb="3" eb="5">
      <t>イジョウ</t>
    </rPh>
    <rPh sb="5" eb="7">
      <t>ジッシ</t>
    </rPh>
    <rPh sb="9" eb="11">
      <t>メンセキ</t>
    </rPh>
    <phoneticPr fontId="9"/>
  </si>
  <si>
    <t>　生育期処理
　面積</t>
    <rPh sb="1" eb="3">
      <t>セイイク</t>
    </rPh>
    <rPh sb="3" eb="4">
      <t>キ</t>
    </rPh>
    <rPh sb="4" eb="6">
      <t>ショリ</t>
    </rPh>
    <rPh sb="8" eb="10">
      <t>メンセキ</t>
    </rPh>
    <phoneticPr fontId="3"/>
  </si>
  <si>
    <t>　乗用型機械
　利用面積</t>
    <rPh sb="1" eb="4">
      <t>ジョウヨウガタ</t>
    </rPh>
    <rPh sb="4" eb="6">
      <t>キカイ</t>
    </rPh>
    <rPh sb="8" eb="10">
      <t>リヨウ</t>
    </rPh>
    <rPh sb="10" eb="12">
      <t>メンセキ</t>
    </rPh>
    <phoneticPr fontId="9"/>
  </si>
  <si>
    <t>　中耕培土実施面積</t>
    <rPh sb="3" eb="4">
      <t>バイ</t>
    </rPh>
    <rPh sb="4" eb="5">
      <t>ツチ</t>
    </rPh>
    <rPh sb="5" eb="7">
      <t>ジッシ</t>
    </rPh>
    <rPh sb="7" eb="9">
      <t>メンセキ</t>
    </rPh>
    <phoneticPr fontId="9"/>
  </si>
  <si>
    <t>その他</t>
    <rPh sb="2" eb="3">
      <t>タ</t>
    </rPh>
    <phoneticPr fontId="3"/>
  </si>
  <si>
    <t>防除方法</t>
    <rPh sb="0" eb="2">
      <t>ボウジョ</t>
    </rPh>
    <rPh sb="2" eb="4">
      <t>ホウホウ</t>
    </rPh>
    <phoneticPr fontId="9"/>
  </si>
  <si>
    <t>用</t>
    <rPh sb="0" eb="1">
      <t>ヨウ</t>
    </rPh>
    <phoneticPr fontId="9"/>
  </si>
  <si>
    <t>汎</t>
    <rPh sb="0" eb="1">
      <t>ワタル</t>
    </rPh>
    <phoneticPr fontId="9"/>
  </si>
  <si>
    <t>型</t>
    <rPh sb="0" eb="1">
      <t>ガタ</t>
    </rPh>
    <phoneticPr fontId="9"/>
  </si>
  <si>
    <t>専</t>
    <rPh sb="0" eb="1">
      <t>アツム</t>
    </rPh>
    <phoneticPr fontId="9"/>
  </si>
  <si>
    <t>その他</t>
    <rPh sb="2" eb="3">
      <t>タ</t>
    </rPh>
    <phoneticPr fontId="9"/>
  </si>
  <si>
    <t>特定加工</t>
    <rPh sb="0" eb="2">
      <t>トクテイ</t>
    </rPh>
    <rPh sb="2" eb="4">
      <t>カコウ</t>
    </rPh>
    <phoneticPr fontId="9"/>
  </si>
  <si>
    <t>規格外</t>
    <rPh sb="0" eb="3">
      <t>キカクガイ</t>
    </rPh>
    <phoneticPr fontId="9"/>
  </si>
  <si>
    <t>（台）</t>
    <rPh sb="1" eb="2">
      <t>ダイ</t>
    </rPh>
    <phoneticPr fontId="9"/>
  </si>
  <si>
    <t>導入年度</t>
    <rPh sb="0" eb="2">
      <t>ドウニュウ</t>
    </rPh>
    <rPh sb="2" eb="4">
      <t>ネンド</t>
    </rPh>
    <phoneticPr fontId="9"/>
  </si>
  <si>
    <t>市町村名</t>
    <rPh sb="0" eb="3">
      <t>シチョウソン</t>
    </rPh>
    <rPh sb="3" eb="4">
      <t>メイ</t>
    </rPh>
    <phoneticPr fontId="3"/>
  </si>
  <si>
    <t>調製機械の活用状況</t>
    <rPh sb="2" eb="4">
      <t>キカイ</t>
    </rPh>
    <rPh sb="5" eb="7">
      <t>カツヨウ</t>
    </rPh>
    <rPh sb="7" eb="9">
      <t>ジョウキョウ</t>
    </rPh>
    <phoneticPr fontId="3"/>
  </si>
  <si>
    <t>豆腐用</t>
    <rPh sb="0" eb="2">
      <t>トウフ</t>
    </rPh>
    <rPh sb="2" eb="3">
      <t>ヨウ</t>
    </rPh>
    <phoneticPr fontId="9"/>
  </si>
  <si>
    <t>味噌用</t>
    <rPh sb="0" eb="2">
      <t>ミソ</t>
    </rPh>
    <rPh sb="2" eb="3">
      <t>ヨウ</t>
    </rPh>
    <phoneticPr fontId="9"/>
  </si>
  <si>
    <t>納豆用</t>
    <rPh sb="0" eb="2">
      <t>ナットウ</t>
    </rPh>
    <rPh sb="2" eb="3">
      <t>ヨウ</t>
    </rPh>
    <phoneticPr fontId="9"/>
  </si>
  <si>
    <t>きな粉</t>
    <rPh sb="2" eb="3">
      <t>コ</t>
    </rPh>
    <phoneticPr fontId="9"/>
  </si>
  <si>
    <t>配布</t>
    <rPh sb="0" eb="2">
      <t>ハイフ</t>
    </rPh>
    <phoneticPr fontId="3"/>
  </si>
  <si>
    <t>種子</t>
    <rPh sb="0" eb="2">
      <t>シュシ</t>
    </rPh>
    <phoneticPr fontId="3"/>
  </si>
  <si>
    <t>数量</t>
    <rPh sb="0" eb="2">
      <t>スウリョウ</t>
    </rPh>
    <phoneticPr fontId="3"/>
  </si>
  <si>
    <r>
      <t>(</t>
    </r>
    <r>
      <rPr>
        <sz val="14"/>
        <rFont val="ＭＳ 明朝"/>
        <family val="1"/>
        <charset val="128"/>
      </rPr>
      <t>kg</t>
    </r>
    <r>
      <rPr>
        <sz val="14"/>
        <rFont val="ＭＳ 明朝"/>
        <family val="1"/>
        <charset val="128"/>
      </rPr>
      <t>)</t>
    </r>
    <phoneticPr fontId="3"/>
  </si>
  <si>
    <r>
      <t xml:space="preserve">種 </t>
    </r>
    <r>
      <rPr>
        <sz val="14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子</t>
    </r>
    <rPh sb="0" eb="1">
      <t>タネ</t>
    </rPh>
    <rPh sb="3" eb="4">
      <t>コ</t>
    </rPh>
    <phoneticPr fontId="3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</si>
  <si>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9"/>
  </si>
  <si>
    <t>不耕起栽培</t>
    <rPh sb="0" eb="1">
      <t>フ</t>
    </rPh>
    <rPh sb="1" eb="3">
      <t>コウキ</t>
    </rPh>
    <rPh sb="3" eb="5">
      <t>サイバイ</t>
    </rPh>
    <phoneticPr fontId="9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</si>
  <si>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9"/>
  </si>
  <si>
    <t>(ha)</t>
    <phoneticPr fontId="9"/>
  </si>
  <si>
    <t>備　考</t>
    <rPh sb="0" eb="1">
      <t>ソナエ</t>
    </rPh>
    <rPh sb="2" eb="3">
      <t>コウ</t>
    </rPh>
    <phoneticPr fontId="9"/>
  </si>
  <si>
    <t>県計</t>
    <rPh sb="0" eb="2">
      <t>ケンケイ</t>
    </rPh>
    <phoneticPr fontId="9"/>
  </si>
  <si>
    <t>(ｔ)</t>
    <phoneticPr fontId="9"/>
  </si>
  <si>
    <t>県北</t>
    <rPh sb="0" eb="2">
      <t>ケンホク</t>
    </rPh>
    <phoneticPr fontId="9"/>
  </si>
  <si>
    <t>農林事務所</t>
    <rPh sb="0" eb="2">
      <t>ノウリン</t>
    </rPh>
    <rPh sb="2" eb="5">
      <t>ジムショ</t>
    </rPh>
    <phoneticPr fontId="3"/>
  </si>
  <si>
    <t>農林事務所</t>
    <rPh sb="0" eb="2">
      <t>ノウリン</t>
    </rPh>
    <rPh sb="2" eb="5">
      <t>ジムショ</t>
    </rPh>
    <phoneticPr fontId="5"/>
  </si>
  <si>
    <t>　営農排水対策</t>
    <rPh sb="1" eb="3">
      <t>エイノウ</t>
    </rPh>
    <rPh sb="3" eb="5">
      <t>ハイスイ</t>
    </rPh>
    <rPh sb="5" eb="7">
      <t>タイサク</t>
    </rPh>
    <phoneticPr fontId="3"/>
  </si>
  <si>
    <t xml:space="preserve">市町村名
</t>
    <phoneticPr fontId="3"/>
  </si>
  <si>
    <t>導入機械</t>
    <rPh sb="0" eb="2">
      <t>ドウニュウ</t>
    </rPh>
    <rPh sb="2" eb="4">
      <t>キカイ</t>
    </rPh>
    <phoneticPr fontId="9"/>
  </si>
  <si>
    <t>台数
　　　　（台）</t>
    <rPh sb="0" eb="2">
      <t>ダイスウ</t>
    </rPh>
    <rPh sb="8" eb="9">
      <t>ダイ</t>
    </rPh>
    <phoneticPr fontId="9"/>
  </si>
  <si>
    <t>伊達</t>
    <rPh sb="0" eb="2">
      <t>ダテ</t>
    </rPh>
    <phoneticPr fontId="9"/>
  </si>
  <si>
    <t>安達</t>
    <rPh sb="0" eb="2">
      <t>アダチ</t>
    </rPh>
    <phoneticPr fontId="9"/>
  </si>
  <si>
    <t>県中</t>
    <rPh sb="0" eb="1">
      <t>ケン</t>
    </rPh>
    <rPh sb="1" eb="2">
      <t>チュウ</t>
    </rPh>
    <phoneticPr fontId="9"/>
  </si>
  <si>
    <t>田村</t>
    <rPh sb="0" eb="1">
      <t>タ</t>
    </rPh>
    <rPh sb="1" eb="2">
      <t>ムラ</t>
    </rPh>
    <phoneticPr fontId="9"/>
  </si>
  <si>
    <t>須賀川</t>
    <rPh sb="0" eb="3">
      <t>スカガワ</t>
    </rPh>
    <phoneticPr fontId="9"/>
  </si>
  <si>
    <t>県南</t>
    <rPh sb="0" eb="1">
      <t>ケン</t>
    </rPh>
    <rPh sb="1" eb="2">
      <t>ナン</t>
    </rPh>
    <phoneticPr fontId="9"/>
  </si>
  <si>
    <t>県南</t>
    <rPh sb="0" eb="2">
      <t>ケンナン</t>
    </rPh>
    <phoneticPr fontId="9"/>
  </si>
  <si>
    <t>会津</t>
    <rPh sb="0" eb="2">
      <t>アイヅ</t>
    </rPh>
    <phoneticPr fontId="9"/>
  </si>
  <si>
    <t>農林事務所</t>
    <rPh sb="0" eb="2">
      <t>ノウリン</t>
    </rPh>
    <rPh sb="2" eb="5">
      <t>ジムショ</t>
    </rPh>
    <phoneticPr fontId="11"/>
  </si>
  <si>
    <t>普通大豆</t>
    <rPh sb="0" eb="2">
      <t>フツウ</t>
    </rPh>
    <rPh sb="2" eb="4">
      <t>ダイズ</t>
    </rPh>
    <phoneticPr fontId="9"/>
  </si>
  <si>
    <t>極小粒</t>
    <rPh sb="0" eb="1">
      <t>ゴク</t>
    </rPh>
    <rPh sb="1" eb="3">
      <t>ショウリュウ</t>
    </rPh>
    <phoneticPr fontId="9"/>
  </si>
  <si>
    <t>種　類</t>
    <rPh sb="0" eb="1">
      <t>タネ</t>
    </rPh>
    <rPh sb="2" eb="3">
      <t>タグイ</t>
    </rPh>
    <phoneticPr fontId="9"/>
  </si>
  <si>
    <t>２等</t>
    <rPh sb="1" eb="2">
      <t>トウ</t>
    </rPh>
    <phoneticPr fontId="9"/>
  </si>
  <si>
    <t>３等</t>
    <rPh sb="1" eb="2">
      <t>トウ</t>
    </rPh>
    <phoneticPr fontId="9"/>
  </si>
  <si>
    <t>(%)</t>
    <phoneticPr fontId="9"/>
  </si>
  <si>
    <t>種子大豆</t>
    <rPh sb="0" eb="2">
      <t>シュシ</t>
    </rPh>
    <rPh sb="2" eb="4">
      <t>ダイズ</t>
    </rPh>
    <phoneticPr fontId="9"/>
  </si>
  <si>
    <t>県中</t>
    <rPh sb="0" eb="2">
      <t>ケンチュウ</t>
    </rPh>
    <phoneticPr fontId="9"/>
  </si>
  <si>
    <t>４  大豆栽培の排水対策の実施状況</t>
    <rPh sb="3" eb="5">
      <t>ダイズ</t>
    </rPh>
    <rPh sb="5" eb="7">
      <t>サイバイ</t>
    </rPh>
    <rPh sb="8" eb="10">
      <t>ハイスイ</t>
    </rPh>
    <rPh sb="10" eb="12">
      <t>タイサク</t>
    </rPh>
    <rPh sb="13" eb="15">
      <t>ジッシ</t>
    </rPh>
    <rPh sb="15" eb="17">
      <t>ジョウキョウ</t>
    </rPh>
    <phoneticPr fontId="3"/>
  </si>
  <si>
    <t>(%)</t>
  </si>
  <si>
    <t>合格</t>
    <rPh sb="0" eb="2">
      <t>ゴウカク</t>
    </rPh>
    <phoneticPr fontId="9"/>
  </si>
  <si>
    <t>１等</t>
    <rPh sb="1" eb="2">
      <t>トウ</t>
    </rPh>
    <phoneticPr fontId="9"/>
  </si>
  <si>
    <t>(参考)</t>
    <rPh sb="1" eb="3">
      <t>サンコウ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</si>
  <si>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</si>
  <si>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</si>
  <si>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安達</t>
    <rPh sb="0" eb="2">
      <t>アダチ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</si>
  <si>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</si>
  <si>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</si>
  <si>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</si>
  <si>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</si>
  <si>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</si>
  <si>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</si>
  <si>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</si>
  <si>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南会津</t>
    <rPh sb="0" eb="3">
      <t>ミナミアイヅ</t>
    </rPh>
    <phoneticPr fontId="3"/>
  </si>
  <si>
    <t>相双</t>
    <rPh sb="0" eb="2">
      <t>ソウソウ</t>
    </rPh>
    <phoneticPr fontId="3"/>
  </si>
  <si>
    <t>双葉</t>
    <rPh sb="0" eb="2">
      <t>フタバ</t>
    </rPh>
    <phoneticPr fontId="3"/>
  </si>
  <si>
    <t>いわき</t>
    <phoneticPr fontId="3"/>
  </si>
  <si>
    <t>農林事務所別</t>
    <rPh sb="0" eb="2">
      <t>ノウリン</t>
    </rPh>
    <rPh sb="2" eb="5">
      <t>ジムショ</t>
    </rPh>
    <rPh sb="5" eb="6">
      <t>ベツ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</si>
  <si>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</si>
  <si>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</si>
  <si>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</si>
  <si>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ア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</si>
  <si>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</si>
  <si>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会津坂下</t>
    <rPh sb="0" eb="2">
      <t>アイヅ</t>
    </rPh>
    <rPh sb="2" eb="3">
      <t>バン</t>
    </rPh>
    <rPh sb="3" eb="4">
      <t>ゲ</t>
    </rPh>
    <phoneticPr fontId="9"/>
  </si>
  <si>
    <t>安達</t>
    <rPh sb="0" eb="2">
      <t>アダチ</t>
    </rPh>
    <phoneticPr fontId="1"/>
  </si>
  <si>
    <t>県中</t>
    <rPh sb="0" eb="2">
      <t>ケンチュウ</t>
    </rPh>
    <phoneticPr fontId="1"/>
  </si>
  <si>
    <t>田村</t>
    <rPh sb="0" eb="2">
      <t>タムラ</t>
    </rPh>
    <phoneticPr fontId="1"/>
  </si>
  <si>
    <t>須賀川</t>
    <rPh sb="0" eb="3">
      <t>スカガワ</t>
    </rPh>
    <phoneticPr fontId="1"/>
  </si>
  <si>
    <t>県南</t>
    <rPh sb="0" eb="2">
      <t>ケンナン</t>
    </rPh>
    <phoneticPr fontId="1"/>
  </si>
  <si>
    <t>喜多方</t>
    <rPh sb="0" eb="3">
      <t>キタカタ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</si>
  <si>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</si>
  <si>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双葉</t>
    <rPh sb="0" eb="2">
      <t>フタバ</t>
    </rPh>
    <phoneticPr fontId="1"/>
  </si>
  <si>
    <t>　</t>
    <phoneticPr fontId="3"/>
  </si>
  <si>
    <t>同 左 品 種 別 面 積</t>
    <phoneticPr fontId="3"/>
  </si>
  <si>
    <t>おおすず</t>
    <phoneticPr fontId="3"/>
  </si>
  <si>
    <t>あやこがね</t>
    <phoneticPr fontId="3"/>
  </si>
  <si>
    <t>ブロックローテーションの
実施</t>
    <phoneticPr fontId="9"/>
  </si>
  <si>
    <t>（動　力）</t>
    <phoneticPr fontId="3"/>
  </si>
  <si>
    <t>コンバイン</t>
    <phoneticPr fontId="9"/>
  </si>
  <si>
    <t>　ビーン
　クリーナ</t>
    <phoneticPr fontId="9"/>
  </si>
  <si>
    <t>　</t>
    <phoneticPr fontId="9"/>
  </si>
  <si>
    <t>(ha）</t>
    <phoneticPr fontId="3"/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</si>
  <si>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9"/>
  </si>
  <si>
    <t>喜多方</t>
  </si>
  <si>
    <t>会津坂下</t>
  </si>
  <si>
    <t>相双</t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</si>
  <si>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3"/>
  </si>
  <si>
    <t>※　「種子更新率」については、米改良協会の種子配布実績（１０ａ当たり播種量４ｋｇとして換算）を参考に作成願います。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1" eb="32">
      <t>ア</t>
    </rPh>
    <rPh sb="34" eb="36">
      <t>ハシュ</t>
    </rPh>
    <rPh sb="36" eb="37">
      <t>リョウ</t>
    </rPh>
    <rPh sb="43" eb="45">
      <t>カンサン</t>
    </rPh>
    <rPh sb="47" eb="49">
      <t>サンコウ</t>
    </rPh>
    <rPh sb="50" eb="52">
      <t>サクセイ</t>
    </rPh>
    <rPh sb="52" eb="53">
      <t>ネガ</t>
    </rPh>
    <phoneticPr fontId="3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</si>
  <si>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9"/>
  </si>
  <si>
    <t>※　「中耕培土実施面積」の欄は、中耕のみの面積も含めて記載願います。</t>
    <rPh sb="3" eb="4">
      <t>チュウ</t>
    </rPh>
    <rPh sb="5" eb="7">
      <t>バイド</t>
    </rPh>
    <rPh sb="7" eb="9">
      <t>ジッシ</t>
    </rPh>
    <rPh sb="9" eb="11">
      <t>メンセキ</t>
    </rPh>
    <rPh sb="13" eb="14">
      <t>ラン</t>
    </rPh>
    <rPh sb="16" eb="18">
      <t>チュウコウ</t>
    </rPh>
    <rPh sb="21" eb="23">
      <t>メンセキ</t>
    </rPh>
    <rPh sb="24" eb="25">
      <t>フク</t>
    </rPh>
    <rPh sb="27" eb="30">
      <t>キサイネガ</t>
    </rPh>
    <phoneticPr fontId="9"/>
  </si>
  <si>
    <t>※　「調製」については、２種類以上の調製を行っているときは、重複して記入願います。</t>
    <rPh sb="3" eb="5">
      <t>チョウセイ</t>
    </rPh>
    <rPh sb="13" eb="15">
      <t>シュルイ</t>
    </rPh>
    <rPh sb="15" eb="17">
      <t>イジョウ</t>
    </rPh>
    <rPh sb="18" eb="20">
      <t>チョウセイ</t>
    </rPh>
    <rPh sb="21" eb="22">
      <t>オコナ</t>
    </rPh>
    <rPh sb="30" eb="32">
      <t>チョウフク</t>
    </rPh>
    <rPh sb="34" eb="36">
      <t>キニュウ</t>
    </rPh>
    <rPh sb="36" eb="37">
      <t>ネガ</t>
    </rPh>
    <phoneticPr fontId="9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</si>
  <si>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1"/>
  </si>
  <si>
    <t>※　作付面積のうち、田作について記載願います。</t>
    <rPh sb="2" eb="4">
      <t>サクツケ</t>
    </rPh>
    <rPh sb="4" eb="6">
      <t>メンセキ</t>
    </rPh>
    <rPh sb="10" eb="12">
      <t>タサク</t>
    </rPh>
    <rPh sb="16" eb="18">
      <t>キサイ</t>
    </rPh>
    <rPh sb="18" eb="19">
      <t>ネガ</t>
    </rPh>
    <phoneticPr fontId="1"/>
  </si>
  <si>
    <t>※　「営農排水対策」の内訳については、２種以上の対策を実施した場合は、重複して記載願います。</t>
    <rPh sb="3" eb="5">
      <t>エイノウ</t>
    </rPh>
    <rPh sb="5" eb="7">
      <t>ハイスイ</t>
    </rPh>
    <rPh sb="7" eb="9">
      <t>タイサク</t>
    </rPh>
    <rPh sb="11" eb="13">
      <t>ウチワケ</t>
    </rPh>
    <rPh sb="20" eb="21">
      <t>シュ</t>
    </rPh>
    <rPh sb="21" eb="23">
      <t>イジョウ</t>
    </rPh>
    <rPh sb="24" eb="26">
      <t>タイサク</t>
    </rPh>
    <rPh sb="27" eb="29">
      <t>ジッシ</t>
    </rPh>
    <rPh sb="31" eb="33">
      <t>バアイ</t>
    </rPh>
    <rPh sb="35" eb="37">
      <t>チョウフク</t>
    </rPh>
    <rPh sb="39" eb="41">
      <t>キサイ</t>
    </rPh>
    <rPh sb="41" eb="42">
      <t>ネガ</t>
    </rPh>
    <phoneticPr fontId="1"/>
  </si>
  <si>
    <t>※　数値については、小数点1位まで記入願います。</t>
    <rPh sb="2" eb="4">
      <t>スウチ</t>
    </rPh>
    <rPh sb="10" eb="13">
      <t>ショウスウテン</t>
    </rPh>
    <rPh sb="14" eb="15">
      <t>イ</t>
    </rPh>
    <rPh sb="17" eb="19">
      <t>キニュウ</t>
    </rPh>
    <rPh sb="19" eb="20">
      <t>ネガ</t>
    </rPh>
    <phoneticPr fontId="9"/>
  </si>
  <si>
    <t>※　「小畦立て栽培」の欄には、代かきハローを利用した畝立て播種栽培の面積を記入願います。</t>
    <rPh sb="3" eb="4">
      <t>ショウ</t>
    </rPh>
    <rPh sb="4" eb="5">
      <t>ケイ</t>
    </rPh>
    <rPh sb="5" eb="6">
      <t>タ</t>
    </rPh>
    <rPh sb="7" eb="9">
      <t>サイバイ</t>
    </rPh>
    <rPh sb="11" eb="12">
      <t>ラン</t>
    </rPh>
    <rPh sb="15" eb="16">
      <t>シロ</t>
    </rPh>
    <rPh sb="22" eb="24">
      <t>リヨウ</t>
    </rPh>
    <rPh sb="26" eb="27">
      <t>ウネ</t>
    </rPh>
    <rPh sb="27" eb="28">
      <t>タ</t>
    </rPh>
    <rPh sb="29" eb="31">
      <t>ハシュ</t>
    </rPh>
    <rPh sb="31" eb="33">
      <t>サイバイ</t>
    </rPh>
    <rPh sb="34" eb="36">
      <t>メンセキ</t>
    </rPh>
    <rPh sb="37" eb="39">
      <t>キニュウ</t>
    </rPh>
    <rPh sb="39" eb="40">
      <t>ネガ</t>
    </rPh>
    <phoneticPr fontId="9"/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</si>
  <si>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9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</si>
  <si>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9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</si>
  <si>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9"/>
  </si>
  <si>
    <t>※　「耕うん同時畝立て播種栽培」の欄には、アップカットロータリを利用した耕うん同時畝立て播種栽培の面積を記入願います。</t>
    <rPh sb="3" eb="4">
      <t>コウ</t>
    </rPh>
    <rPh sb="6" eb="8">
      <t>ドウジ</t>
    </rPh>
    <rPh sb="8" eb="9">
      <t>ウネ</t>
    </rPh>
    <rPh sb="9" eb="10">
      <t>タ</t>
    </rPh>
    <rPh sb="11" eb="13">
      <t>ハシュ</t>
    </rPh>
    <rPh sb="13" eb="15">
      <t>サイバイ</t>
    </rPh>
    <rPh sb="17" eb="18">
      <t>ラン</t>
    </rPh>
    <rPh sb="32" eb="34">
      <t>リヨウ</t>
    </rPh>
    <rPh sb="36" eb="37">
      <t>コウ</t>
    </rPh>
    <rPh sb="39" eb="41">
      <t>ドウジ</t>
    </rPh>
    <rPh sb="41" eb="42">
      <t>ウネ</t>
    </rPh>
    <rPh sb="42" eb="43">
      <t>タ</t>
    </rPh>
    <rPh sb="44" eb="46">
      <t>ハシュ</t>
    </rPh>
    <rPh sb="46" eb="48">
      <t>サイバイ</t>
    </rPh>
    <rPh sb="49" eb="51">
      <t>メンセキ</t>
    </rPh>
    <rPh sb="52" eb="54">
      <t>キニュウ</t>
    </rPh>
    <rPh sb="54" eb="55">
      <t>ネガ</t>
    </rPh>
    <phoneticPr fontId="9"/>
  </si>
  <si>
    <t>いわき</t>
  </si>
  <si>
    <t>相双</t>
    <rPh sb="0" eb="1">
      <t>ソウ</t>
    </rPh>
    <rPh sb="1" eb="2">
      <t>ソウ</t>
    </rPh>
    <phoneticPr fontId="11"/>
  </si>
  <si>
    <t>南会津</t>
    <rPh sb="0" eb="3">
      <t>ミナミアイヅ</t>
    </rPh>
    <phoneticPr fontId="11"/>
  </si>
  <si>
    <t>県南</t>
    <rPh sb="0" eb="2">
      <t>ケンナン</t>
    </rPh>
    <phoneticPr fontId="11"/>
  </si>
  <si>
    <t>県内団地合計</t>
    <rPh sb="0" eb="2">
      <t>ケンナイ</t>
    </rPh>
    <rPh sb="2" eb="4">
      <t>ダンチ</t>
    </rPh>
    <rPh sb="4" eb="6">
      <t>ゴウケイ</t>
    </rPh>
    <phoneticPr fontId="9"/>
  </si>
  <si>
    <t>3等</t>
    <rPh sb="1" eb="2">
      <t>トウ</t>
    </rPh>
    <phoneticPr fontId="9"/>
  </si>
  <si>
    <t>2等</t>
    <rPh sb="1" eb="2">
      <t>トウ</t>
    </rPh>
    <phoneticPr fontId="9"/>
  </si>
  <si>
    <t>1等</t>
    <rPh sb="1" eb="2">
      <t>トウ</t>
    </rPh>
    <phoneticPr fontId="9"/>
  </si>
  <si>
    <t>（ｔ）</t>
    <phoneticPr fontId="9"/>
  </si>
  <si>
    <t>計</t>
    <rPh sb="0" eb="1">
      <t>ケイ</t>
    </rPh>
    <phoneticPr fontId="11"/>
  </si>
  <si>
    <t>畑作</t>
    <rPh sb="0" eb="2">
      <t>ハタサク</t>
    </rPh>
    <phoneticPr fontId="11"/>
  </si>
  <si>
    <t>田作</t>
    <rPh sb="0" eb="2">
      <t>タサク</t>
    </rPh>
    <phoneticPr fontId="11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</si>
  <si>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9"/>
  </si>
  <si>
    <t>未検査
（ｔ）</t>
    <rPh sb="0" eb="3">
      <t>ミケンサ</t>
    </rPh>
    <phoneticPr fontId="9"/>
  </si>
  <si>
    <t>農産物検査実績（ｔ）</t>
    <rPh sb="0" eb="3">
      <t>ノウサンブツ</t>
    </rPh>
    <rPh sb="3" eb="5">
      <t>ケンサ</t>
    </rPh>
    <rPh sb="5" eb="7">
      <t>ジッセキ</t>
    </rPh>
    <phoneticPr fontId="9"/>
  </si>
  <si>
    <t>作付面積(ha)</t>
    <rPh sb="0" eb="2">
      <t>サクツケ</t>
    </rPh>
    <rPh sb="2" eb="4">
      <t>メンセキ</t>
    </rPh>
    <phoneticPr fontId="11"/>
  </si>
  <si>
    <t>生産量</t>
    <rPh sb="0" eb="3">
      <t>セイサンリョウ</t>
    </rPh>
    <phoneticPr fontId="9"/>
  </si>
  <si>
    <t>団地数</t>
    <rPh sb="0" eb="2">
      <t>ダンチ</t>
    </rPh>
    <rPh sb="2" eb="3">
      <t>スウ</t>
    </rPh>
    <phoneticPr fontId="11"/>
  </si>
  <si>
    <t>※　「乾燥法別面積」の各々の合計は、「作付面積」と整合させる。なお、「作付面積」と合致しない場合は、備考欄に理由を記入する。</t>
    <rPh sb="3" eb="6">
      <t>カンソウホウ</t>
    </rPh>
    <rPh sb="6" eb="7">
      <t>ベツ</t>
    </rPh>
    <rPh sb="7" eb="9">
      <t>メンセキ</t>
    </rPh>
    <rPh sb="11" eb="13">
      <t>オノオノ</t>
    </rPh>
    <rPh sb="14" eb="16">
      <t>ゴウケイ</t>
    </rPh>
    <rPh sb="19" eb="23">
      <t>サクツケメンセキ</t>
    </rPh>
    <rPh sb="25" eb="27">
      <t>セイゴウ</t>
    </rPh>
    <rPh sb="35" eb="39">
      <t>サクツケメンセキ</t>
    </rPh>
    <rPh sb="41" eb="43">
      <t>ガッチ</t>
    </rPh>
    <rPh sb="46" eb="48">
      <t>バアイ</t>
    </rPh>
    <rPh sb="50" eb="53">
      <t>ビコウラン</t>
    </rPh>
    <rPh sb="54" eb="56">
      <t>リユウ</t>
    </rPh>
    <rPh sb="57" eb="59">
      <t>キニュウ</t>
    </rPh>
    <phoneticPr fontId="9"/>
  </si>
  <si>
    <t>　本暗きょ施工済</t>
    <rPh sb="1" eb="2">
      <t>ホン</t>
    </rPh>
    <rPh sb="2" eb="3">
      <t>アン</t>
    </rPh>
    <rPh sb="5" eb="7">
      <t>セコウ</t>
    </rPh>
    <rPh sb="7" eb="8">
      <t>ズミ</t>
    </rPh>
    <phoneticPr fontId="3"/>
  </si>
  <si>
    <t>地下水位</t>
    <rPh sb="0" eb="2">
      <t>チカ</t>
    </rPh>
    <rPh sb="2" eb="4">
      <t>スイイ</t>
    </rPh>
    <phoneticPr fontId="1"/>
  </si>
  <si>
    <t>システム</t>
    <phoneticPr fontId="1"/>
  </si>
  <si>
    <t>（FOEAS）</t>
    <phoneticPr fontId="1"/>
  </si>
  <si>
    <t>(ha)</t>
    <phoneticPr fontId="9"/>
  </si>
  <si>
    <t>(ha)</t>
    <phoneticPr fontId="9"/>
  </si>
  <si>
    <t>かん水実施面積</t>
    <rPh sb="2" eb="3">
      <t>スイ</t>
    </rPh>
    <rPh sb="3" eb="5">
      <t>ジッシ</t>
    </rPh>
    <rPh sb="5" eb="7">
      <t>メンセキ</t>
    </rPh>
    <phoneticPr fontId="9"/>
  </si>
  <si>
    <t>　ビーン
　ハーベスタ</t>
    <phoneticPr fontId="9"/>
  </si>
  <si>
    <t>　開花期</t>
    <rPh sb="1" eb="4">
      <t>カイカキ</t>
    </rPh>
    <phoneticPr fontId="9"/>
  </si>
  <si>
    <t>※　数値については、東北農政局福島県拠点の公表数値と整合性を図ってください。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</si>
  <si>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普通+特定
加工合計</t>
    <phoneticPr fontId="9"/>
  </si>
  <si>
    <t>あやこがね</t>
    <phoneticPr fontId="9"/>
  </si>
  <si>
    <t>おおすず</t>
    <phoneticPr fontId="9"/>
  </si>
  <si>
    <t>タチナガハ</t>
    <phoneticPr fontId="9"/>
  </si>
  <si>
    <t>ふくいぶき</t>
    <phoneticPr fontId="9"/>
  </si>
  <si>
    <t>品　種</t>
    <rPh sb="0" eb="1">
      <t>ヒン</t>
    </rPh>
    <rPh sb="2" eb="3">
      <t>タネ</t>
    </rPh>
    <phoneticPr fontId="9"/>
  </si>
  <si>
    <t>計</t>
    <rPh sb="0" eb="1">
      <t>ケイ</t>
    </rPh>
    <phoneticPr fontId="9"/>
  </si>
  <si>
    <t>大　粒</t>
    <rPh sb="0" eb="1">
      <t>ダイ</t>
    </rPh>
    <rPh sb="2" eb="3">
      <t>ツブ</t>
    </rPh>
    <phoneticPr fontId="9"/>
  </si>
  <si>
    <t>中　粒</t>
    <rPh sb="0" eb="1">
      <t>ナカ</t>
    </rPh>
    <rPh sb="2" eb="3">
      <t>ツブ</t>
    </rPh>
    <phoneticPr fontId="9"/>
  </si>
  <si>
    <t>小　粒</t>
    <rPh sb="0" eb="1">
      <t>コ</t>
    </rPh>
    <rPh sb="2" eb="3">
      <t>ツブ</t>
    </rPh>
    <phoneticPr fontId="9"/>
  </si>
  <si>
    <t>（１）県計</t>
    <rPh sb="3" eb="5">
      <t>ケンケイ</t>
    </rPh>
    <phoneticPr fontId="9"/>
  </si>
  <si>
    <t>（２）品種別検査数量</t>
    <rPh sb="3" eb="6">
      <t>ヒンシュベツ</t>
    </rPh>
    <rPh sb="6" eb="8">
      <t>ケンサ</t>
    </rPh>
    <rPh sb="8" eb="10">
      <t>スウリョウ</t>
    </rPh>
    <phoneticPr fontId="9"/>
  </si>
  <si>
    <t>里のほほえみ</t>
    <rPh sb="0" eb="1">
      <t>サト</t>
    </rPh>
    <phoneticPr fontId="3"/>
  </si>
  <si>
    <t>田作</t>
    <rPh sb="0" eb="1">
      <t>タ</t>
    </rPh>
    <rPh sb="1" eb="2">
      <t>サク</t>
    </rPh>
    <phoneticPr fontId="9"/>
  </si>
  <si>
    <t>畑作</t>
    <rPh sb="0" eb="2">
      <t>ハタサク</t>
    </rPh>
    <phoneticPr fontId="9"/>
  </si>
  <si>
    <t>連作</t>
    <rPh sb="0" eb="2">
      <t>レンサク</t>
    </rPh>
    <phoneticPr fontId="9"/>
  </si>
  <si>
    <t>単作</t>
    <rPh sb="0" eb="2">
      <t>タンサク</t>
    </rPh>
    <phoneticPr fontId="9"/>
  </si>
  <si>
    <t>田作
合計</t>
    <rPh sb="0" eb="2">
      <t>タサク</t>
    </rPh>
    <rPh sb="3" eb="5">
      <t>ゴウケイ</t>
    </rPh>
    <phoneticPr fontId="9"/>
  </si>
  <si>
    <t>畑作
合計</t>
    <rPh sb="0" eb="2">
      <t>ハタサク</t>
    </rPh>
    <rPh sb="3" eb="5">
      <t>ゴウケイ</t>
    </rPh>
    <phoneticPr fontId="9"/>
  </si>
  <si>
    <t>２年
３作</t>
    <rPh sb="1" eb="2">
      <t>ネン</t>
    </rPh>
    <rPh sb="4" eb="5">
      <t>サク</t>
    </rPh>
    <phoneticPr fontId="9"/>
  </si>
  <si>
    <t>１年
２作</t>
    <rPh sb="1" eb="2">
      <t>ネン</t>
    </rPh>
    <rPh sb="4" eb="5">
      <t>サク</t>
    </rPh>
    <phoneticPr fontId="9"/>
  </si>
  <si>
    <t>（１）栽培管理状況</t>
    <rPh sb="3" eb="5">
      <t>サイバイ</t>
    </rPh>
    <rPh sb="5" eb="7">
      <t>カンリ</t>
    </rPh>
    <rPh sb="7" eb="9">
      <t>ジョウキョウ</t>
    </rPh>
    <phoneticPr fontId="9"/>
  </si>
  <si>
    <t>（２）輪作体系別面積</t>
    <rPh sb="3" eb="5">
      <t>リンサク</t>
    </rPh>
    <rPh sb="5" eb="7">
      <t>タイケイ</t>
    </rPh>
    <rPh sb="7" eb="8">
      <t>ベツ</t>
    </rPh>
    <rPh sb="8" eb="10">
      <t>メンセキ</t>
    </rPh>
    <phoneticPr fontId="9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</si>
  <si>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9"/>
  </si>
  <si>
    <t>色彩選別機</t>
    <rPh sb="0" eb="2">
      <t>シキサイ</t>
    </rPh>
    <rPh sb="2" eb="5">
      <t>センベツキ</t>
    </rPh>
    <phoneticPr fontId="9"/>
  </si>
  <si>
    <t>ビーンクリーナー（乾式）</t>
    <rPh sb="9" eb="11">
      <t>カンシキ</t>
    </rPh>
    <phoneticPr fontId="9"/>
  </si>
  <si>
    <t>縦型循環式乾燥機</t>
    <rPh sb="0" eb="2">
      <t>タテガタ</t>
    </rPh>
    <rPh sb="2" eb="5">
      <t>ジュンカンシキ</t>
    </rPh>
    <rPh sb="5" eb="8">
      <t>カンソウキ</t>
    </rPh>
    <phoneticPr fontId="9"/>
  </si>
  <si>
    <t>ドライデポ型乾燥機</t>
    <rPh sb="5" eb="6">
      <t>ガタ</t>
    </rPh>
    <rPh sb="6" eb="9">
      <t>カンソウキ</t>
    </rPh>
    <phoneticPr fontId="9"/>
  </si>
  <si>
    <t>粒径選別機</t>
    <rPh sb="0" eb="2">
      <t>リュウケイ</t>
    </rPh>
    <rPh sb="2" eb="5">
      <t>センベツキ</t>
    </rPh>
    <phoneticPr fontId="9"/>
  </si>
  <si>
    <t>乾燥機</t>
    <rPh sb="0" eb="3">
      <t>カンソウキ</t>
    </rPh>
    <phoneticPr fontId="9"/>
  </si>
  <si>
    <t>会津若松市</t>
  </si>
  <si>
    <t>循環型乾燥機</t>
    <rPh sb="0" eb="3">
      <t>ジュンカンガタ</t>
    </rPh>
    <rPh sb="3" eb="6">
      <t>カンソウキ</t>
    </rPh>
    <phoneticPr fontId="9"/>
  </si>
  <si>
    <t>傾斜選別機</t>
    <rPh sb="0" eb="2">
      <t>ケイシャ</t>
    </rPh>
    <rPh sb="2" eb="5">
      <t>センベツキ</t>
    </rPh>
    <phoneticPr fontId="9"/>
  </si>
  <si>
    <t>主要な導入品種</t>
    <rPh sb="0" eb="2">
      <t>シュヨウ</t>
    </rPh>
    <rPh sb="3" eb="5">
      <t>ドウニュウ</t>
    </rPh>
    <rPh sb="5" eb="7">
      <t>ヒンシュ</t>
    </rPh>
    <phoneticPr fontId="11"/>
  </si>
  <si>
    <t>県　　計</t>
    <rPh sb="0" eb="1">
      <t>ケン</t>
    </rPh>
    <rPh sb="3" eb="4">
      <t>ケイ</t>
    </rPh>
    <phoneticPr fontId="3"/>
  </si>
  <si>
    <t>会　　津</t>
    <rPh sb="0" eb="1">
      <t>カイ</t>
    </rPh>
    <rPh sb="3" eb="4">
      <t>ツ</t>
    </rPh>
    <phoneticPr fontId="3"/>
  </si>
  <si>
    <t>中 通 り</t>
    <rPh sb="0" eb="1">
      <t>ナカ</t>
    </rPh>
    <rPh sb="2" eb="3">
      <t>ツウ</t>
    </rPh>
    <phoneticPr fontId="3"/>
  </si>
  <si>
    <t>浜 通 り</t>
    <rPh sb="0" eb="1">
      <t>ハマ</t>
    </rPh>
    <rPh sb="2" eb="3">
      <t>トオ</t>
    </rPh>
    <phoneticPr fontId="3"/>
  </si>
  <si>
    <t>福 島 市</t>
  </si>
  <si>
    <t>川 俣 町</t>
  </si>
  <si>
    <t>伊 達 市</t>
    <rPh sb="0" eb="1">
      <t>イ</t>
    </rPh>
    <rPh sb="2" eb="3">
      <t>タチ</t>
    </rPh>
    <rPh sb="4" eb="5">
      <t>シ</t>
    </rPh>
    <phoneticPr fontId="17"/>
  </si>
  <si>
    <t>桑 折 町</t>
  </si>
  <si>
    <t>国 見 町</t>
  </si>
  <si>
    <t>二 本 松 市</t>
  </si>
  <si>
    <t>本 宮 市</t>
    <rPh sb="0" eb="1">
      <t>ホン</t>
    </rPh>
    <rPh sb="2" eb="3">
      <t>ミヤ</t>
    </rPh>
    <rPh sb="4" eb="5">
      <t>シ</t>
    </rPh>
    <phoneticPr fontId="17"/>
  </si>
  <si>
    <t>大 玉 村</t>
  </si>
  <si>
    <t>小　計</t>
  </si>
  <si>
    <t>小　計</t>
    <rPh sb="0" eb="1">
      <t>ショウ</t>
    </rPh>
    <rPh sb="2" eb="3">
      <t>ケイ</t>
    </rPh>
    <phoneticPr fontId="3"/>
  </si>
  <si>
    <t>郡 山 市</t>
    <rPh sb="0" eb="1">
      <t>グン</t>
    </rPh>
    <rPh sb="2" eb="3">
      <t>ヤマ</t>
    </rPh>
    <rPh sb="4" eb="5">
      <t>シ</t>
    </rPh>
    <phoneticPr fontId="17"/>
  </si>
  <si>
    <t>田 村 市</t>
    <rPh sb="0" eb="1">
      <t>タ</t>
    </rPh>
    <rPh sb="2" eb="3">
      <t>ムラ</t>
    </rPh>
    <rPh sb="4" eb="5">
      <t>シ</t>
    </rPh>
    <phoneticPr fontId="17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</si>
  <si>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</si>
  <si>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</si>
  <si>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</si>
  <si>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</si>
  <si>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</si>
  <si>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</si>
  <si>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</si>
  <si>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</si>
  <si>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</si>
  <si>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</si>
  <si>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</si>
  <si>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</si>
  <si>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</si>
  <si>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</si>
  <si>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</si>
  <si>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</si>
  <si>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</si>
  <si>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</si>
  <si>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</si>
  <si>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磐 梯 町</t>
  </si>
  <si>
    <t>猪 苗 代 町</t>
  </si>
  <si>
    <t>喜 多 方 市</t>
  </si>
  <si>
    <t>北 塩 原 村</t>
  </si>
  <si>
    <t>西 会 津 町</t>
  </si>
  <si>
    <t>会津坂下町</t>
  </si>
  <si>
    <t>湯 川 村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</si>
  <si>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</si>
  <si>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</si>
  <si>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</si>
  <si>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</si>
  <si>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7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</si>
  <si>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</si>
  <si>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7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</si>
  <si>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</si>
  <si>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7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</si>
  <si>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</si>
  <si>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</si>
  <si>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</si>
  <si>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</si>
  <si>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</si>
  <si>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</si>
  <si>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</si>
  <si>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</si>
  <si>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</si>
  <si>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</si>
  <si>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</si>
  <si>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</si>
  <si>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下 郷 町</t>
    <rPh sb="0" eb="1">
      <t>シタ</t>
    </rPh>
    <rPh sb="2" eb="3">
      <t>ゴウ</t>
    </rPh>
    <rPh sb="4" eb="5">
      <t>マチ</t>
    </rPh>
    <phoneticPr fontId="3"/>
  </si>
  <si>
    <t>里のほほえみ</t>
    <rPh sb="0" eb="1">
      <t>サト</t>
    </rPh>
    <phoneticPr fontId="9"/>
  </si>
  <si>
    <t>３年
４作</t>
    <rPh sb="1" eb="2">
      <t>ネン</t>
    </rPh>
    <rPh sb="4" eb="5">
      <t>サク</t>
    </rPh>
    <phoneticPr fontId="9"/>
  </si>
  <si>
    <t>　手刈り
　刈払機</t>
    <rPh sb="1" eb="2">
      <t>テ</t>
    </rPh>
    <rPh sb="2" eb="3">
      <t>ガ</t>
    </rPh>
    <rPh sb="6" eb="7">
      <t>カリ</t>
    </rPh>
    <rPh sb="7" eb="8">
      <t>バライ</t>
    </rPh>
    <rPh sb="8" eb="9">
      <t>キ</t>
    </rPh>
    <phoneticPr fontId="9"/>
  </si>
  <si>
    <t>無人航空機</t>
    <rPh sb="0" eb="2">
      <t>ムジン</t>
    </rPh>
    <rPh sb="2" eb="5">
      <t>コウクウキ</t>
    </rPh>
    <phoneticPr fontId="9"/>
  </si>
  <si>
    <t>管理機
利用</t>
    <rPh sb="0" eb="2">
      <t>カンリ</t>
    </rPh>
    <rPh sb="2" eb="3">
      <t>キ</t>
    </rPh>
    <rPh sb="4" eb="6">
      <t>リヨウ</t>
    </rPh>
    <phoneticPr fontId="9"/>
  </si>
  <si>
    <t>タチナガハ</t>
    <phoneticPr fontId="3"/>
  </si>
  <si>
    <t>ふくいぶき</t>
    <phoneticPr fontId="3"/>
  </si>
  <si>
    <t>農林
事務所</t>
    <rPh sb="0" eb="2">
      <t>ノウリン</t>
    </rPh>
    <rPh sb="3" eb="6">
      <t>ジムショ</t>
    </rPh>
    <phoneticPr fontId="11"/>
  </si>
  <si>
    <t>（ｔ）</t>
    <phoneticPr fontId="9"/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</si>
  <si>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9"/>
  </si>
  <si>
    <t>ビーンクリーナー</t>
    <phoneticPr fontId="9"/>
  </si>
  <si>
    <t>縦型循環式乾燥機</t>
    <phoneticPr fontId="9"/>
  </si>
  <si>
    <t>生産組織等数</t>
    <rPh sb="0" eb="2">
      <t>セイサン</t>
    </rPh>
    <rPh sb="2" eb="5">
      <t>ソシキナド</t>
    </rPh>
    <rPh sb="5" eb="6">
      <t>スウ</t>
    </rPh>
    <phoneticPr fontId="9"/>
  </si>
  <si>
    <t>加工者数</t>
    <rPh sb="0" eb="2">
      <t>カコウ</t>
    </rPh>
    <rPh sb="2" eb="3">
      <t>シャ</t>
    </rPh>
    <rPh sb="3" eb="4">
      <t>スウ</t>
    </rPh>
    <phoneticPr fontId="9"/>
  </si>
  <si>
    <t>利用量(ｔ)</t>
    <rPh sb="0" eb="2">
      <t>リヨウ</t>
    </rPh>
    <rPh sb="2" eb="3">
      <t>リョウ</t>
    </rPh>
    <phoneticPr fontId="9"/>
  </si>
  <si>
    <t>会津</t>
    <rPh sb="0" eb="2">
      <t>アイズ</t>
    </rPh>
    <phoneticPr fontId="9"/>
  </si>
  <si>
    <t>南会津</t>
    <rPh sb="0" eb="1">
      <t>ミナミ</t>
    </rPh>
    <rPh sb="1" eb="3">
      <t>アイズ</t>
    </rPh>
    <phoneticPr fontId="9"/>
  </si>
  <si>
    <t>いわき</t>
    <phoneticPr fontId="9"/>
  </si>
  <si>
    <r>
      <t>普通大豆計</t>
    </r>
    <r>
      <rPr>
        <sz val="14"/>
        <rFont val="ＭＳ 明朝"/>
        <family val="1"/>
        <charset val="128"/>
      </rPr>
      <t xml:space="preserve">
(t)</t>
    </r>
    <rPh sb="0" eb="2">
      <t>フツウ</t>
    </rPh>
    <rPh sb="2" eb="4">
      <t>ダイズ</t>
    </rPh>
    <rPh sb="4" eb="5">
      <t>ケイ</t>
    </rPh>
    <phoneticPr fontId="9"/>
  </si>
  <si>
    <t>(t)</t>
    <phoneticPr fontId="9"/>
  </si>
  <si>
    <t>Ⅱ　大豆の部</t>
    <rPh sb="2" eb="4">
      <t>ダイズ</t>
    </rPh>
    <rPh sb="5" eb="6">
      <t>ブ</t>
    </rPh>
    <phoneticPr fontId="11"/>
  </si>
  <si>
    <t xml:space="preserve">
３年産
作付
面積</t>
    <rPh sb="2" eb="4">
      <t>ネンサン</t>
    </rPh>
    <rPh sb="5" eb="7">
      <t>サクツケ</t>
    </rPh>
    <rPh sb="8" eb="10">
      <t>メンセキ</t>
    </rPh>
    <phoneticPr fontId="3"/>
  </si>
  <si>
    <t>＊</t>
  </si>
  <si>
    <t>調製は伊達市、国見町で実施</t>
    <rPh sb="0" eb="2">
      <t>チョウセイ</t>
    </rPh>
    <rPh sb="3" eb="5">
      <t>ダテ</t>
    </rPh>
    <rPh sb="5" eb="6">
      <t>シ</t>
    </rPh>
    <rPh sb="7" eb="10">
      <t>クニミマチ</t>
    </rPh>
    <rPh sb="11" eb="13">
      <t>ジッシ</t>
    </rPh>
    <phoneticPr fontId="9"/>
  </si>
  <si>
    <t>乾燥調製作業委託（7ha)</t>
    <rPh sb="0" eb="2">
      <t>カンソウ</t>
    </rPh>
    <rPh sb="2" eb="4">
      <t>チョウセイ</t>
    </rPh>
    <rPh sb="4" eb="6">
      <t>サギョウ</t>
    </rPh>
    <rPh sb="6" eb="8">
      <t>イタク</t>
    </rPh>
    <phoneticPr fontId="9"/>
  </si>
  <si>
    <t>ビーンクリーナの使用実績なし</t>
    <rPh sb="8" eb="10">
      <t>シヨウ</t>
    </rPh>
    <rPh sb="10" eb="12">
      <t>ジッセキ</t>
    </rPh>
    <phoneticPr fontId="9"/>
  </si>
  <si>
    <t>収穫、調製は泉崎村にある法人に委託</t>
    <rPh sb="0" eb="2">
      <t>シュウカク</t>
    </rPh>
    <rPh sb="3" eb="5">
      <t>チョウセイ</t>
    </rPh>
    <rPh sb="6" eb="9">
      <t>イズミザキムラ</t>
    </rPh>
    <rPh sb="12" eb="14">
      <t>ホウジン</t>
    </rPh>
    <rPh sb="15" eb="17">
      <t>イタク</t>
    </rPh>
    <phoneticPr fontId="9"/>
  </si>
  <si>
    <t>一部面積の収穫、調製は泉崎村にある法人に委託</t>
    <rPh sb="0" eb="2">
      <t>イチブ</t>
    </rPh>
    <rPh sb="2" eb="4">
      <t>メンセキ</t>
    </rPh>
    <rPh sb="5" eb="7">
      <t>シュウカク</t>
    </rPh>
    <rPh sb="8" eb="10">
      <t>チョウセイ</t>
    </rPh>
    <rPh sb="11" eb="14">
      <t>イズミザキムラ</t>
    </rPh>
    <rPh sb="17" eb="19">
      <t>ホウジン</t>
    </rPh>
    <rPh sb="20" eb="22">
      <t>イタク</t>
    </rPh>
    <phoneticPr fontId="9"/>
  </si>
  <si>
    <t>白河市にある法人に栽培委託</t>
    <rPh sb="0" eb="3">
      <t>シラカワシ</t>
    </rPh>
    <rPh sb="6" eb="8">
      <t>ホウジン</t>
    </rPh>
    <rPh sb="9" eb="11">
      <t>サイバイ</t>
    </rPh>
    <rPh sb="11" eb="13">
      <t>イタク</t>
    </rPh>
    <phoneticPr fontId="9"/>
  </si>
  <si>
    <t>白河市にある法人に委託</t>
    <rPh sb="0" eb="3">
      <t>シラカワシ</t>
    </rPh>
    <rPh sb="6" eb="8">
      <t>ホウジン</t>
    </rPh>
    <rPh sb="9" eb="11">
      <t>イタク</t>
    </rPh>
    <phoneticPr fontId="9"/>
  </si>
  <si>
    <t>JAに防除を2回委託</t>
    <rPh sb="3" eb="5">
      <t>ボウジョ</t>
    </rPh>
    <rPh sb="7" eb="10">
      <t>カイイタク</t>
    </rPh>
    <phoneticPr fontId="9"/>
  </si>
  <si>
    <t xml:space="preserve">
３年産
作付
面積</t>
    <rPh sb="2" eb="3">
      <t>ネン</t>
    </rPh>
    <rPh sb="3" eb="4">
      <t>サン</t>
    </rPh>
    <rPh sb="5" eb="7">
      <t>サクツケ</t>
    </rPh>
    <rPh sb="8" eb="10">
      <t>メンセキ</t>
    </rPh>
    <phoneticPr fontId="9"/>
  </si>
  <si>
    <t>３年産
作付面積</t>
    <rPh sb="1" eb="3">
      <t>ネンサン</t>
    </rPh>
    <rPh sb="4" eb="6">
      <t>サクツケ</t>
    </rPh>
    <rPh sb="6" eb="8">
      <t>メンセキ</t>
    </rPh>
    <phoneticPr fontId="9"/>
  </si>
  <si>
    <t>３　大豆の検査結果（令和４年３月末現在）</t>
    <rPh sb="2" eb="4">
      <t>ダイズ</t>
    </rPh>
    <rPh sb="5" eb="7">
      <t>ケンサ</t>
    </rPh>
    <rPh sb="7" eb="9">
      <t>ケッカ</t>
    </rPh>
    <rPh sb="10" eb="12">
      <t>レイワ</t>
    </rPh>
    <rPh sb="13" eb="14">
      <t>ネン</t>
    </rPh>
    <rPh sb="15" eb="16">
      <t>ガツ</t>
    </rPh>
    <rPh sb="16" eb="17">
      <t>マツ</t>
    </rPh>
    <rPh sb="17" eb="19">
      <t>ゲンザイ</t>
    </rPh>
    <phoneticPr fontId="9"/>
  </si>
  <si>
    <t>-</t>
  </si>
  <si>
    <t>スズユタカ</t>
    <phoneticPr fontId="9"/>
  </si>
  <si>
    <t>コスズ</t>
  </si>
  <si>
    <t>すずほのか</t>
    <phoneticPr fontId="9"/>
  </si>
  <si>
    <t>５　令和３年産大豆の生産団地化の状況</t>
    <rPh sb="2" eb="4">
      <t>レイワ</t>
    </rPh>
    <rPh sb="5" eb="7">
      <t>ネンサン</t>
    </rPh>
    <rPh sb="7" eb="9">
      <t>ダイズ</t>
    </rPh>
    <rPh sb="10" eb="12">
      <t>セイサン</t>
    </rPh>
    <rPh sb="12" eb="14">
      <t>ダンチ</t>
    </rPh>
    <rPh sb="14" eb="15">
      <t>カ</t>
    </rPh>
    <rPh sb="16" eb="18">
      <t>ジョウキョウ</t>
    </rPh>
    <phoneticPr fontId="11"/>
  </si>
  <si>
    <t>里のほほえみ、タチナガハ</t>
    <rPh sb="0" eb="1">
      <t>サト</t>
    </rPh>
    <phoneticPr fontId="9"/>
  </si>
  <si>
    <t>タチナガハ、里のほほえみ、青ばた大豆</t>
    <rPh sb="6" eb="7">
      <t>サト</t>
    </rPh>
    <rPh sb="13" eb="14">
      <t>アオ</t>
    </rPh>
    <rPh sb="16" eb="18">
      <t>ダイズ</t>
    </rPh>
    <phoneticPr fontId="9"/>
  </si>
  <si>
    <t>あやこがね、里のほほえみ</t>
    <rPh sb="6" eb="7">
      <t>サト</t>
    </rPh>
    <phoneticPr fontId="9"/>
  </si>
  <si>
    <t>タチナガハ、里のほほえみ、あやこがね</t>
    <rPh sb="6" eb="7">
      <t>サト</t>
    </rPh>
    <phoneticPr fontId="9"/>
  </si>
  <si>
    <t>Ｒ３年度
処理実績</t>
    <rPh sb="2" eb="4">
      <t>ネンド</t>
    </rPh>
    <rPh sb="5" eb="7">
      <t>ショリ</t>
    </rPh>
    <rPh sb="7" eb="9">
      <t>ジッセキ</t>
    </rPh>
    <phoneticPr fontId="9"/>
  </si>
  <si>
    <t>粒径選別機</t>
    <rPh sb="0" eb="1">
      <t>リュウ</t>
    </rPh>
    <rPh sb="1" eb="2">
      <t>ケイ</t>
    </rPh>
    <rPh sb="2" eb="5">
      <t>センベツキ</t>
    </rPh>
    <phoneticPr fontId="9"/>
  </si>
  <si>
    <t>傾斜選別機</t>
    <rPh sb="0" eb="2">
      <t>ケイシャ</t>
    </rPh>
    <rPh sb="2" eb="4">
      <t>センベツ</t>
    </rPh>
    <rPh sb="4" eb="5">
      <t>キ</t>
    </rPh>
    <phoneticPr fontId="9"/>
  </si>
  <si>
    <t>ビーンクリーナー</t>
  </si>
  <si>
    <t>平型乾燥機</t>
    <rPh sb="0" eb="1">
      <t>ヒラ</t>
    </rPh>
    <rPh sb="1" eb="2">
      <t>ガタ</t>
    </rPh>
    <rPh sb="2" eb="5">
      <t>カンソウキ</t>
    </rPh>
    <phoneticPr fontId="9"/>
  </si>
  <si>
    <t>静置式乾燥機（平型）</t>
    <rPh sb="0" eb="1">
      <t>シズ</t>
    </rPh>
    <rPh sb="1" eb="2">
      <t>オ</t>
    </rPh>
    <rPh sb="2" eb="3">
      <t>シキ</t>
    </rPh>
    <rPh sb="3" eb="6">
      <t>カンソウキ</t>
    </rPh>
    <rPh sb="7" eb="8">
      <t>ヒラ</t>
    </rPh>
    <rPh sb="8" eb="9">
      <t>ガタ</t>
    </rPh>
    <phoneticPr fontId="9"/>
  </si>
  <si>
    <t>縦型循環型遠赤外線乾燥機</t>
    <rPh sb="0" eb="2">
      <t>タテガタ</t>
    </rPh>
    <rPh sb="2" eb="5">
      <t>ジュンカンガタ</t>
    </rPh>
    <rPh sb="5" eb="9">
      <t>エンセキガイセン</t>
    </rPh>
    <rPh sb="9" eb="12">
      <t>カンソウキ</t>
    </rPh>
    <phoneticPr fontId="9"/>
  </si>
  <si>
    <t>ビーンクリーナー（湿式）</t>
    <rPh sb="9" eb="10">
      <t>シツ</t>
    </rPh>
    <rPh sb="10" eb="11">
      <t>シキ</t>
    </rPh>
    <phoneticPr fontId="9"/>
  </si>
  <si>
    <t>縦型循環型遠赤外線乾燥機</t>
    <rPh sb="0" eb="1">
      <t>タテ</t>
    </rPh>
    <rPh sb="1" eb="2">
      <t>ガタ</t>
    </rPh>
    <rPh sb="2" eb="4">
      <t>ジュンカン</t>
    </rPh>
    <rPh sb="4" eb="5">
      <t>カタ</t>
    </rPh>
    <rPh sb="5" eb="9">
      <t>エンセキガイセン</t>
    </rPh>
    <rPh sb="9" eb="12">
      <t>カンソウキ</t>
    </rPh>
    <phoneticPr fontId="9"/>
  </si>
  <si>
    <t>色選選別機</t>
    <rPh sb="0" eb="1">
      <t>シキ</t>
    </rPh>
    <rPh sb="1" eb="2">
      <t>セン</t>
    </rPh>
    <rPh sb="2" eb="5">
      <t>センベツキ</t>
    </rPh>
    <phoneticPr fontId="9"/>
  </si>
  <si>
    <t>比重選別機</t>
    <rPh sb="0" eb="2">
      <t>ヒジュウ</t>
    </rPh>
    <rPh sb="2" eb="5">
      <t>センベツキ</t>
    </rPh>
    <phoneticPr fontId="9"/>
  </si>
  <si>
    <t>色彩選別機</t>
    <rPh sb="0" eb="2">
      <t>シキサイ</t>
    </rPh>
    <rPh sb="2" eb="4">
      <t>センベツ</t>
    </rPh>
    <rPh sb="4" eb="5">
      <t>キ</t>
    </rPh>
    <phoneticPr fontId="9"/>
  </si>
  <si>
    <t>汎用遠赤乾燥機</t>
    <rPh sb="0" eb="2">
      <t>ハンヨウ</t>
    </rPh>
    <rPh sb="2" eb="4">
      <t>エンセキ</t>
    </rPh>
    <rPh sb="4" eb="7">
      <t>カンソウキ</t>
    </rPh>
    <phoneticPr fontId="9"/>
  </si>
  <si>
    <t>選別機</t>
    <rPh sb="0" eb="2">
      <t>センベツ</t>
    </rPh>
    <rPh sb="2" eb="3">
      <t>キ</t>
    </rPh>
    <phoneticPr fontId="9"/>
  </si>
  <si>
    <t>－</t>
  </si>
  <si>
    <t>風力選別機</t>
    <rPh sb="1" eb="2">
      <t>リョク</t>
    </rPh>
    <rPh sb="2" eb="4">
      <t>センベツ</t>
    </rPh>
    <rPh sb="4" eb="5">
      <t>キ</t>
    </rPh>
    <phoneticPr fontId="2"/>
  </si>
  <si>
    <t>色彩選別機</t>
    <rPh sb="0" eb="2">
      <t>シキサイ</t>
    </rPh>
    <rPh sb="2" eb="4">
      <t>センベツ</t>
    </rPh>
    <rPh sb="4" eb="5">
      <t>キ</t>
    </rPh>
    <phoneticPr fontId="2"/>
  </si>
  <si>
    <t>粒径選別機</t>
    <rPh sb="0" eb="2">
      <t>リュウケイ</t>
    </rPh>
    <rPh sb="3" eb="4">
      <t>ベツ</t>
    </rPh>
    <phoneticPr fontId="2"/>
  </si>
  <si>
    <t>形状選別機（ベルト選別機）</t>
  </si>
  <si>
    <t>ビーンクリーナー（乾式）</t>
    <rPh sb="9" eb="10">
      <t>イヌイ</t>
    </rPh>
    <rPh sb="10" eb="11">
      <t>シキ</t>
    </rPh>
    <phoneticPr fontId="2"/>
  </si>
  <si>
    <t>汎用遠赤乾燥機</t>
    <rPh sb="0" eb="2">
      <t>ハンヨウ</t>
    </rPh>
    <rPh sb="2" eb="4">
      <t>エンセキ</t>
    </rPh>
    <rPh sb="4" eb="7">
      <t>カンソウキ</t>
    </rPh>
    <phoneticPr fontId="2"/>
  </si>
  <si>
    <t>静置式乾燥機</t>
    <rPh sb="0" eb="1">
      <t>シズ</t>
    </rPh>
    <rPh sb="1" eb="2">
      <t>オ</t>
    </rPh>
    <rPh sb="2" eb="3">
      <t>シキ</t>
    </rPh>
    <rPh sb="3" eb="6">
      <t>カンソウキ</t>
    </rPh>
    <phoneticPr fontId="9"/>
  </si>
  <si>
    <t>静置乾燥機</t>
    <rPh sb="0" eb="1">
      <t>シズ</t>
    </rPh>
    <rPh sb="1" eb="2">
      <t>オ</t>
    </rPh>
    <rPh sb="2" eb="5">
      <t>カンソウキ</t>
    </rPh>
    <phoneticPr fontId="9"/>
  </si>
  <si>
    <t>ドライデポ型乾燥機</t>
  </si>
  <si>
    <t>粗選機</t>
  </si>
  <si>
    <t>石抜機</t>
  </si>
  <si>
    <t>会津</t>
    <rPh sb="0" eb="2">
      <t>アイヅ</t>
    </rPh>
    <phoneticPr fontId="9"/>
  </si>
  <si>
    <t>粒径選別機</t>
    <phoneticPr fontId="9"/>
  </si>
  <si>
    <t>汎用色彩選別機</t>
    <rPh sb="0" eb="2">
      <t>ハンヨウ</t>
    </rPh>
    <rPh sb="2" eb="4">
      <t>シキサイ</t>
    </rPh>
    <rPh sb="4" eb="6">
      <t>センベツ</t>
    </rPh>
    <rPh sb="6" eb="7">
      <t>キ</t>
    </rPh>
    <phoneticPr fontId="9"/>
  </si>
  <si>
    <t>平型静置式乾燥機</t>
    <rPh sb="0" eb="1">
      <t>ヒラ</t>
    </rPh>
    <rPh sb="1" eb="2">
      <t>ガタ</t>
    </rPh>
    <rPh sb="2" eb="3">
      <t>セイ</t>
    </rPh>
    <rPh sb="3" eb="4">
      <t>チ</t>
    </rPh>
    <rPh sb="4" eb="5">
      <t>シキ</t>
    </rPh>
    <rPh sb="5" eb="8">
      <t>カンソウキ</t>
    </rPh>
    <phoneticPr fontId="9"/>
  </si>
  <si>
    <t>汎用粗選機</t>
    <rPh sb="0" eb="2">
      <t>ハンヨウ</t>
    </rPh>
    <rPh sb="2" eb="4">
      <t>ソセン</t>
    </rPh>
    <rPh sb="4" eb="5">
      <t>キ</t>
    </rPh>
    <phoneticPr fontId="9"/>
  </si>
  <si>
    <t>色彩選別機</t>
    <rPh sb="0" eb="2">
      <t>シキサイ</t>
    </rPh>
    <rPh sb="2" eb="4">
      <t>センベツ</t>
    </rPh>
    <rPh sb="4" eb="5">
      <t>キ</t>
    </rPh>
    <phoneticPr fontId="13"/>
  </si>
  <si>
    <t>粒径選別機</t>
    <rPh sb="0" eb="1">
      <t>ツブ</t>
    </rPh>
    <rPh sb="1" eb="2">
      <t>ケイ</t>
    </rPh>
    <rPh sb="2" eb="4">
      <t>センベツ</t>
    </rPh>
    <rPh sb="4" eb="5">
      <t>キ</t>
    </rPh>
    <phoneticPr fontId="9"/>
  </si>
  <si>
    <t>令和２年産大豆の利用量及び主な用途</t>
    <rPh sb="0" eb="2">
      <t>レイワ</t>
    </rPh>
    <rPh sb="3" eb="4">
      <t>ネン</t>
    </rPh>
    <rPh sb="4" eb="5">
      <t>ガンネン</t>
    </rPh>
    <rPh sb="5" eb="7">
      <t>ダイズ</t>
    </rPh>
    <rPh sb="8" eb="10">
      <t>リヨウ</t>
    </rPh>
    <rPh sb="10" eb="11">
      <t>リョウ</t>
    </rPh>
    <rPh sb="11" eb="12">
      <t>オヨ</t>
    </rPh>
    <rPh sb="13" eb="14">
      <t>オモ</t>
    </rPh>
    <rPh sb="15" eb="17">
      <t>ヨウト</t>
    </rPh>
    <phoneticPr fontId="9"/>
  </si>
  <si>
    <t>令和３年産利用
見込み量</t>
    <rPh sb="0" eb="2">
      <t>レイワ</t>
    </rPh>
    <rPh sb="3" eb="4">
      <t>ネン</t>
    </rPh>
    <rPh sb="4" eb="5">
      <t>ヘイネン</t>
    </rPh>
    <rPh sb="5" eb="7">
      <t>リヨウ</t>
    </rPh>
    <rPh sb="8" eb="10">
      <t>ミコ</t>
    </rPh>
    <rPh sb="11" eb="12">
      <t>リョウ</t>
    </rPh>
    <phoneticPr fontId="9"/>
  </si>
  <si>
    <t>(4.6)</t>
  </si>
  <si>
    <t>20.0</t>
  </si>
  <si>
    <t>(17.9)</t>
  </si>
  <si>
    <t>154.0</t>
    <phoneticPr fontId="9"/>
  </si>
  <si>
    <t>(10.6)</t>
    <phoneticPr fontId="9"/>
  </si>
  <si>
    <t>3.0</t>
    <phoneticPr fontId="9"/>
  </si>
  <si>
    <t>5.0</t>
    <phoneticPr fontId="9"/>
  </si>
  <si>
    <t>1.0</t>
    <phoneticPr fontId="9"/>
  </si>
  <si>
    <t>(0.8)</t>
    <phoneticPr fontId="9"/>
  </si>
  <si>
    <t>GPS
(GNSS)
ガイダンス</t>
    <phoneticPr fontId="9"/>
  </si>
  <si>
    <t>可変施肥機</t>
    <rPh sb="0" eb="4">
      <t>カヘンセヒ</t>
    </rPh>
    <rPh sb="4" eb="5">
      <t>キ</t>
    </rPh>
    <phoneticPr fontId="9"/>
  </si>
  <si>
    <t>うち自動操舵補助システム付き</t>
    <rPh sb="2" eb="4">
      <t>ジドウ</t>
    </rPh>
    <rPh sb="4" eb="6">
      <t>ソウダ</t>
    </rPh>
    <rPh sb="6" eb="8">
      <t>ホジョ</t>
    </rPh>
    <rPh sb="12" eb="13">
      <t>ツ</t>
    </rPh>
    <phoneticPr fontId="9"/>
  </si>
  <si>
    <t>令和３年実績</t>
    <phoneticPr fontId="9"/>
  </si>
  <si>
    <t>令和４年見込</t>
    <phoneticPr fontId="9"/>
  </si>
  <si>
    <t>Ｒ３年産</t>
    <rPh sb="2" eb="3">
      <t>ネン</t>
    </rPh>
    <rPh sb="3" eb="4">
      <t>サン</t>
    </rPh>
    <phoneticPr fontId="11"/>
  </si>
  <si>
    <t>Ｒ３年新規の
取組</t>
    <rPh sb="2" eb="3">
      <t>ネン</t>
    </rPh>
    <rPh sb="3" eb="5">
      <t>シンキ</t>
    </rPh>
    <rPh sb="7" eb="9">
      <t>トリクミ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</si>
</sst>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_);[Red]\(0\)"/>
    <numFmt numFmtId="178" formatCode="0.0_);[Red]\(0.0\)"/>
    <numFmt numFmtId="179" formatCode="#,##0_);[Red]\(#,##0\)"/>
    <numFmt numFmtId="180" formatCode="0;0;"/>
    <numFmt numFmtId="181" formatCode="#,##0_ "/>
    <numFmt numFmtId="182" formatCode="#,##0_ ;[Red]\-#,##0\ "/>
    <numFmt numFmtId="183" formatCode="#,##0.0_ "/>
    <numFmt numFmtId="184" formatCode="#,##0.0_);[Red]\(#,##0.0\)"/>
    <numFmt numFmtId="185" formatCode="&quot;(&quot;#.###&quot;)&quot;"/>
    <numFmt numFmtId="186" formatCode="&quot;(&quot;#.0&quot;)&quot;"/>
    <numFmt numFmtId="187" formatCode="0_);\(0\)"/>
    <numFmt numFmtId="188" formatCode="0.0_);\(0.0\)"/>
    <numFmt numFmtId="189" formatCode="&quot;(&quot;#.##&quot;)&quot;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67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8" fillId="0" borderId="2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right" vertical="center"/>
    </xf>
    <xf numFmtId="179" fontId="2" fillId="0" borderId="0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vertical="center"/>
    </xf>
    <xf numFmtId="180" fontId="8" fillId="0" borderId="0" xfId="0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0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4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47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8" fillId="0" borderId="50" xfId="0" applyFont="1" applyFill="1" applyBorder="1" applyAlignment="1" applyProtection="1">
      <alignment vertical="center" shrinkToFit="1"/>
    </xf>
    <xf numFmtId="0" fontId="8" fillId="0" borderId="47" xfId="0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79" fontId="2" fillId="0" borderId="0" xfId="0" applyNumberFormat="1" applyFont="1" applyFill="1" applyBorder="1" applyAlignment="1" applyProtection="1">
      <alignment vertical="center" shrinkToFit="1"/>
    </xf>
    <xf numFmtId="179" fontId="2" fillId="0" borderId="0" xfId="0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wrapText="1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8" fillId="0" borderId="51" xfId="0" applyFont="1" applyFill="1" applyBorder="1" applyAlignment="1" applyProtection="1">
      <alignment vertical="center" shrinkToFit="1"/>
    </xf>
    <xf numFmtId="0" fontId="8" fillId="0" borderId="67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35" xfId="0" applyFont="1" applyFill="1" applyBorder="1" applyAlignment="1" applyProtection="1">
      <alignment horizontal="center" vertical="center" shrinkToFit="1"/>
    </xf>
    <xf numFmtId="0" fontId="8" fillId="0" borderId="68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69" xfId="0" applyFont="1" applyFill="1" applyBorder="1" applyAlignment="1" applyProtection="1">
      <alignment vertical="center" shrinkToFit="1"/>
    </xf>
    <xf numFmtId="0" fontId="4" fillId="0" borderId="70" xfId="0" applyFont="1" applyFill="1" applyBorder="1" applyAlignment="1" applyProtection="1">
      <alignment vertical="center" shrinkToFit="1"/>
    </xf>
    <xf numFmtId="0" fontId="8" fillId="0" borderId="71" xfId="0" applyFont="1" applyFill="1" applyBorder="1" applyAlignment="1" applyProtection="1">
      <alignment horizontal="center" vertical="center" shrinkToFit="1"/>
    </xf>
    <xf numFmtId="0" fontId="4" fillId="0" borderId="70" xfId="0" applyFont="1" applyFill="1" applyBorder="1" applyAlignment="1" applyProtection="1">
      <alignment horizontal="left" vertical="center" shrinkToFit="1"/>
    </xf>
    <xf numFmtId="0" fontId="8" fillId="0" borderId="72" xfId="0" applyFont="1" applyFill="1" applyBorder="1" applyAlignment="1" applyProtection="1">
      <alignment horizontal="center" vertical="center" shrinkToFit="1"/>
    </xf>
    <xf numFmtId="0" fontId="8" fillId="0" borderId="73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10" fillId="0" borderId="0" xfId="0" applyFont="1" applyBorder="1" applyAlignment="1"/>
    <xf numFmtId="0" fontId="0" fillId="0" borderId="84" xfId="0" applyBorder="1" applyAlignment="1">
      <alignment horizontal="center" vertical="center" shrinkToFit="1"/>
    </xf>
    <xf numFmtId="178" fontId="0" fillId="0" borderId="48" xfId="0" applyNumberFormat="1" applyFill="1" applyBorder="1" applyAlignment="1">
      <alignment horizontal="right"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9" xfId="0" applyNumberFormat="1" applyFont="1" applyFill="1" applyBorder="1" applyAlignment="1" applyProtection="1">
      <alignment vertical="center" shrinkToFit="1"/>
    </xf>
    <xf numFmtId="177" fontId="0" fillId="0" borderId="87" xfId="0" applyNumberFormat="1" applyFont="1" applyFill="1" applyBorder="1" applyAlignment="1" applyProtection="1">
      <alignment horizontal="right" vertical="center"/>
    </xf>
    <xf numFmtId="177" fontId="0" fillId="0" borderId="87" xfId="1" applyNumberFormat="1" applyFont="1" applyFill="1" applyBorder="1" applyAlignment="1" applyProtection="1">
      <alignment horizontal="right" vertical="center"/>
    </xf>
    <xf numFmtId="177" fontId="0" fillId="0" borderId="88" xfId="0" applyNumberFormat="1" applyFont="1" applyFill="1" applyBorder="1" applyAlignment="1" applyProtection="1">
      <alignment horizontal="right" vertical="center" shrinkToFit="1"/>
    </xf>
    <xf numFmtId="177" fontId="0" fillId="0" borderId="48" xfId="0" applyNumberFormat="1" applyFont="1" applyFill="1" applyBorder="1" applyAlignment="1" applyProtection="1">
      <alignment horizontal="right" vertical="center"/>
    </xf>
    <xf numFmtId="177" fontId="0" fillId="0" borderId="48" xfId="1" applyNumberFormat="1" applyFont="1" applyFill="1" applyBorder="1" applyAlignment="1" applyProtection="1">
      <alignment horizontal="right" vertical="center"/>
    </xf>
    <xf numFmtId="177" fontId="0" fillId="0" borderId="59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49" xfId="0" applyNumberFormat="1" applyFont="1" applyFill="1" applyBorder="1" applyAlignment="1" applyProtection="1">
      <alignment horizontal="right" vertical="center"/>
    </xf>
    <xf numFmtId="183" fontId="0" fillId="0" borderId="4" xfId="0" applyNumberFormat="1" applyFill="1" applyBorder="1" applyAlignment="1">
      <alignment vertical="center" shrinkToFit="1"/>
    </xf>
    <xf numFmtId="183" fontId="0" fillId="0" borderId="4" xfId="0" applyNumberFormat="1" applyFill="1" applyBorder="1" applyAlignment="1">
      <alignment vertical="center"/>
    </xf>
    <xf numFmtId="183" fontId="0" fillId="0" borderId="3" xfId="0" applyNumberFormat="1" applyFill="1" applyBorder="1" applyAlignment="1">
      <alignment vertical="center" shrinkToFit="1"/>
    </xf>
    <xf numFmtId="183" fontId="0" fillId="0" borderId="3" xfId="0" applyNumberFormat="1" applyFill="1" applyBorder="1" applyAlignment="1">
      <alignment vertical="center"/>
    </xf>
    <xf numFmtId="183" fontId="0" fillId="0" borderId="55" xfId="0" applyNumberFormat="1" applyFill="1" applyBorder="1" applyAlignment="1">
      <alignment vertical="center"/>
    </xf>
    <xf numFmtId="183" fontId="0" fillId="0" borderId="55" xfId="0" applyNumberFormat="1" applyFill="1" applyBorder="1" applyAlignment="1">
      <alignment vertical="center" shrinkToFit="1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55" xfId="0" applyNumberFormat="1" applyFont="1" applyFill="1" applyBorder="1" applyAlignment="1" applyProtection="1">
      <alignment vertical="center" shrinkToFit="1"/>
    </xf>
    <xf numFmtId="177" fontId="0" fillId="0" borderId="49" xfId="0" applyNumberFormat="1" applyFont="1" applyFill="1" applyBorder="1" applyAlignment="1" applyProtection="1">
      <alignment vertical="center"/>
    </xf>
    <xf numFmtId="177" fontId="0" fillId="0" borderId="56" xfId="0" applyNumberFormat="1" applyFont="1" applyFill="1" applyBorder="1" applyAlignment="1" applyProtection="1">
      <alignment vertical="center" shrinkToFi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90" xfId="0" applyFont="1" applyFill="1" applyBorder="1" applyAlignment="1" applyProtection="1">
      <alignment horizontal="centerContinuous" vertical="center"/>
    </xf>
    <xf numFmtId="177" fontId="0" fillId="0" borderId="55" xfId="0" applyNumberFormat="1" applyFont="1" applyFill="1" applyBorder="1" applyAlignment="1" applyProtection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179" fontId="14" fillId="0" borderId="40" xfId="0" applyNumberFormat="1" applyFont="1" applyFill="1" applyBorder="1" applyAlignment="1">
      <alignment vertical="center" wrapText="1" shrinkToFit="1"/>
    </xf>
    <xf numFmtId="179" fontId="0" fillId="0" borderId="87" xfId="1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vertical="center"/>
    </xf>
    <xf numFmtId="38" fontId="1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0" fillId="0" borderId="118" xfId="0" applyNumberFormat="1" applyFont="1" applyFill="1" applyBorder="1" applyAlignment="1">
      <alignment vertical="center"/>
    </xf>
    <xf numFmtId="177" fontId="0" fillId="0" borderId="118" xfId="0" applyNumberFormat="1" applyFont="1" applyFill="1" applyBorder="1" applyAlignment="1" applyProtection="1">
      <alignment vertical="center"/>
    </xf>
    <xf numFmtId="177" fontId="0" fillId="0" borderId="120" xfId="0" applyNumberFormat="1" applyFont="1" applyFill="1" applyBorder="1" applyAlignment="1" applyProtection="1">
      <alignment vertical="center"/>
    </xf>
    <xf numFmtId="177" fontId="0" fillId="0" borderId="142" xfId="0" applyNumberFormat="1" applyFont="1" applyBorder="1" applyAlignment="1">
      <alignment horizontal="right" vertical="center"/>
    </xf>
    <xf numFmtId="183" fontId="0" fillId="0" borderId="3" xfId="0" applyNumberFormat="1" applyFont="1" applyFill="1" applyBorder="1" applyAlignment="1">
      <alignment vertical="center"/>
    </xf>
    <xf numFmtId="179" fontId="0" fillId="0" borderId="154" xfId="0" applyNumberFormat="1" applyFont="1" applyFill="1" applyBorder="1" applyAlignment="1" applyProtection="1">
      <alignment horizontal="right" vertical="center" shrinkToFit="1"/>
    </xf>
    <xf numFmtId="179" fontId="0" fillId="0" borderId="155" xfId="0" applyNumberFormat="1" applyFont="1" applyFill="1" applyBorder="1" applyAlignment="1" applyProtection="1">
      <alignment horizontal="right" vertical="center" shrinkToFit="1"/>
    </xf>
    <xf numFmtId="179" fontId="0" fillId="0" borderId="155" xfId="1" applyNumberFormat="1" applyFont="1" applyFill="1" applyBorder="1" applyAlignment="1" applyProtection="1">
      <alignment horizontal="right" vertical="center" shrinkToFit="1"/>
    </xf>
    <xf numFmtId="179" fontId="0" fillId="0" borderId="156" xfId="0" applyNumberFormat="1" applyFont="1" applyFill="1" applyBorder="1" applyAlignment="1" applyProtection="1">
      <alignment horizontal="right" vertical="center" shrinkToFit="1"/>
    </xf>
    <xf numFmtId="179" fontId="0" fillId="0" borderId="141" xfId="0" applyNumberFormat="1" applyFont="1" applyFill="1" applyBorder="1" applyAlignment="1" applyProtection="1">
      <alignment horizontal="right" vertical="center" shrinkToFit="1"/>
    </xf>
    <xf numFmtId="183" fontId="0" fillId="0" borderId="3" xfId="0" applyNumberFormat="1" applyFont="1" applyFill="1" applyBorder="1" applyAlignment="1">
      <alignment horizontal="right" vertical="center"/>
    </xf>
    <xf numFmtId="183" fontId="0" fillId="0" borderId="3" xfId="0" applyNumberFormat="1" applyFont="1" applyFill="1" applyBorder="1" applyAlignment="1">
      <alignment horizontal="center" vertical="center"/>
    </xf>
    <xf numFmtId="183" fontId="0" fillId="0" borderId="5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58" xfId="0" applyFont="1" applyFill="1" applyBorder="1" applyAlignment="1">
      <alignment horizontal="center" vertical="center" wrapText="1"/>
    </xf>
    <xf numFmtId="177" fontId="0" fillId="0" borderId="31" xfId="1" applyNumberFormat="1" applyFont="1" applyFill="1" applyBorder="1" applyAlignment="1" applyProtection="1">
      <alignment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0" borderId="150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84" fontId="1" fillId="0" borderId="0" xfId="5" applyNumberFormat="1" applyFont="1" applyAlignment="1">
      <alignment vertical="center"/>
    </xf>
    <xf numFmtId="184" fontId="1" fillId="0" borderId="0" xfId="5" applyNumberFormat="1" applyFont="1" applyAlignment="1">
      <alignment vertical="center" shrinkToFit="1"/>
    </xf>
    <xf numFmtId="0" fontId="20" fillId="0" borderId="0" xfId="5" applyFont="1" applyFill="1" applyAlignment="1">
      <alignment vertical="center"/>
    </xf>
    <xf numFmtId="184" fontId="20" fillId="0" borderId="0" xfId="5" applyNumberFormat="1" applyFont="1" applyAlignment="1">
      <alignment vertical="center"/>
    </xf>
    <xf numFmtId="184" fontId="1" fillId="0" borderId="0" xfId="5" applyNumberFormat="1" applyFont="1" applyFill="1" applyAlignment="1">
      <alignment vertical="center" shrinkToFit="1"/>
    </xf>
    <xf numFmtId="184" fontId="1" fillId="0" borderId="0" xfId="5" applyNumberFormat="1" applyAlignment="1">
      <alignment vertical="center"/>
    </xf>
    <xf numFmtId="184" fontId="21" fillId="0" borderId="7" xfId="5" applyNumberFormat="1" applyFont="1" applyBorder="1" applyAlignment="1">
      <alignment horizontal="center" vertical="center" shrinkToFit="1"/>
    </xf>
    <xf numFmtId="184" fontId="21" fillId="0" borderId="158" xfId="5" applyNumberFormat="1" applyFont="1" applyBorder="1" applyAlignment="1">
      <alignment vertical="center"/>
    </xf>
    <xf numFmtId="184" fontId="21" fillId="0" borderId="158" xfId="5" applyNumberFormat="1" applyFont="1" applyBorder="1" applyAlignment="1">
      <alignment horizontal="left" vertical="center"/>
    </xf>
    <xf numFmtId="184" fontId="1" fillId="0" borderId="0" xfId="5" applyNumberFormat="1" applyFont="1" applyBorder="1" applyAlignment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178" fontId="0" fillId="0" borderId="59" xfId="0" applyNumberFormat="1" applyFill="1" applyBorder="1" applyAlignment="1">
      <alignment horizontal="right" vertical="center" shrinkToFit="1"/>
    </xf>
    <xf numFmtId="0" fontId="0" fillId="0" borderId="7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7" xfId="0" applyBorder="1" applyAlignment="1">
      <alignment horizontal="center" vertical="center" shrinkToFit="1"/>
    </xf>
    <xf numFmtId="0" fontId="4" fillId="0" borderId="77" xfId="0" applyFont="1" applyBorder="1" applyAlignment="1">
      <alignment vertical="center"/>
    </xf>
    <xf numFmtId="177" fontId="0" fillId="0" borderId="166" xfId="0" applyNumberFormat="1" applyFont="1" applyFill="1" applyBorder="1" applyAlignment="1" applyProtection="1">
      <alignment horizontal="right" vertical="center"/>
    </xf>
    <xf numFmtId="177" fontId="0" fillId="0" borderId="150" xfId="0" applyNumberFormat="1" applyFont="1" applyFill="1" applyBorder="1" applyAlignment="1" applyProtection="1">
      <alignment horizontal="right" vertical="center"/>
    </xf>
    <xf numFmtId="177" fontId="0" fillId="0" borderId="150" xfId="0" applyNumberFormat="1" applyFont="1" applyFill="1" applyBorder="1" applyAlignment="1" applyProtection="1">
      <alignment vertical="center"/>
    </xf>
    <xf numFmtId="177" fontId="0" fillId="0" borderId="8" xfId="0" applyNumberFormat="1" applyFont="1" applyFill="1" applyBorder="1" applyAlignment="1" applyProtection="1">
      <alignment vertical="center"/>
    </xf>
    <xf numFmtId="177" fontId="0" fillId="0" borderId="181" xfId="0" applyNumberFormat="1" applyFont="1" applyFill="1" applyBorder="1" applyAlignment="1" applyProtection="1">
      <alignment vertical="center"/>
    </xf>
    <xf numFmtId="38" fontId="4" fillId="0" borderId="72" xfId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181" fontId="4" fillId="0" borderId="0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0" fontId="17" fillId="0" borderId="2" xfId="0" applyFont="1" applyBorder="1" applyAlignment="1">
      <alignment vertical="center"/>
    </xf>
    <xf numFmtId="181" fontId="4" fillId="0" borderId="2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0" fontId="10" fillId="0" borderId="0" xfId="0" applyFont="1" applyBorder="1" applyAlignment="1">
      <alignment vertical="top" wrapText="1"/>
    </xf>
    <xf numFmtId="0" fontId="0" fillId="0" borderId="174" xfId="0" applyBorder="1" applyAlignment="1">
      <alignment horizontal="center" vertical="center" wrapText="1" shrinkToFit="1"/>
    </xf>
    <xf numFmtId="177" fontId="4" fillId="0" borderId="158" xfId="0" applyNumberFormat="1" applyFont="1" applyBorder="1" applyAlignment="1">
      <alignment shrinkToFit="1"/>
    </xf>
    <xf numFmtId="181" fontId="4" fillId="0" borderId="158" xfId="0" applyNumberFormat="1" applyFont="1" applyBorder="1" applyAlignment="1">
      <alignment shrinkToFit="1"/>
    </xf>
    <xf numFmtId="181" fontId="4" fillId="0" borderId="36" xfId="0" applyNumberFormat="1" applyFont="1" applyBorder="1" applyAlignment="1">
      <alignment shrinkToFit="1"/>
    </xf>
    <xf numFmtId="177" fontId="4" fillId="0" borderId="36" xfId="0" applyNumberFormat="1" applyFont="1" applyBorder="1" applyAlignment="1">
      <alignment shrinkToFit="1"/>
    </xf>
    <xf numFmtId="0" fontId="0" fillId="0" borderId="0" xfId="0" applyBorder="1" applyAlignment="1">
      <alignment horizontal="center" shrinkToFit="1"/>
    </xf>
    <xf numFmtId="181" fontId="0" fillId="0" borderId="0" xfId="0" applyNumberFormat="1" applyBorder="1" applyAlignment="1">
      <alignment vertical="center" shrinkToFit="1"/>
    </xf>
    <xf numFmtId="181" fontId="0" fillId="0" borderId="36" xfId="0" applyNumberFormat="1" applyBorder="1" applyAlignment="1">
      <alignment horizontal="right" shrinkToFit="1"/>
    </xf>
    <xf numFmtId="0" fontId="0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 shrinkToFit="1"/>
    </xf>
    <xf numFmtId="177" fontId="4" fillId="0" borderId="41" xfId="0" applyNumberFormat="1" applyFont="1" applyBorder="1" applyAlignment="1">
      <alignment shrinkToFit="1"/>
    </xf>
    <xf numFmtId="0" fontId="0" fillId="0" borderId="21" xfId="0" applyBorder="1" applyAlignment="1">
      <alignment horizontal="center" vertical="center" wrapText="1"/>
    </xf>
    <xf numFmtId="0" fontId="0" fillId="0" borderId="26" xfId="0" applyFont="1" applyFill="1" applyBorder="1" applyAlignment="1" applyProtection="1">
      <alignment vertical="center"/>
    </xf>
    <xf numFmtId="0" fontId="0" fillId="0" borderId="89" xfId="0" applyFont="1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top" textRotation="255" wrapText="1"/>
    </xf>
    <xf numFmtId="183" fontId="0" fillId="0" borderId="3" xfId="0" applyNumberFormat="1" applyFont="1" applyFill="1" applyBorder="1" applyAlignment="1">
      <alignment horizontal="right" vertical="center" shrinkToFit="1"/>
    </xf>
    <xf numFmtId="178" fontId="0" fillId="0" borderId="31" xfId="0" applyNumberFormat="1" applyFill="1" applyBorder="1" applyAlignment="1">
      <alignment horizontal="right" vertical="center" shrinkToFit="1"/>
    </xf>
    <xf numFmtId="183" fontId="0" fillId="0" borderId="49" xfId="0" applyNumberFormat="1" applyFill="1" applyBorder="1" applyAlignment="1">
      <alignment vertical="center" shrinkToFit="1"/>
    </xf>
    <xf numFmtId="183" fontId="0" fillId="0" borderId="49" xfId="0" applyNumberFormat="1" applyFill="1" applyBorder="1" applyAlignment="1">
      <alignment vertical="center"/>
    </xf>
    <xf numFmtId="183" fontId="0" fillId="0" borderId="49" xfId="0" applyNumberFormat="1" applyFont="1" applyFill="1" applyBorder="1" applyAlignment="1">
      <alignment vertical="center"/>
    </xf>
    <xf numFmtId="179" fontId="0" fillId="4" borderId="39" xfId="0" applyNumberFormat="1" applyFont="1" applyFill="1" applyBorder="1" applyAlignment="1">
      <alignment vertical="center" shrinkToFit="1"/>
    </xf>
    <xf numFmtId="179" fontId="0" fillId="4" borderId="40" xfId="0" applyNumberFormat="1" applyFont="1" applyFill="1" applyBorder="1" applyAlignment="1">
      <alignment vertical="center" shrinkToFit="1"/>
    </xf>
    <xf numFmtId="179" fontId="0" fillId="4" borderId="136" xfId="0" applyNumberFormat="1" applyFont="1" applyFill="1" applyBorder="1" applyAlignment="1">
      <alignment vertical="center" shrinkToFit="1"/>
    </xf>
    <xf numFmtId="183" fontId="0" fillId="0" borderId="23" xfId="0" applyNumberFormat="1" applyFill="1" applyBorder="1" applyAlignment="1">
      <alignment vertical="center"/>
    </xf>
    <xf numFmtId="179" fontId="0" fillId="0" borderId="213" xfId="1" applyNumberFormat="1" applyFont="1" applyFill="1" applyBorder="1" applyAlignment="1" applyProtection="1">
      <alignment vertical="center" shrinkToFit="1"/>
    </xf>
    <xf numFmtId="183" fontId="0" fillId="0" borderId="0" xfId="0" applyNumberFormat="1" applyFill="1" applyBorder="1" applyAlignment="1">
      <alignment vertical="center"/>
    </xf>
    <xf numFmtId="0" fontId="0" fillId="0" borderId="175" xfId="0" applyBorder="1" applyAlignment="1">
      <alignment vertical="center"/>
    </xf>
    <xf numFmtId="183" fontId="0" fillId="0" borderId="175" xfId="0" applyNumberFormat="1" applyFill="1" applyBorder="1" applyAlignment="1">
      <alignment vertical="center"/>
    </xf>
    <xf numFmtId="179" fontId="0" fillId="0" borderId="89" xfId="1" applyNumberFormat="1" applyFont="1" applyBorder="1" applyAlignment="1" applyProtection="1">
      <alignment vertical="center" shrinkToFit="1"/>
    </xf>
    <xf numFmtId="179" fontId="0" fillId="0" borderId="44" xfId="1" applyNumberFormat="1" applyFont="1" applyBorder="1" applyAlignment="1" applyProtection="1">
      <alignment vertical="center" shrinkToFit="1"/>
    </xf>
    <xf numFmtId="179" fontId="0" fillId="0" borderId="143" xfId="1" applyNumberFormat="1" applyFont="1" applyBorder="1" applyAlignment="1" applyProtection="1">
      <alignment vertical="center" shrinkToFit="1"/>
    </xf>
    <xf numFmtId="179" fontId="0" fillId="0" borderId="144" xfId="1" applyNumberFormat="1" applyFont="1" applyBorder="1" applyAlignment="1" applyProtection="1">
      <alignment vertical="center" shrinkToFit="1"/>
    </xf>
    <xf numFmtId="184" fontId="13" fillId="6" borderId="165" xfId="5" applyNumberFormat="1" applyFont="1" applyFill="1" applyBorder="1" applyAlignment="1">
      <alignment horizontal="center" vertical="center" shrinkToFit="1"/>
    </xf>
    <xf numFmtId="184" fontId="15" fillId="0" borderId="0" xfId="5" applyNumberFormat="1" applyFont="1" applyAlignment="1">
      <alignment vertical="center"/>
    </xf>
    <xf numFmtId="184" fontId="21" fillId="0" borderId="41" xfId="5" applyNumberFormat="1" applyFont="1" applyBorder="1" applyAlignment="1">
      <alignment vertical="center"/>
    </xf>
    <xf numFmtId="184" fontId="21" fillId="0" borderId="216" xfId="5" applyNumberFormat="1" applyFont="1" applyBorder="1" applyAlignment="1">
      <alignment horizontal="center" vertical="center" shrinkToFit="1"/>
    </xf>
    <xf numFmtId="184" fontId="21" fillId="0" borderId="217" xfId="5" applyNumberFormat="1" applyFont="1" applyBorder="1" applyAlignment="1">
      <alignment horizontal="center" vertical="center" shrinkToFit="1"/>
    </xf>
    <xf numFmtId="184" fontId="21" fillId="0" borderId="218" xfId="5" applyNumberFormat="1" applyFont="1" applyBorder="1" applyAlignment="1">
      <alignment horizontal="center" vertical="center" shrinkToFit="1"/>
    </xf>
    <xf numFmtId="184" fontId="21" fillId="0" borderId="174" xfId="5" applyNumberFormat="1" applyFont="1" applyBorder="1" applyAlignment="1">
      <alignment horizontal="center" vertical="center" shrinkToFit="1"/>
    </xf>
    <xf numFmtId="184" fontId="21" fillId="0" borderId="1" xfId="5" applyNumberFormat="1" applyFont="1" applyBorder="1" applyAlignment="1">
      <alignment horizontal="center" vertical="center" wrapText="1" shrinkToFit="1"/>
    </xf>
    <xf numFmtId="184" fontId="21" fillId="0" borderId="1" xfId="5" applyNumberFormat="1" applyFont="1" applyBorder="1" applyAlignment="1">
      <alignment horizontal="center" vertical="center" shrinkToFit="1"/>
    </xf>
    <xf numFmtId="184" fontId="21" fillId="0" borderId="1" xfId="5" applyNumberFormat="1" applyFont="1" applyBorder="1" applyAlignment="1">
      <alignment horizontal="center" vertical="center"/>
    </xf>
    <xf numFmtId="179" fontId="13" fillId="5" borderId="141" xfId="5" applyNumberFormat="1" applyFont="1" applyFill="1" applyBorder="1" applyAlignment="1">
      <alignment vertical="center" shrinkToFit="1"/>
    </xf>
    <xf numFmtId="184" fontId="13" fillId="6" borderId="186" xfId="5" applyNumberFormat="1" applyFont="1" applyFill="1" applyBorder="1" applyAlignment="1">
      <alignment vertical="center" shrinkToFit="1"/>
    </xf>
    <xf numFmtId="184" fontId="13" fillId="6" borderId="185" xfId="5" applyNumberFormat="1" applyFont="1" applyFill="1" applyBorder="1" applyAlignment="1">
      <alignment vertical="center" shrinkToFit="1"/>
    </xf>
    <xf numFmtId="184" fontId="13" fillId="6" borderId="166" xfId="5" applyNumberFormat="1" applyFont="1" applyFill="1" applyBorder="1" applyAlignment="1">
      <alignment vertical="center" shrinkToFit="1"/>
    </xf>
    <xf numFmtId="184" fontId="13" fillId="6" borderId="87" xfId="5" applyNumberFormat="1" applyFont="1" applyFill="1" applyBorder="1" applyAlignment="1">
      <alignment vertical="center" shrinkToFit="1"/>
    </xf>
    <xf numFmtId="184" fontId="13" fillId="6" borderId="88" xfId="5" applyNumberFormat="1" applyFont="1" applyFill="1" applyBorder="1" applyAlignment="1">
      <alignment vertical="center" shrinkToFit="1"/>
    </xf>
    <xf numFmtId="184" fontId="13" fillId="0" borderId="178" xfId="5" applyNumberFormat="1" applyFont="1" applyFill="1" applyBorder="1" applyAlignment="1">
      <alignment horizontal="distributed" vertical="center" shrinkToFit="1"/>
    </xf>
    <xf numFmtId="179" fontId="13" fillId="0" borderId="153" xfId="5" applyNumberFormat="1" applyFont="1" applyFill="1" applyBorder="1" applyAlignment="1">
      <alignment vertical="center" shrinkToFit="1"/>
    </xf>
    <xf numFmtId="184" fontId="13" fillId="0" borderId="24" xfId="5" applyNumberFormat="1" applyFont="1" applyFill="1" applyBorder="1" applyAlignment="1">
      <alignment vertical="center" shrinkToFit="1"/>
    </xf>
    <xf numFmtId="184" fontId="13" fillId="0" borderId="4" xfId="5" applyNumberFormat="1" applyFont="1" applyFill="1" applyBorder="1" applyAlignment="1">
      <alignment vertical="center" shrinkToFit="1"/>
    </xf>
    <xf numFmtId="184" fontId="13" fillId="0" borderId="58" xfId="5" applyNumberFormat="1" applyFont="1" applyFill="1" applyBorder="1" applyAlignment="1">
      <alignment vertical="center" shrinkToFit="1"/>
    </xf>
    <xf numFmtId="184" fontId="13" fillId="0" borderId="177" xfId="5" applyNumberFormat="1" applyFont="1" applyFill="1" applyBorder="1" applyAlignment="1">
      <alignment horizontal="distributed" vertical="center" shrinkToFit="1"/>
    </xf>
    <xf numFmtId="179" fontId="13" fillId="0" borderId="83" xfId="5" applyNumberFormat="1" applyFont="1" applyFill="1" applyBorder="1" applyAlignment="1">
      <alignment vertical="center" shrinkToFit="1"/>
    </xf>
    <xf numFmtId="184" fontId="13" fillId="0" borderId="177" xfId="5" applyNumberFormat="1" applyFont="1" applyFill="1" applyBorder="1" applyAlignment="1">
      <alignment vertical="center" shrinkToFit="1"/>
    </xf>
    <xf numFmtId="184" fontId="13" fillId="0" borderId="220" xfId="5" applyNumberFormat="1" applyFont="1" applyFill="1" applyBorder="1" applyAlignment="1">
      <alignment vertical="center" shrinkToFit="1"/>
    </xf>
    <xf numFmtId="184" fontId="13" fillId="0" borderId="40" xfId="5" applyNumberFormat="1" applyFont="1" applyFill="1" applyBorder="1" applyAlignment="1">
      <alignment vertical="center" shrinkToFit="1"/>
    </xf>
    <xf numFmtId="184" fontId="20" fillId="0" borderId="83" xfId="5" applyNumberFormat="1" applyFont="1" applyFill="1" applyBorder="1" applyAlignment="1">
      <alignment horizontal="center" vertical="center" wrapText="1" shrinkToFit="1"/>
    </xf>
    <xf numFmtId="184" fontId="13" fillId="0" borderId="8" xfId="5" applyNumberFormat="1" applyFont="1" applyFill="1" applyBorder="1" applyAlignment="1">
      <alignment vertical="center" shrinkToFit="1"/>
    </xf>
    <xf numFmtId="184" fontId="13" fillId="0" borderId="3" xfId="5" applyNumberFormat="1" applyFont="1" applyFill="1" applyBorder="1" applyAlignment="1">
      <alignment vertical="center" shrinkToFit="1"/>
    </xf>
    <xf numFmtId="184" fontId="13" fillId="0" borderId="55" xfId="5" applyNumberFormat="1" applyFont="1" applyFill="1" applyBorder="1" applyAlignment="1">
      <alignment vertical="center" shrinkToFit="1"/>
    </xf>
    <xf numFmtId="184" fontId="1" fillId="0" borderId="0" xfId="5" applyNumberFormat="1" applyFont="1" applyFill="1" applyAlignment="1">
      <alignment vertical="center"/>
    </xf>
    <xf numFmtId="184" fontId="13" fillId="0" borderId="183" xfId="5" applyNumberFormat="1" applyFont="1" applyFill="1" applyBorder="1" applyAlignment="1">
      <alignment horizontal="distributed" vertical="center" shrinkToFit="1"/>
    </xf>
    <xf numFmtId="179" fontId="13" fillId="0" borderId="93" xfId="5" applyNumberFormat="1" applyFont="1" applyFill="1" applyBorder="1" applyAlignment="1">
      <alignment vertical="center" shrinkToFit="1"/>
    </xf>
    <xf numFmtId="184" fontId="13" fillId="0" borderId="183" xfId="5" applyNumberFormat="1" applyFont="1" applyFill="1" applyBorder="1" applyAlignment="1">
      <alignment vertical="center" shrinkToFit="1"/>
    </xf>
    <xf numFmtId="184" fontId="13" fillId="0" borderId="182" xfId="5" applyNumberFormat="1" applyFont="1" applyFill="1" applyBorder="1" applyAlignment="1">
      <alignment vertical="center" shrinkToFit="1"/>
    </xf>
    <xf numFmtId="184" fontId="13" fillId="0" borderId="184" xfId="5" applyNumberFormat="1" applyFont="1" applyFill="1" applyBorder="1" applyAlignment="1">
      <alignment vertical="center" shrinkToFit="1"/>
    </xf>
    <xf numFmtId="184" fontId="13" fillId="0" borderId="181" xfId="5" applyNumberFormat="1" applyFont="1" applyFill="1" applyBorder="1" applyAlignment="1">
      <alignment vertical="center" shrinkToFit="1"/>
    </xf>
    <xf numFmtId="184" fontId="13" fillId="0" borderId="49" xfId="5" applyNumberFormat="1" applyFont="1" applyFill="1" applyBorder="1" applyAlignment="1">
      <alignment vertical="center" shrinkToFit="1"/>
    </xf>
    <xf numFmtId="184" fontId="13" fillId="0" borderId="56" xfId="5" applyNumberFormat="1" applyFont="1" applyFill="1" applyBorder="1" applyAlignment="1">
      <alignment vertical="center" shrinkToFit="1"/>
    </xf>
    <xf numFmtId="184" fontId="13" fillId="0" borderId="0" xfId="5" applyNumberFormat="1" applyFont="1" applyAlignment="1">
      <alignment vertical="center"/>
    </xf>
    <xf numFmtId="0" fontId="13" fillId="0" borderId="0" xfId="5" applyNumberFormat="1" applyFont="1" applyAlignment="1">
      <alignment vertical="center"/>
    </xf>
    <xf numFmtId="184" fontId="13" fillId="0" borderId="0" xfId="5" applyNumberFormat="1" applyFont="1" applyAlignment="1">
      <alignment horizontal="center" vertical="center"/>
    </xf>
    <xf numFmtId="184" fontId="13" fillId="0" borderId="0" xfId="5" applyNumberFormat="1" applyFont="1" applyAlignment="1">
      <alignment vertical="center" shrinkToFit="1"/>
    </xf>
    <xf numFmtId="184" fontId="1" fillId="0" borderId="175" xfId="5" applyNumberFormat="1" applyBorder="1" applyAlignment="1">
      <alignment vertical="center"/>
    </xf>
    <xf numFmtId="0" fontId="4" fillId="0" borderId="69" xfId="0" applyFont="1" applyFill="1" applyBorder="1" applyAlignment="1">
      <alignment horizontal="center" vertical="center" wrapText="1"/>
    </xf>
    <xf numFmtId="0" fontId="4" fillId="0" borderId="18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vertical="center" shrinkToFit="1"/>
    </xf>
    <xf numFmtId="185" fontId="0" fillId="0" borderId="4" xfId="0" applyNumberFormat="1" applyFont="1" applyFill="1" applyBorder="1" applyAlignment="1">
      <alignment horizontal="right" vertical="center" shrinkToFit="1"/>
    </xf>
    <xf numFmtId="176" fontId="0" fillId="0" borderId="4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6" fontId="0" fillId="0" borderId="4" xfId="0" applyNumberFormat="1" applyFont="1" applyFill="1" applyBorder="1" applyAlignment="1">
      <alignment horizontal="right" vertical="center" shrinkToFit="1"/>
    </xf>
    <xf numFmtId="178" fontId="18" fillId="0" borderId="4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horizontal="right" vertical="center" shrinkToFit="1"/>
    </xf>
    <xf numFmtId="176" fontId="0" fillId="0" borderId="4" xfId="0" quotePrefix="1" applyNumberFormat="1" applyFont="1" applyFill="1" applyBorder="1" applyAlignment="1">
      <alignment horizontal="right" vertical="center" shrinkToFit="1"/>
    </xf>
    <xf numFmtId="178" fontId="0" fillId="0" borderId="4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184" fontId="13" fillId="5" borderId="165" xfId="5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center" vertical="center" wrapText="1" shrinkToFit="1"/>
    </xf>
    <xf numFmtId="177" fontId="0" fillId="0" borderId="31" xfId="0" applyNumberFormat="1" applyFont="1" applyFill="1" applyBorder="1" applyAlignment="1" applyProtection="1">
      <alignment vertical="center" shrinkToFit="1"/>
    </xf>
    <xf numFmtId="179" fontId="0" fillId="0" borderId="92" xfId="0" applyNumberFormat="1" applyFont="1" applyFill="1" applyBorder="1" applyAlignment="1">
      <alignment vertical="center" shrinkToFit="1"/>
    </xf>
    <xf numFmtId="177" fontId="0" fillId="4" borderId="118" xfId="0" applyNumberFormat="1" applyFont="1" applyFill="1" applyBorder="1" applyAlignment="1">
      <alignment vertical="center"/>
    </xf>
    <xf numFmtId="177" fontId="0" fillId="4" borderId="118" xfId="0" applyNumberFormat="1" applyFont="1" applyFill="1" applyBorder="1" applyAlignment="1" applyProtection="1">
      <alignment vertical="center"/>
    </xf>
    <xf numFmtId="177" fontId="0" fillId="4" borderId="138" xfId="0" applyNumberFormat="1" applyFont="1" applyFill="1" applyBorder="1" applyAlignment="1" applyProtection="1">
      <alignment vertical="center"/>
    </xf>
    <xf numFmtId="177" fontId="0" fillId="4" borderId="118" xfId="1" applyNumberFormat="1" applyFont="1" applyFill="1" applyBorder="1" applyAlignment="1" applyProtection="1">
      <alignment vertical="center"/>
    </xf>
    <xf numFmtId="178" fontId="6" fillId="0" borderId="223" xfId="0" applyNumberFormat="1" applyFont="1" applyBorder="1" applyAlignment="1">
      <alignment vertical="center" wrapText="1"/>
    </xf>
    <xf numFmtId="183" fontId="0" fillId="0" borderId="58" xfId="0" applyNumberFormat="1" applyFill="1" applyBorder="1" applyAlignment="1">
      <alignment vertical="center"/>
    </xf>
    <xf numFmtId="178" fontId="0" fillId="0" borderId="73" xfId="0" applyNumberFormat="1" applyFill="1" applyBorder="1" applyAlignment="1">
      <alignment horizontal="right" vertical="center" shrinkToFit="1"/>
    </xf>
    <xf numFmtId="183" fontId="0" fillId="0" borderId="56" xfId="0" applyNumberFormat="1" applyFill="1" applyBorder="1" applyAlignment="1">
      <alignment vertical="center"/>
    </xf>
    <xf numFmtId="0" fontId="0" fillId="0" borderId="17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7" fontId="0" fillId="4" borderId="116" xfId="0" applyNumberFormat="1" applyFont="1" applyFill="1" applyBorder="1" applyAlignment="1">
      <alignment horizontal="right" vertical="center" wrapText="1"/>
    </xf>
    <xf numFmtId="177" fontId="0" fillId="4" borderId="228" xfId="0" applyNumberFormat="1" applyFont="1" applyFill="1" applyBorder="1" applyAlignment="1">
      <alignment horizontal="right" vertical="center"/>
    </xf>
    <xf numFmtId="177" fontId="0" fillId="4" borderId="118" xfId="0" applyNumberFormat="1" applyFont="1" applyFill="1" applyBorder="1" applyAlignment="1">
      <alignment horizontal="right" vertical="center"/>
    </xf>
    <xf numFmtId="177" fontId="0" fillId="4" borderId="11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183" fontId="0" fillId="0" borderId="63" xfId="0" applyNumberFormat="1" applyBorder="1" applyAlignment="1">
      <alignment vertical="center" shrinkToFit="1"/>
    </xf>
    <xf numFmtId="183" fontId="4" fillId="0" borderId="150" xfId="0" applyNumberFormat="1" applyFont="1" applyBorder="1" applyAlignment="1">
      <alignment shrinkToFit="1"/>
    </xf>
    <xf numFmtId="183" fontId="4" fillId="0" borderId="3" xfId="0" applyNumberFormat="1" applyFont="1" applyBorder="1" applyAlignment="1">
      <alignment shrinkToFit="1"/>
    </xf>
    <xf numFmtId="183" fontId="4" fillId="0" borderId="8" xfId="0" applyNumberFormat="1" applyFont="1" applyBorder="1" applyAlignment="1">
      <alignment shrinkToFit="1"/>
    </xf>
    <xf numFmtId="183" fontId="4" fillId="0" borderId="55" xfId="0" applyNumberFormat="1" applyFont="1" applyBorder="1" applyAlignment="1">
      <alignment shrinkToFit="1"/>
    </xf>
    <xf numFmtId="183" fontId="0" fillId="0" borderId="62" xfId="0" applyNumberFormat="1" applyBorder="1" applyAlignment="1">
      <alignment vertical="center" shrinkToFit="1"/>
    </xf>
    <xf numFmtId="183" fontId="0" fillId="0" borderId="61" xfId="0" applyNumberFormat="1" applyBorder="1" applyAlignment="1">
      <alignment vertical="center" shrinkToFit="1"/>
    </xf>
    <xf numFmtId="183" fontId="4" fillId="0" borderId="174" xfId="0" applyNumberFormat="1" applyFont="1" applyBorder="1" applyAlignment="1">
      <alignment shrinkToFit="1"/>
    </xf>
    <xf numFmtId="183" fontId="4" fillId="0" borderId="1" xfId="0" applyNumberFormat="1" applyFont="1" applyBorder="1" applyAlignment="1">
      <alignment shrinkToFit="1"/>
    </xf>
    <xf numFmtId="183" fontId="4" fillId="0" borderId="57" xfId="0" applyNumberFormat="1" applyFont="1" applyBorder="1" applyAlignment="1">
      <alignment shrinkToFit="1"/>
    </xf>
    <xf numFmtId="183" fontId="0" fillId="0" borderId="233" xfId="0" applyNumberFormat="1" applyBorder="1" applyAlignment="1">
      <alignment vertical="center" shrinkToFit="1"/>
    </xf>
    <xf numFmtId="183" fontId="4" fillId="0" borderId="234" xfId="0" applyNumberFormat="1" applyFont="1" applyBorder="1" applyAlignment="1">
      <alignment shrinkToFit="1"/>
    </xf>
    <xf numFmtId="183" fontId="4" fillId="0" borderId="235" xfId="0" applyNumberFormat="1" applyFont="1" applyBorder="1" applyAlignment="1">
      <alignment shrinkToFit="1"/>
    </xf>
    <xf numFmtId="183" fontId="4" fillId="0" borderId="221" xfId="0" applyNumberFormat="1" applyFont="1" applyBorder="1" applyAlignment="1">
      <alignment shrinkToFit="1"/>
    </xf>
    <xf numFmtId="183" fontId="4" fillId="0" borderId="134" xfId="0" applyNumberFormat="1" applyFont="1" applyBorder="1" applyAlignment="1">
      <alignment shrinkToFit="1"/>
    </xf>
    <xf numFmtId="183" fontId="4" fillId="0" borderId="4" xfId="0" applyNumberFormat="1" applyFont="1" applyBorder="1" applyAlignment="1">
      <alignment shrinkToFit="1"/>
    </xf>
    <xf numFmtId="178" fontId="4" fillId="0" borderId="3" xfId="0" applyNumberFormat="1" applyFont="1" applyBorder="1" applyAlignment="1">
      <alignment shrinkToFit="1"/>
    </xf>
    <xf numFmtId="178" fontId="4" fillId="0" borderId="4" xfId="0" applyNumberFormat="1" applyFont="1" applyBorder="1" applyAlignment="1">
      <alignment shrinkToFit="1"/>
    </xf>
    <xf numFmtId="178" fontId="4" fillId="0" borderId="59" xfId="0" applyNumberFormat="1" applyFont="1" applyBorder="1" applyAlignment="1">
      <alignment shrinkToFit="1"/>
    </xf>
    <xf numFmtId="178" fontId="4" fillId="0" borderId="55" xfId="0" applyNumberFormat="1" applyFont="1" applyBorder="1" applyAlignment="1">
      <alignment shrinkToFit="1"/>
    </xf>
    <xf numFmtId="183" fontId="0" fillId="0" borderId="64" xfId="0" applyNumberFormat="1" applyBorder="1" applyAlignment="1">
      <alignment vertical="center" shrinkToFit="1"/>
    </xf>
    <xf numFmtId="183" fontId="4" fillId="0" borderId="49" xfId="0" applyNumberFormat="1" applyFont="1" applyBorder="1" applyAlignment="1">
      <alignment shrinkToFit="1"/>
    </xf>
    <xf numFmtId="178" fontId="4" fillId="0" borderId="49" xfId="0" applyNumberFormat="1" applyFont="1" applyBorder="1" applyAlignment="1">
      <alignment shrinkToFit="1"/>
    </xf>
    <xf numFmtId="178" fontId="4" fillId="0" borderId="56" xfId="0" applyNumberFormat="1" applyFont="1" applyBorder="1" applyAlignment="1">
      <alignment shrinkToFit="1"/>
    </xf>
    <xf numFmtId="179" fontId="0" fillId="0" borderId="3" xfId="0" applyNumberFormat="1" applyFont="1" applyFill="1" applyBorder="1" applyAlignment="1" applyProtection="1">
      <alignment horizontal="right" vertical="center" shrinkToFit="1"/>
    </xf>
    <xf numFmtId="179" fontId="0" fillId="0" borderId="23" xfId="0" applyNumberFormat="1" applyFont="1" applyFill="1" applyBorder="1" applyAlignment="1" applyProtection="1">
      <alignment horizontal="right" vertical="center" shrinkToFit="1"/>
    </xf>
    <xf numFmtId="0" fontId="4" fillId="0" borderId="213" xfId="0" applyFont="1" applyFill="1" applyBorder="1" applyAlignment="1" applyProtection="1">
      <alignment vertical="center" shrinkToFit="1"/>
    </xf>
    <xf numFmtId="0" fontId="4" fillId="0" borderId="213" xfId="0" applyFont="1" applyFill="1" applyBorder="1" applyAlignment="1" applyProtection="1">
      <alignment horizontal="center" vertical="center" shrinkToFit="1"/>
    </xf>
    <xf numFmtId="0" fontId="0" fillId="0" borderId="213" xfId="0" applyFont="1" applyFill="1" applyBorder="1" applyAlignment="1" applyProtection="1">
      <alignment horizontal="center" vertical="center" shrinkToFit="1"/>
    </xf>
    <xf numFmtId="0" fontId="6" fillId="0" borderId="213" xfId="0" applyFont="1" applyFill="1" applyBorder="1" applyAlignment="1" applyProtection="1">
      <alignment horizontal="center" vertical="center" shrinkToFit="1"/>
    </xf>
    <xf numFmtId="0" fontId="4" fillId="0" borderId="213" xfId="0" applyFont="1" applyFill="1" applyBorder="1" applyAlignment="1" applyProtection="1">
      <alignment horizontal="left" vertical="center" shrinkToFit="1"/>
    </xf>
    <xf numFmtId="0" fontId="4" fillId="0" borderId="213" xfId="0" applyFont="1" applyFill="1" applyBorder="1" applyAlignment="1" applyProtection="1">
      <alignment horizontal="right" vertical="center" shrinkToFit="1"/>
    </xf>
    <xf numFmtId="179" fontId="0" fillId="0" borderId="83" xfId="0" applyNumberFormat="1" applyFont="1" applyFill="1" applyBorder="1" applyAlignment="1" applyProtection="1">
      <alignment horizontal="right" vertical="center" shrinkToFit="1"/>
    </xf>
    <xf numFmtId="179" fontId="0" fillId="0" borderId="93" xfId="0" applyNumberFormat="1" applyFont="1" applyFill="1" applyBorder="1" applyAlignment="1" applyProtection="1">
      <alignment horizontal="right" vertical="center" shrinkToFit="1"/>
    </xf>
    <xf numFmtId="177" fontId="0" fillId="0" borderId="55" xfId="0" applyNumberFormat="1" applyFont="1" applyFill="1" applyBorder="1" applyAlignment="1" applyProtection="1">
      <alignment horizontal="right" vertical="center"/>
    </xf>
    <xf numFmtId="177" fontId="0" fillId="0" borderId="56" xfId="0" applyNumberFormat="1" applyFont="1" applyFill="1" applyBorder="1" applyAlignment="1" applyProtection="1">
      <alignment horizontal="right" vertical="center"/>
    </xf>
    <xf numFmtId="0" fontId="22" fillId="0" borderId="0" xfId="7" applyFont="1" applyAlignment="1"/>
    <xf numFmtId="0" fontId="1" fillId="0" borderId="0" xfId="7"/>
    <xf numFmtId="0" fontId="23" fillId="0" borderId="0" xfId="7" applyFont="1" applyAlignment="1">
      <alignment vertical="center"/>
    </xf>
    <xf numFmtId="179" fontId="0" fillId="0" borderId="48" xfId="0" applyNumberFormat="1" applyFont="1" applyFill="1" applyBorder="1" applyAlignment="1" applyProtection="1">
      <alignment horizontal="right" vertical="center" shrinkToFit="1"/>
    </xf>
    <xf numFmtId="179" fontId="0" fillId="0" borderId="81" xfId="0" applyNumberFormat="1" applyFont="1" applyFill="1" applyBorder="1" applyAlignment="1" applyProtection="1">
      <alignment horizontal="right" vertical="center" shrinkToFit="1"/>
    </xf>
    <xf numFmtId="179" fontId="0" fillId="0" borderId="92" xfId="0" applyNumberFormat="1" applyFont="1" applyFill="1" applyBorder="1" applyAlignment="1" applyProtection="1">
      <alignment horizontal="right" vertical="center" shrinkToFit="1"/>
    </xf>
    <xf numFmtId="0" fontId="0" fillId="0" borderId="48" xfId="0" applyFont="1" applyBorder="1" applyAlignment="1">
      <alignment horizontal="center" vertical="center" shrinkToFit="1"/>
    </xf>
    <xf numFmtId="179" fontId="0" fillId="0" borderId="48" xfId="0" applyNumberFormat="1" applyFont="1" applyFill="1" applyBorder="1" applyAlignment="1" applyProtection="1">
      <alignment vertical="center" shrinkToFit="1"/>
    </xf>
    <xf numFmtId="0" fontId="0" fillId="0" borderId="3" xfId="0" applyFont="1" applyBorder="1" applyAlignment="1">
      <alignment horizontal="center" vertical="center" shrinkToFit="1"/>
    </xf>
    <xf numFmtId="179" fontId="0" fillId="0" borderId="3" xfId="0" applyNumberFormat="1" applyFont="1" applyFill="1" applyBorder="1" applyAlignment="1" applyProtection="1">
      <alignment vertical="center" shrinkToFit="1"/>
    </xf>
    <xf numFmtId="0" fontId="0" fillId="0" borderId="49" xfId="0" applyFont="1" applyBorder="1" applyAlignment="1">
      <alignment horizontal="center" vertical="center" shrinkToFit="1"/>
    </xf>
    <xf numFmtId="179" fontId="0" fillId="0" borderId="49" xfId="0" applyNumberFormat="1" applyFont="1" applyFill="1" applyBorder="1" applyAlignment="1" applyProtection="1">
      <alignment horizontal="right" vertical="center" shrinkToFit="1"/>
    </xf>
    <xf numFmtId="179" fontId="0" fillId="0" borderId="49" xfId="0" applyNumberFormat="1" applyFont="1" applyFill="1" applyBorder="1" applyAlignment="1" applyProtection="1">
      <alignment vertical="center" shrinkToFit="1"/>
    </xf>
    <xf numFmtId="179" fontId="0" fillId="0" borderId="84" xfId="0" applyNumberFormat="1" applyFont="1" applyFill="1" applyBorder="1" applyAlignment="1" applyProtection="1">
      <alignment horizontal="right" vertical="center" shrinkToFit="1"/>
    </xf>
    <xf numFmtId="0" fontId="0" fillId="0" borderId="42" xfId="0" applyFont="1" applyFill="1" applyBorder="1" applyAlignment="1" applyProtection="1">
      <alignment horizontal="center" vertical="center" shrinkToFit="1"/>
    </xf>
    <xf numFmtId="179" fontId="0" fillId="0" borderId="12" xfId="1" applyNumberFormat="1" applyFont="1" applyFill="1" applyBorder="1" applyAlignment="1" applyProtection="1">
      <alignment vertical="center" shrinkToFit="1"/>
    </xf>
    <xf numFmtId="179" fontId="0" fillId="0" borderId="13" xfId="1" applyNumberFormat="1" applyFont="1" applyFill="1" applyBorder="1" applyAlignment="1" applyProtection="1">
      <alignment vertical="center" shrinkToFit="1"/>
    </xf>
    <xf numFmtId="179" fontId="0" fillId="0" borderId="14" xfId="1" applyNumberFormat="1" applyFont="1" applyFill="1" applyBorder="1" applyAlignment="1" applyProtection="1">
      <alignment vertical="center" shrinkToFit="1"/>
    </xf>
    <xf numFmtId="179" fontId="0" fillId="0" borderId="15" xfId="1" applyNumberFormat="1" applyFont="1" applyFill="1" applyBorder="1" applyAlignment="1" applyProtection="1">
      <alignment vertical="center" shrinkToFit="1"/>
    </xf>
    <xf numFmtId="179" fontId="0" fillId="0" borderId="16" xfId="1" applyNumberFormat="1" applyFont="1" applyFill="1" applyBorder="1" applyAlignment="1" applyProtection="1">
      <alignment vertical="center" shrinkToFit="1"/>
    </xf>
    <xf numFmtId="179" fontId="0" fillId="0" borderId="95" xfId="1" applyNumberFormat="1" applyFont="1" applyFill="1" applyBorder="1" applyAlignment="1" applyProtection="1">
      <alignment vertical="center" shrinkToFit="1"/>
    </xf>
    <xf numFmtId="179" fontId="0" fillId="0" borderId="94" xfId="1" applyNumberFormat="1" applyFont="1" applyFill="1" applyBorder="1" applyAlignment="1" applyProtection="1">
      <alignment vertical="center" shrinkToFit="1"/>
    </xf>
    <xf numFmtId="0" fontId="0" fillId="0" borderId="107" xfId="0" applyFont="1" applyFill="1" applyBorder="1" applyAlignment="1" applyProtection="1">
      <alignment horizontal="center" vertical="center" shrinkToFit="1"/>
    </xf>
    <xf numFmtId="179" fontId="0" fillId="0" borderId="107" xfId="1" applyNumberFormat="1" applyFont="1" applyFill="1" applyBorder="1" applyAlignment="1" applyProtection="1">
      <alignment vertical="center" shrinkToFit="1"/>
    </xf>
    <xf numFmtId="179" fontId="0" fillId="0" borderId="108" xfId="1" applyNumberFormat="1" applyFont="1" applyFill="1" applyBorder="1" applyAlignment="1" applyProtection="1">
      <alignment vertical="center" shrinkToFit="1"/>
    </xf>
    <xf numFmtId="179" fontId="0" fillId="0" borderId="109" xfId="1" applyNumberFormat="1" applyFont="1" applyFill="1" applyBorder="1" applyAlignment="1" applyProtection="1">
      <alignment vertical="center" shrinkToFit="1"/>
    </xf>
    <xf numFmtId="179" fontId="0" fillId="0" borderId="110" xfId="1" applyNumberFormat="1" applyFont="1" applyFill="1" applyBorder="1" applyAlignment="1" applyProtection="1">
      <alignment vertical="center" shrinkToFit="1"/>
    </xf>
    <xf numFmtId="179" fontId="0" fillId="0" borderId="111" xfId="1" applyNumberFormat="1" applyFont="1" applyFill="1" applyBorder="1" applyAlignment="1" applyProtection="1">
      <alignment vertical="center" shrinkToFit="1"/>
    </xf>
    <xf numFmtId="179" fontId="0" fillId="0" borderId="112" xfId="1" applyNumberFormat="1" applyFont="1" applyFill="1" applyBorder="1" applyAlignment="1" applyProtection="1">
      <alignment vertical="center" shrinkToFit="1"/>
    </xf>
    <xf numFmtId="179" fontId="0" fillId="0" borderId="113" xfId="1" applyNumberFormat="1" applyFont="1" applyFill="1" applyBorder="1" applyAlignment="1" applyProtection="1">
      <alignment vertical="center" shrinkToFit="1"/>
    </xf>
    <xf numFmtId="0" fontId="0" fillId="0" borderId="31" xfId="0" applyFont="1" applyFill="1" applyBorder="1" applyAlignment="1" applyProtection="1">
      <alignment horizontal="center" vertical="center" shrinkToFit="1"/>
    </xf>
    <xf numFmtId="179" fontId="0" fillId="0" borderId="31" xfId="0" applyNumberFormat="1" applyFont="1" applyFill="1" applyBorder="1" applyAlignment="1" applyProtection="1">
      <alignment vertical="center" shrinkToFit="1"/>
    </xf>
    <xf numFmtId="179" fontId="0" fillId="0" borderId="31" xfId="1" applyNumberFormat="1" applyFont="1" applyFill="1" applyBorder="1" applyAlignment="1" applyProtection="1">
      <alignment vertical="center" shrinkToFit="1"/>
    </xf>
    <xf numFmtId="179" fontId="0" fillId="0" borderId="21" xfId="1" applyNumberFormat="1" applyFont="1" applyFill="1" applyBorder="1" applyAlignment="1" applyProtection="1">
      <alignment vertical="center" shrinkToFit="1"/>
    </xf>
    <xf numFmtId="179" fontId="0" fillId="0" borderId="213" xfId="0" applyNumberFormat="1" applyFont="1" applyFill="1" applyBorder="1" applyAlignment="1" applyProtection="1">
      <alignment vertical="center" shrinkToFit="1"/>
    </xf>
    <xf numFmtId="179" fontId="0" fillId="0" borderId="33" xfId="1" applyNumberFormat="1" applyFont="1" applyFill="1" applyBorder="1" applyAlignment="1" applyProtection="1">
      <alignment vertical="center" shrinkToFit="1"/>
    </xf>
    <xf numFmtId="179" fontId="0" fillId="0" borderId="82" xfId="1" applyNumberFormat="1" applyFont="1" applyFill="1" applyBorder="1" applyAlignment="1" applyProtection="1">
      <alignment vertical="center" shrinkToFit="1"/>
    </xf>
    <xf numFmtId="179" fontId="0" fillId="4" borderId="12" xfId="1" applyNumberFormat="1" applyFont="1" applyFill="1" applyBorder="1" applyAlignment="1" applyProtection="1">
      <alignment vertical="center" shrinkToFit="1"/>
    </xf>
    <xf numFmtId="179" fontId="0" fillId="4" borderId="13" xfId="1" applyNumberFormat="1" applyFont="1" applyFill="1" applyBorder="1" applyAlignment="1" applyProtection="1">
      <alignment vertical="center" shrinkToFit="1"/>
    </xf>
    <xf numFmtId="179" fontId="0" fillId="4" borderId="14" xfId="1" applyNumberFormat="1" applyFont="1" applyFill="1" applyBorder="1" applyAlignment="1" applyProtection="1">
      <alignment vertical="center" shrinkToFit="1"/>
    </xf>
    <xf numFmtId="179" fontId="0" fillId="4" borderId="15" xfId="1" applyNumberFormat="1" applyFont="1" applyFill="1" applyBorder="1" applyAlignment="1" applyProtection="1">
      <alignment vertical="center" shrinkToFit="1"/>
    </xf>
    <xf numFmtId="179" fontId="0" fillId="4" borderId="16" xfId="1" applyNumberFormat="1" applyFont="1" applyFill="1" applyBorder="1" applyAlignment="1" applyProtection="1">
      <alignment vertical="center" shrinkToFit="1"/>
    </xf>
    <xf numFmtId="179" fontId="0" fillId="4" borderId="95" xfId="1" applyNumberFormat="1" applyFont="1" applyFill="1" applyBorder="1" applyAlignment="1" applyProtection="1">
      <alignment vertical="center" shrinkToFit="1"/>
    </xf>
    <xf numFmtId="179" fontId="0" fillId="4" borderId="94" xfId="1" applyNumberFormat="1" applyFont="1" applyFill="1" applyBorder="1" applyAlignment="1" applyProtection="1">
      <alignment vertical="center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179" fontId="0" fillId="4" borderId="3" xfId="1" applyNumberFormat="1" applyFont="1" applyFill="1" applyBorder="1" applyAlignment="1" applyProtection="1">
      <alignment vertical="center" shrinkToFit="1"/>
    </xf>
    <xf numFmtId="179" fontId="0" fillId="4" borderId="17" xfId="1" applyNumberFormat="1" applyFont="1" applyFill="1" applyBorder="1" applyAlignment="1" applyProtection="1">
      <alignment vertical="center" shrinkToFit="1"/>
    </xf>
    <xf numFmtId="179" fontId="0" fillId="4" borderId="18" xfId="1" applyNumberFormat="1" applyFont="1" applyFill="1" applyBorder="1" applyAlignment="1" applyProtection="1">
      <alignment vertical="center" shrinkToFit="1"/>
    </xf>
    <xf numFmtId="179" fontId="0" fillId="4" borderId="19" xfId="1" applyNumberFormat="1" applyFont="1" applyFill="1" applyBorder="1" applyAlignment="1" applyProtection="1">
      <alignment vertical="center" shrinkToFit="1"/>
    </xf>
    <xf numFmtId="179" fontId="0" fillId="4" borderId="20" xfId="1" applyNumberFormat="1" applyFont="1" applyFill="1" applyBorder="1" applyAlignment="1" applyProtection="1">
      <alignment vertical="center" shrinkToFit="1"/>
    </xf>
    <xf numFmtId="179" fontId="0" fillId="4" borderId="96" xfId="1" applyNumberFormat="1" applyFont="1" applyFill="1" applyBorder="1" applyAlignment="1" applyProtection="1">
      <alignment vertical="center" shrinkToFit="1"/>
    </xf>
    <xf numFmtId="179" fontId="0" fillId="4" borderId="60" xfId="1" applyNumberFormat="1" applyFont="1" applyFill="1" applyBorder="1" applyAlignment="1" applyProtection="1">
      <alignment vertical="center" shrinkToFit="1"/>
    </xf>
    <xf numFmtId="179" fontId="0" fillId="4" borderId="107" xfId="1" applyNumberFormat="1" applyFont="1" applyFill="1" applyBorder="1" applyAlignment="1" applyProtection="1">
      <alignment vertical="center" shrinkToFit="1"/>
    </xf>
    <xf numFmtId="179" fontId="0" fillId="4" borderId="108" xfId="1" applyNumberFormat="1" applyFont="1" applyFill="1" applyBorder="1" applyAlignment="1" applyProtection="1">
      <alignment vertical="center" shrinkToFit="1"/>
    </xf>
    <xf numFmtId="179" fontId="0" fillId="4" borderId="109" xfId="1" applyNumberFormat="1" applyFont="1" applyFill="1" applyBorder="1" applyAlignment="1" applyProtection="1">
      <alignment vertical="center" shrinkToFit="1"/>
    </xf>
    <xf numFmtId="179" fontId="0" fillId="4" borderId="110" xfId="1" applyNumberFormat="1" applyFont="1" applyFill="1" applyBorder="1" applyAlignment="1" applyProtection="1">
      <alignment vertical="center" shrinkToFit="1"/>
    </xf>
    <xf numFmtId="179" fontId="0" fillId="4" borderId="111" xfId="1" applyNumberFormat="1" applyFont="1" applyFill="1" applyBorder="1" applyAlignment="1" applyProtection="1">
      <alignment vertical="center" shrinkToFit="1"/>
    </xf>
    <xf numFmtId="179" fontId="0" fillId="4" borderId="112" xfId="1" applyNumberFormat="1" applyFont="1" applyFill="1" applyBorder="1" applyAlignment="1" applyProtection="1">
      <alignment vertical="center" shrinkToFit="1"/>
    </xf>
    <xf numFmtId="179" fontId="0" fillId="4" borderId="113" xfId="1" applyNumberFormat="1" applyFont="1" applyFill="1" applyBorder="1" applyAlignment="1" applyProtection="1">
      <alignment vertical="center" shrinkToFit="1"/>
    </xf>
    <xf numFmtId="179" fontId="0" fillId="4" borderId="31" xfId="1" applyNumberFormat="1" applyFont="1" applyFill="1" applyBorder="1" applyAlignment="1" applyProtection="1">
      <alignment vertical="center" shrinkToFit="1"/>
    </xf>
    <xf numFmtId="179" fontId="0" fillId="4" borderId="72" xfId="1" applyNumberFormat="1" applyFont="1" applyFill="1" applyBorder="1" applyAlignment="1" applyProtection="1">
      <alignment vertical="center" shrinkToFit="1"/>
    </xf>
    <xf numFmtId="179" fontId="0" fillId="4" borderId="114" xfId="0" applyNumberFormat="1" applyFont="1" applyFill="1" applyBorder="1" applyAlignment="1" applyProtection="1">
      <alignment vertical="center" shrinkToFit="1"/>
    </xf>
    <xf numFmtId="179" fontId="0" fillId="4" borderId="21" xfId="1" applyNumberFormat="1" applyFont="1" applyFill="1" applyBorder="1" applyAlignment="1" applyProtection="1">
      <alignment vertical="center" shrinkToFit="1"/>
    </xf>
    <xf numFmtId="179" fontId="0" fillId="4" borderId="33" xfId="1" applyNumberFormat="1" applyFont="1" applyFill="1" applyBorder="1" applyAlignment="1" applyProtection="1">
      <alignment vertical="center" shrinkToFit="1"/>
    </xf>
    <xf numFmtId="179" fontId="0" fillId="4" borderId="82" xfId="1" applyNumberFormat="1" applyFont="1" applyFill="1" applyBorder="1" applyAlignment="1" applyProtection="1">
      <alignment vertical="center" shrinkToFit="1"/>
    </xf>
    <xf numFmtId="179" fontId="0" fillId="0" borderId="74" xfId="1" applyNumberFormat="1" applyFont="1" applyFill="1" applyBorder="1" applyAlignment="1" applyProtection="1">
      <alignment vertical="center" shrinkToFit="1"/>
    </xf>
    <xf numFmtId="179" fontId="0" fillId="0" borderId="100" xfId="1" applyNumberFormat="1" applyFont="1" applyFill="1" applyBorder="1" applyAlignment="1" applyProtection="1">
      <alignment vertical="center" shrinkToFit="1"/>
    </xf>
    <xf numFmtId="179" fontId="0" fillId="0" borderId="3" xfId="1" applyNumberFormat="1" applyFont="1" applyFill="1" applyBorder="1" applyAlignment="1" applyProtection="1">
      <alignment vertical="center" shrinkToFit="1"/>
    </xf>
    <xf numFmtId="179" fontId="0" fillId="0" borderId="17" xfId="1" applyNumberFormat="1" applyFont="1" applyFill="1" applyBorder="1" applyAlignment="1" applyProtection="1">
      <alignment vertical="center" shrinkToFit="1"/>
    </xf>
    <xf numFmtId="179" fontId="0" fillId="0" borderId="75" xfId="1" applyNumberFormat="1" applyFont="1" applyFill="1" applyBorder="1" applyAlignment="1" applyProtection="1">
      <alignment vertical="center" shrinkToFit="1"/>
    </xf>
    <xf numFmtId="179" fontId="0" fillId="0" borderId="19" xfId="1" applyNumberFormat="1" applyFont="1" applyFill="1" applyBorder="1" applyAlignment="1" applyProtection="1">
      <alignment vertical="center" shrinkToFit="1"/>
    </xf>
    <xf numFmtId="179" fontId="0" fillId="0" borderId="20" xfId="1" applyNumberFormat="1" applyFont="1" applyFill="1" applyBorder="1" applyAlignment="1" applyProtection="1">
      <alignment vertical="center" shrinkToFit="1"/>
    </xf>
    <xf numFmtId="179" fontId="0" fillId="0" borderId="96" xfId="1" applyNumberFormat="1" applyFont="1" applyFill="1" applyBorder="1" applyAlignment="1" applyProtection="1">
      <alignment vertical="center" shrinkToFit="1"/>
    </xf>
    <xf numFmtId="179" fontId="0" fillId="0" borderId="52" xfId="1" applyNumberFormat="1" applyFont="1" applyFill="1" applyBorder="1" applyAlignment="1" applyProtection="1">
      <alignment vertical="center" shrinkToFit="1"/>
    </xf>
    <xf numFmtId="179" fontId="0" fillId="0" borderId="57" xfId="0" applyNumberFormat="1" applyFont="1" applyFill="1" applyBorder="1" applyAlignment="1" applyProtection="1">
      <alignment horizontal="right" vertical="center" shrinkToFit="1"/>
    </xf>
    <xf numFmtId="179" fontId="0" fillId="0" borderId="127" xfId="1" applyNumberFormat="1" applyFont="1" applyFill="1" applyBorder="1" applyAlignment="1" applyProtection="1">
      <alignment vertical="center" shrinkToFit="1"/>
    </xf>
    <xf numFmtId="179" fontId="0" fillId="0" borderId="134" xfId="0" applyNumberFormat="1" applyFont="1" applyFill="1" applyBorder="1" applyAlignment="1" applyProtection="1">
      <alignment horizontal="right" vertical="center" shrinkToFit="1"/>
    </xf>
    <xf numFmtId="0" fontId="0" fillId="0" borderId="115" xfId="0" applyFont="1" applyFill="1" applyBorder="1" applyAlignment="1" applyProtection="1">
      <alignment horizontal="center" vertical="center" shrinkToFit="1"/>
    </xf>
    <xf numFmtId="179" fontId="0" fillId="0" borderId="116" xfId="1" applyNumberFormat="1" applyFont="1" applyFill="1" applyBorder="1" applyAlignment="1" applyProtection="1">
      <alignment vertical="center" shrinkToFit="1"/>
    </xf>
    <xf numFmtId="179" fontId="0" fillId="0" borderId="117" xfId="1" applyNumberFormat="1" applyFont="1" applyFill="1" applyBorder="1" applyAlignment="1" applyProtection="1">
      <alignment vertical="center" shrinkToFit="1"/>
    </xf>
    <xf numFmtId="179" fontId="0" fillId="0" borderId="118" xfId="1" applyNumberFormat="1" applyFont="1" applyFill="1" applyBorder="1" applyAlignment="1" applyProtection="1">
      <alignment vertical="center" shrinkToFit="1"/>
    </xf>
    <xf numFmtId="179" fontId="0" fillId="0" borderId="119" xfId="1" applyNumberFormat="1" applyFont="1" applyFill="1" applyBorder="1" applyAlignment="1" applyProtection="1">
      <alignment vertical="center" shrinkToFit="1"/>
    </xf>
    <xf numFmtId="179" fontId="0" fillId="0" borderId="120" xfId="1" applyNumberFormat="1" applyFont="1" applyFill="1" applyBorder="1" applyAlignment="1" applyProtection="1">
      <alignment vertical="center" shrinkToFit="1"/>
    </xf>
    <xf numFmtId="179" fontId="0" fillId="0" borderId="121" xfId="1" applyNumberFormat="1" applyFont="1" applyFill="1" applyBorder="1" applyAlignment="1" applyProtection="1">
      <alignment vertical="center" shrinkToFit="1"/>
    </xf>
    <xf numFmtId="179" fontId="0" fillId="0" borderId="18" xfId="1" applyNumberFormat="1" applyFont="1" applyFill="1" applyBorder="1" applyAlignment="1" applyProtection="1">
      <alignment vertical="center" shrinkToFit="1"/>
    </xf>
    <xf numFmtId="179" fontId="0" fillId="0" borderId="60" xfId="1" applyNumberFormat="1" applyFont="1" applyFill="1" applyBorder="1" applyAlignment="1" applyProtection="1">
      <alignment vertical="center" shrinkToFit="1"/>
    </xf>
    <xf numFmtId="179" fontId="0" fillId="0" borderId="21" xfId="0" applyNumberFormat="1" applyFont="1" applyFill="1" applyBorder="1" applyAlignment="1" applyProtection="1">
      <alignment vertical="center" shrinkToFit="1"/>
    </xf>
    <xf numFmtId="179" fontId="0" fillId="0" borderId="73" xfId="1" applyNumberFormat="1" applyFont="1" applyFill="1" applyBorder="1" applyAlignment="1" applyProtection="1">
      <alignment vertical="center" shrinkToFit="1"/>
    </xf>
    <xf numFmtId="179" fontId="0" fillId="4" borderId="81" xfId="0" applyNumberFormat="1" applyFont="1" applyFill="1" applyBorder="1" applyAlignment="1" applyProtection="1">
      <alignment horizontal="center" vertical="center"/>
    </xf>
    <xf numFmtId="179" fontId="0" fillId="0" borderId="68" xfId="1" applyNumberFormat="1" applyFont="1" applyFill="1" applyBorder="1" applyAlignment="1" applyProtection="1">
      <alignment vertical="center" shrinkToFit="1"/>
    </xf>
    <xf numFmtId="179" fontId="0" fillId="4" borderId="23" xfId="0" applyNumberFormat="1" applyFont="1" applyFill="1" applyBorder="1" applyAlignment="1" applyProtection="1">
      <alignment horizontal="center" vertical="center"/>
    </xf>
    <xf numFmtId="179" fontId="0" fillId="0" borderId="77" xfId="1" applyNumberFormat="1" applyFont="1" applyFill="1" applyBorder="1" applyAlignment="1" applyProtection="1">
      <alignment vertical="center" shrinkToFit="1"/>
    </xf>
    <xf numFmtId="179" fontId="0" fillId="4" borderId="122" xfId="0" applyNumberFormat="1" applyFont="1" applyFill="1" applyBorder="1" applyAlignment="1" applyProtection="1">
      <alignment horizontal="center" vertical="center"/>
    </xf>
    <xf numFmtId="179" fontId="0" fillId="0" borderId="123" xfId="1" applyNumberFormat="1" applyFont="1" applyFill="1" applyBorder="1" applyAlignment="1" applyProtection="1">
      <alignment vertical="center" shrinkToFit="1"/>
    </xf>
    <xf numFmtId="179" fontId="0" fillId="0" borderId="35" xfId="1" applyNumberFormat="1" applyFont="1" applyFill="1" applyBorder="1" applyAlignment="1" applyProtection="1">
      <alignment vertical="center" shrinkToFit="1"/>
    </xf>
    <xf numFmtId="179" fontId="0" fillId="0" borderId="72" xfId="1" applyNumberFormat="1" applyFont="1" applyFill="1" applyBorder="1" applyAlignment="1" applyProtection="1">
      <alignment vertical="center" shrinkToFit="1"/>
    </xf>
    <xf numFmtId="179" fontId="0" fillId="0" borderId="54" xfId="1" applyNumberFormat="1" applyFont="1" applyFill="1" applyBorder="1" applyAlignment="1" applyProtection="1">
      <alignment vertical="center" shrinkToFit="1"/>
    </xf>
    <xf numFmtId="179" fontId="0" fillId="0" borderId="11" xfId="1" applyNumberFormat="1" applyFont="1" applyFill="1" applyBorder="1" applyAlignment="1" applyProtection="1">
      <alignment vertical="center" shrinkToFit="1"/>
    </xf>
    <xf numFmtId="179" fontId="0" fillId="0" borderId="2" xfId="1" applyNumberFormat="1" applyFont="1" applyFill="1" applyBorder="1" applyAlignment="1" applyProtection="1">
      <alignment vertical="center" shrinkToFit="1"/>
    </xf>
    <xf numFmtId="179" fontId="0" fillId="0" borderId="59" xfId="1" applyNumberFormat="1" applyFont="1" applyFill="1" applyBorder="1" applyAlignment="1" applyProtection="1">
      <alignment vertical="center" shrinkToFit="1"/>
    </xf>
    <xf numFmtId="179" fontId="0" fillId="0" borderId="55" xfId="1" applyNumberFormat="1" applyFont="1" applyFill="1" applyBorder="1" applyAlignment="1" applyProtection="1">
      <alignment vertical="center" shrinkToFit="1"/>
    </xf>
    <xf numFmtId="0" fontId="0" fillId="0" borderId="43" xfId="0" applyFont="1" applyFill="1" applyBorder="1" applyAlignment="1" applyProtection="1">
      <alignment horizontal="center" vertical="center" shrinkToFit="1"/>
    </xf>
    <xf numFmtId="179" fontId="0" fillId="0" borderId="4" xfId="1" applyNumberFormat="1" applyFont="1" applyFill="1" applyBorder="1" applyAlignment="1" applyProtection="1">
      <alignment vertical="center" shrinkToFit="1"/>
    </xf>
    <xf numFmtId="179" fontId="0" fillId="0" borderId="126" xfId="1" applyNumberFormat="1" applyFont="1" applyFill="1" applyBorder="1" applyAlignment="1" applyProtection="1">
      <alignment vertical="center" shrinkToFit="1"/>
    </xf>
    <xf numFmtId="179" fontId="0" fillId="0" borderId="102" xfId="1" applyNumberFormat="1" applyFont="1" applyFill="1" applyBorder="1" applyAlignment="1" applyProtection="1">
      <alignment vertical="center" shrinkToFit="1"/>
    </xf>
    <xf numFmtId="179" fontId="0" fillId="0" borderId="76" xfId="1" applyNumberFormat="1" applyFont="1" applyFill="1" applyBorder="1" applyAlignment="1" applyProtection="1">
      <alignment vertical="center" shrinkToFit="1"/>
    </xf>
    <xf numFmtId="179" fontId="0" fillId="0" borderId="103" xfId="1" applyNumberFormat="1" applyFont="1" applyFill="1" applyBorder="1" applyAlignment="1" applyProtection="1">
      <alignment vertical="center" shrinkToFit="1"/>
    </xf>
    <xf numFmtId="179" fontId="0" fillId="0" borderId="78" xfId="1" applyNumberFormat="1" applyFont="1" applyFill="1" applyBorder="1" applyAlignment="1" applyProtection="1">
      <alignment vertical="center" shrinkToFit="1"/>
    </xf>
    <xf numFmtId="179" fontId="0" fillId="0" borderId="124" xfId="1" applyNumberFormat="1" applyFont="1" applyFill="1" applyBorder="1" applyAlignment="1" applyProtection="1">
      <alignment vertical="center" shrinkToFit="1"/>
    </xf>
    <xf numFmtId="179" fontId="0" fillId="0" borderId="125" xfId="1" applyNumberFormat="1" applyFont="1" applyFill="1" applyBorder="1" applyAlignment="1" applyProtection="1">
      <alignment vertical="center" shrinkToFit="1"/>
    </xf>
    <xf numFmtId="0" fontId="0" fillId="4" borderId="31" xfId="0" applyFont="1" applyFill="1" applyBorder="1" applyAlignment="1" applyProtection="1">
      <alignment horizontal="center" vertical="center" shrinkToFit="1"/>
    </xf>
    <xf numFmtId="179" fontId="0" fillId="0" borderId="221" xfId="1" applyNumberFormat="1" applyFont="1" applyFill="1" applyBorder="1" applyAlignment="1" applyProtection="1">
      <alignment vertical="center" shrinkToFit="1"/>
    </xf>
    <xf numFmtId="179" fontId="0" fillId="0" borderId="222" xfId="0" applyNumberFormat="1" applyFont="1" applyFill="1" applyBorder="1" applyAlignment="1" applyProtection="1">
      <alignment vertical="center" shrinkToFit="1"/>
    </xf>
    <xf numFmtId="179" fontId="0" fillId="0" borderId="101" xfId="1" applyNumberFormat="1" applyFont="1" applyFill="1" applyBorder="1" applyAlignment="1" applyProtection="1">
      <alignment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179" fontId="0" fillId="0" borderId="98" xfId="1" applyNumberFormat="1" applyFont="1" applyFill="1" applyBorder="1" applyAlignment="1" applyProtection="1">
      <alignment vertical="center" shrinkToFit="1"/>
    </xf>
    <xf numFmtId="179" fontId="0" fillId="0" borderId="58" xfId="1" applyNumberFormat="1" applyFont="1" applyFill="1" applyBorder="1" applyAlignment="1" applyProtection="1">
      <alignment vertical="center" shrinkToFit="1"/>
    </xf>
    <xf numFmtId="179" fontId="0" fillId="0" borderId="47" xfId="1" applyNumberFormat="1" applyFont="1" applyFill="1" applyBorder="1" applyAlignment="1" applyProtection="1">
      <alignment vertical="center" shrinkToFit="1"/>
    </xf>
    <xf numFmtId="179" fontId="0" fillId="0" borderId="151" xfId="1" applyNumberFormat="1" applyFont="1" applyFill="1" applyBorder="1" applyAlignment="1" applyProtection="1">
      <alignment vertical="center" shrinkToFit="1"/>
    </xf>
    <xf numFmtId="179" fontId="0" fillId="0" borderId="48" xfId="1" applyNumberFormat="1" applyFont="1" applyFill="1" applyBorder="1" applyAlignment="1" applyProtection="1">
      <alignment vertical="center" shrinkToFit="1"/>
    </xf>
    <xf numFmtId="179" fontId="0" fillId="0" borderId="99" xfId="1" applyNumberFormat="1" applyFont="1" applyFill="1" applyBorder="1" applyAlignment="1" applyProtection="1">
      <alignment vertical="center" shrinkToFit="1"/>
    </xf>
    <xf numFmtId="179" fontId="0" fillId="0" borderId="104" xfId="1" applyNumberFormat="1" applyFont="1" applyFill="1" applyBorder="1" applyAlignment="1" applyProtection="1">
      <alignment vertical="center" shrinkToFit="1"/>
    </xf>
    <xf numFmtId="179" fontId="0" fillId="0" borderId="105" xfId="1" applyNumberFormat="1" applyFont="1" applyFill="1" applyBorder="1" applyAlignment="1" applyProtection="1">
      <alignment vertical="center" shrinkToFit="1"/>
    </xf>
    <xf numFmtId="179" fontId="0" fillId="0" borderId="79" xfId="1" applyNumberFormat="1" applyFont="1" applyFill="1" applyBorder="1" applyAlignment="1" applyProtection="1">
      <alignment vertical="center" shrinkToFit="1"/>
    </xf>
    <xf numFmtId="179" fontId="0" fillId="0" borderId="80" xfId="1" applyNumberFormat="1" applyFont="1" applyFill="1" applyBorder="1" applyAlignment="1" applyProtection="1">
      <alignment vertical="center" shrinkToFit="1"/>
    </xf>
    <xf numFmtId="179" fontId="0" fillId="0" borderId="106" xfId="1" applyNumberFormat="1" applyFont="1" applyFill="1" applyBorder="1" applyAlignment="1" applyProtection="1">
      <alignment vertical="center" shrinkToFit="1"/>
    </xf>
    <xf numFmtId="0" fontId="0" fillId="0" borderId="122" xfId="0" applyFont="1" applyFill="1" applyBorder="1" applyAlignment="1" applyProtection="1">
      <alignment horizontal="center" vertical="center" shrinkToFit="1"/>
    </xf>
    <xf numFmtId="179" fontId="0" fillId="0" borderId="128" xfId="1" applyNumberFormat="1" applyFont="1" applyFill="1" applyBorder="1" applyAlignment="1" applyProtection="1">
      <alignment vertical="center" shrinkToFit="1"/>
    </xf>
    <xf numFmtId="179" fontId="0" fillId="0" borderId="129" xfId="1" applyNumberFormat="1" applyFont="1" applyFill="1" applyBorder="1" applyAlignment="1" applyProtection="1">
      <alignment vertical="center" shrinkToFit="1"/>
    </xf>
    <xf numFmtId="179" fontId="0" fillId="0" borderId="130" xfId="1" applyNumberFormat="1" applyFont="1" applyFill="1" applyBorder="1" applyAlignment="1" applyProtection="1">
      <alignment vertical="center" shrinkToFit="1"/>
    </xf>
    <xf numFmtId="179" fontId="0" fillId="0" borderId="67" xfId="1" applyNumberFormat="1" applyFont="1" applyFill="1" applyBorder="1" applyAlignment="1" applyProtection="1">
      <alignment vertical="center" shrinkToFit="1"/>
    </xf>
    <xf numFmtId="179" fontId="0" fillId="0" borderId="9" xfId="1" applyNumberFormat="1" applyFont="1" applyFill="1" applyBorder="1" applyAlignment="1" applyProtection="1">
      <alignment vertical="center" shrinkToFit="1"/>
    </xf>
    <xf numFmtId="179" fontId="0" fillId="0" borderId="79" xfId="0" applyNumberFormat="1" applyFont="1" applyFill="1" applyBorder="1" applyAlignment="1" applyProtection="1">
      <alignment horizontal="right" vertical="center" shrinkToFit="1"/>
    </xf>
    <xf numFmtId="179" fontId="0" fillId="0" borderId="79" xfId="0" applyNumberFormat="1" applyFont="1" applyFill="1" applyBorder="1" applyAlignment="1" applyProtection="1">
      <alignment horizontal="center" vertical="center" shrinkToFit="1"/>
    </xf>
    <xf numFmtId="179" fontId="0" fillId="0" borderId="3" xfId="0" applyNumberFormat="1" applyFont="1" applyFill="1" applyBorder="1" applyAlignment="1" applyProtection="1">
      <alignment horizontal="center" vertical="center" shrinkToFit="1"/>
    </xf>
    <xf numFmtId="179" fontId="0" fillId="0" borderId="38" xfId="1" applyNumberFormat="1" applyFont="1" applyFill="1" applyBorder="1" applyAlignment="1" applyProtection="1">
      <alignment vertical="center" shrinkToFit="1"/>
    </xf>
    <xf numFmtId="179" fontId="0" fillId="0" borderId="83" xfId="1" applyNumberFormat="1" applyFont="1" applyFill="1" applyBorder="1" applyAlignment="1" applyProtection="1">
      <alignment vertical="center" shrinkToFit="1"/>
    </xf>
    <xf numFmtId="179" fontId="0" fillId="0" borderId="23" xfId="1" applyNumberFormat="1" applyFont="1" applyFill="1" applyBorder="1" applyAlignment="1" applyProtection="1">
      <alignment vertical="center" shrinkToFit="1"/>
    </xf>
    <xf numFmtId="179" fontId="0" fillId="0" borderId="22" xfId="1" applyNumberFormat="1" applyFont="1" applyFill="1" applyBorder="1" applyAlignment="1" applyProtection="1">
      <alignment vertical="center" shrinkToFit="1"/>
    </xf>
    <xf numFmtId="179" fontId="0" fillId="0" borderId="152" xfId="1" applyNumberFormat="1" applyFont="1" applyFill="1" applyBorder="1" applyAlignment="1" applyProtection="1">
      <alignment horizontal="right" vertical="center" shrinkToFit="1"/>
    </xf>
    <xf numFmtId="179" fontId="0" fillId="0" borderId="17" xfId="1" applyNumberFormat="1" applyFont="1" applyFill="1" applyBorder="1" applyAlignment="1" applyProtection="1">
      <alignment horizontal="right" vertical="center" shrinkToFit="1"/>
    </xf>
    <xf numFmtId="179" fontId="0" fillId="0" borderId="0" xfId="1" applyNumberFormat="1" applyFont="1" applyFill="1" applyBorder="1" applyAlignment="1" applyProtection="1">
      <alignment horizontal="right" vertical="center" shrinkToFit="1"/>
    </xf>
    <xf numFmtId="179" fontId="0" fillId="0" borderId="3" xfId="1" applyNumberFormat="1" applyFont="1" applyFill="1" applyBorder="1" applyAlignment="1" applyProtection="1">
      <alignment horizontal="right" vertical="center" shrinkToFit="1"/>
    </xf>
    <xf numFmtId="179" fontId="0" fillId="0" borderId="107" xfId="1" applyNumberFormat="1" applyFont="1" applyFill="1" applyBorder="1" applyAlignment="1" applyProtection="1">
      <alignment horizontal="right" vertical="center" shrinkToFit="1"/>
    </xf>
    <xf numFmtId="179" fontId="0" fillId="0" borderId="108" xfId="1" applyNumberFormat="1" applyFont="1" applyFill="1" applyBorder="1" applyAlignment="1" applyProtection="1">
      <alignment horizontal="right" vertical="center" shrinkToFit="1"/>
    </xf>
    <xf numFmtId="179" fontId="0" fillId="0" borderId="122" xfId="1" applyNumberFormat="1" applyFont="1" applyFill="1" applyBorder="1" applyAlignment="1" applyProtection="1">
      <alignment vertical="center" shrinkToFit="1"/>
    </xf>
    <xf numFmtId="0" fontId="0" fillId="0" borderId="118" xfId="0" applyFont="1" applyFill="1" applyBorder="1" applyAlignment="1" applyProtection="1">
      <alignment horizontal="center" vertical="center" shrinkToFit="1"/>
    </xf>
    <xf numFmtId="179" fontId="0" fillId="4" borderId="139" xfId="1" applyNumberFormat="1" applyFont="1" applyFill="1" applyBorder="1" applyAlignment="1" applyProtection="1">
      <alignment vertical="center" shrinkToFit="1"/>
    </xf>
    <xf numFmtId="179" fontId="0" fillId="4" borderId="116" xfId="1" applyNumberFormat="1" applyFont="1" applyFill="1" applyBorder="1" applyAlignment="1" applyProtection="1">
      <alignment vertical="center" shrinkToFit="1"/>
    </xf>
    <xf numFmtId="179" fontId="0" fillId="4" borderId="117" xfId="1" applyNumberFormat="1" applyFont="1" applyFill="1" applyBorder="1" applyAlignment="1" applyProtection="1">
      <alignment vertical="center" shrinkToFit="1"/>
    </xf>
    <xf numFmtId="179" fontId="0" fillId="4" borderId="118" xfId="1" applyNumberFormat="1" applyFont="1" applyFill="1" applyBorder="1" applyAlignment="1" applyProtection="1">
      <alignment vertical="center" shrinkToFit="1"/>
    </xf>
    <xf numFmtId="179" fontId="0" fillId="0" borderId="69" xfId="0" applyNumberFormat="1" applyFont="1" applyFill="1" applyBorder="1" applyAlignment="1" applyProtection="1">
      <alignment horizontal="right" vertical="center" shrinkToFit="1"/>
    </xf>
    <xf numFmtId="0" fontId="0" fillId="0" borderId="141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 shrinkToFit="1"/>
    </xf>
    <xf numFmtId="0" fontId="0" fillId="0" borderId="15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83" xfId="0" applyFont="1" applyFill="1" applyBorder="1" applyAlignment="1">
      <alignment horizontal="center" vertical="center"/>
    </xf>
    <xf numFmtId="0" fontId="0" fillId="0" borderId="84" xfId="0" applyFont="1" applyBorder="1" applyAlignment="1">
      <alignment horizontal="center" vertical="center" shrinkToFit="1"/>
    </xf>
    <xf numFmtId="179" fontId="0" fillId="0" borderId="4" xfId="0" applyNumberFormat="1" applyFont="1" applyFill="1" applyBorder="1" applyAlignment="1" applyProtection="1">
      <alignment vertical="center" shrinkToFit="1"/>
    </xf>
    <xf numFmtId="179" fontId="0" fillId="0" borderId="4" xfId="0" applyNumberFormat="1" applyFont="1" applyFill="1" applyBorder="1" applyAlignment="1">
      <alignment vertical="center" shrinkToFit="1"/>
    </xf>
    <xf numFmtId="179" fontId="0" fillId="0" borderId="24" xfId="1" applyNumberFormat="1" applyFont="1" applyFill="1" applyBorder="1" applyAlignment="1" applyProtection="1">
      <alignment vertical="center" shrinkToFit="1"/>
    </xf>
    <xf numFmtId="179" fontId="0" fillId="0" borderId="6" xfId="1" applyNumberFormat="1" applyFont="1" applyFill="1" applyBorder="1" applyAlignment="1" applyProtection="1">
      <alignment vertical="center" shrinkToFit="1"/>
    </xf>
    <xf numFmtId="179" fontId="0" fillId="0" borderId="39" xfId="0" applyNumberFormat="1" applyFont="1" applyFill="1" applyBorder="1" applyAlignment="1">
      <alignment vertical="center" shrinkToFit="1"/>
    </xf>
    <xf numFmtId="179" fontId="0" fillId="0" borderId="107" xfId="0" applyNumberFormat="1" applyFont="1" applyFill="1" applyBorder="1" applyAlignment="1" applyProtection="1">
      <alignment vertical="center" shrinkToFit="1"/>
    </xf>
    <xf numFmtId="179" fontId="0" fillId="0" borderId="137" xfId="1" applyNumberFormat="1" applyFont="1" applyFill="1" applyBorder="1" applyAlignment="1" applyProtection="1">
      <alignment vertical="center" shrinkToFit="1"/>
    </xf>
    <xf numFmtId="179" fontId="0" fillId="0" borderId="135" xfId="1" applyNumberFormat="1" applyFont="1" applyFill="1" applyBorder="1" applyAlignment="1" applyProtection="1">
      <alignment vertical="center" shrinkToFit="1"/>
    </xf>
    <xf numFmtId="179" fontId="0" fillId="0" borderId="136" xfId="0" applyNumberFormat="1" applyFont="1" applyFill="1" applyBorder="1" applyAlignment="1">
      <alignment vertical="center" shrinkToFit="1"/>
    </xf>
    <xf numFmtId="177" fontId="0" fillId="0" borderId="32" xfId="0" applyNumberFormat="1" applyFont="1" applyFill="1" applyBorder="1" applyAlignment="1" applyProtection="1">
      <alignment vertical="center" shrinkToFit="1"/>
    </xf>
    <xf numFmtId="177" fontId="0" fillId="0" borderId="73" xfId="0" applyNumberFormat="1" applyFont="1" applyFill="1" applyBorder="1" applyAlignment="1" applyProtection="1">
      <alignment vertical="center" shrinkToFit="1"/>
    </xf>
    <xf numFmtId="179" fontId="0" fillId="0" borderId="101" xfId="0" applyNumberFormat="1" applyFont="1" applyFill="1" applyBorder="1" applyAlignment="1">
      <alignment vertical="center" shrinkToFit="1"/>
    </xf>
    <xf numFmtId="0" fontId="0" fillId="0" borderId="46" xfId="0" applyFont="1" applyFill="1" applyBorder="1" applyAlignment="1" applyProtection="1">
      <alignment horizontal="center" vertical="center"/>
    </xf>
    <xf numFmtId="179" fontId="0" fillId="4" borderId="4" xfId="0" applyNumberFormat="1" applyFont="1" applyFill="1" applyBorder="1" applyAlignment="1" applyProtection="1">
      <alignment vertical="center" shrinkToFit="1"/>
    </xf>
    <xf numFmtId="179" fontId="0" fillId="4" borderId="4" xfId="1" applyNumberFormat="1" applyFont="1" applyFill="1" applyBorder="1" applyAlignment="1" applyProtection="1">
      <alignment vertical="center" shrinkToFit="1"/>
    </xf>
    <xf numFmtId="179" fontId="0" fillId="4" borderId="4" xfId="0" applyNumberFormat="1" applyFont="1" applyFill="1" applyBorder="1" applyAlignment="1">
      <alignment vertical="center" shrinkToFit="1"/>
    </xf>
    <xf numFmtId="179" fontId="0" fillId="4" borderId="24" xfId="1" applyNumberFormat="1" applyFont="1" applyFill="1" applyBorder="1" applyAlignment="1" applyProtection="1">
      <alignment vertical="center" shrinkToFit="1"/>
    </xf>
    <xf numFmtId="179" fontId="0" fillId="4" borderId="6" xfId="1" applyNumberFormat="1" applyFont="1" applyFill="1" applyBorder="1" applyAlignment="1" applyProtection="1">
      <alignment vertical="center" shrinkToFit="1"/>
    </xf>
    <xf numFmtId="179" fontId="0" fillId="4" borderId="38" xfId="1" applyNumberFormat="1" applyFont="1" applyFill="1" applyBorder="1" applyAlignment="1" applyProtection="1">
      <alignment vertical="center" shrinkToFit="1"/>
    </xf>
    <xf numFmtId="179" fontId="0" fillId="4" borderId="58" xfId="1" applyNumberFormat="1" applyFont="1" applyFill="1" applyBorder="1" applyAlignment="1" applyProtection="1">
      <alignment vertical="center" shrinkToFit="1"/>
    </xf>
    <xf numFmtId="179" fontId="0" fillId="4" borderId="3" xfId="0" applyNumberFormat="1" applyFont="1" applyFill="1" applyBorder="1" applyAlignment="1" applyProtection="1">
      <alignment vertical="center" shrinkToFit="1"/>
    </xf>
    <xf numFmtId="179" fontId="0" fillId="4" borderId="8" xfId="1" applyNumberFormat="1" applyFont="1" applyFill="1" applyBorder="1" applyAlignment="1" applyProtection="1">
      <alignment vertical="center" shrinkToFit="1"/>
    </xf>
    <xf numFmtId="179" fontId="0" fillId="4" borderId="90" xfId="1" applyNumberFormat="1" applyFont="1" applyFill="1" applyBorder="1" applyAlignment="1" applyProtection="1">
      <alignment vertical="center" shrinkToFit="1"/>
    </xf>
    <xf numFmtId="179" fontId="0" fillId="4" borderId="23" xfId="1" applyNumberFormat="1" applyFont="1" applyFill="1" applyBorder="1" applyAlignment="1" applyProtection="1">
      <alignment vertical="center" shrinkToFit="1"/>
    </xf>
    <xf numFmtId="179" fontId="0" fillId="4" borderId="55" xfId="1" applyNumberFormat="1" applyFont="1" applyFill="1" applyBorder="1" applyAlignment="1" applyProtection="1">
      <alignment vertical="center" shrinkToFit="1"/>
    </xf>
    <xf numFmtId="0" fontId="0" fillId="0" borderId="122" xfId="0" applyFont="1" applyFill="1" applyBorder="1" applyAlignment="1" applyProtection="1">
      <alignment horizontal="center" vertical="center"/>
    </xf>
    <xf numFmtId="179" fontId="0" fillId="4" borderId="107" xfId="0" applyNumberFormat="1" applyFont="1" applyFill="1" applyBorder="1" applyAlignment="1" applyProtection="1">
      <alignment vertical="center" shrinkToFit="1"/>
    </xf>
    <xf numFmtId="179" fontId="0" fillId="4" borderId="137" xfId="1" applyNumberFormat="1" applyFont="1" applyFill="1" applyBorder="1" applyAlignment="1" applyProtection="1">
      <alignment vertical="center" shrinkToFit="1"/>
    </xf>
    <xf numFmtId="179" fontId="0" fillId="4" borderId="135" xfId="1" applyNumberFormat="1" applyFont="1" applyFill="1" applyBorder="1" applyAlignment="1" applyProtection="1">
      <alignment vertical="center" shrinkToFit="1"/>
    </xf>
    <xf numFmtId="179" fontId="0" fillId="4" borderId="122" xfId="1" applyNumberFormat="1" applyFont="1" applyFill="1" applyBorder="1" applyAlignment="1" applyProtection="1">
      <alignment vertical="center" shrinkToFit="1"/>
    </xf>
    <xf numFmtId="179" fontId="0" fillId="4" borderId="126" xfId="1" applyNumberFormat="1" applyFont="1" applyFill="1" applyBorder="1" applyAlignment="1" applyProtection="1">
      <alignment vertical="center" shrinkToFit="1"/>
    </xf>
    <xf numFmtId="177" fontId="0" fillId="4" borderId="31" xfId="1" applyNumberFormat="1" applyFont="1" applyFill="1" applyBorder="1" applyAlignment="1" applyProtection="1">
      <alignment vertical="center" shrinkToFit="1"/>
    </xf>
    <xf numFmtId="177" fontId="0" fillId="4" borderId="31" xfId="0" applyNumberFormat="1" applyFont="1" applyFill="1" applyBorder="1" applyAlignment="1" applyProtection="1">
      <alignment vertical="center" shrinkToFit="1"/>
    </xf>
    <xf numFmtId="177" fontId="0" fillId="4" borderId="32" xfId="1" applyNumberFormat="1" applyFont="1" applyFill="1" applyBorder="1" applyAlignment="1" applyProtection="1">
      <alignment vertical="center" shrinkToFit="1"/>
    </xf>
    <xf numFmtId="177" fontId="0" fillId="4" borderId="73" xfId="1" applyNumberFormat="1" applyFont="1" applyFill="1" applyBorder="1" applyAlignment="1" applyProtection="1">
      <alignment vertical="center" shrinkToFit="1"/>
    </xf>
    <xf numFmtId="179" fontId="0" fillId="4" borderId="101" xfId="0" applyNumberFormat="1" applyFont="1" applyFill="1" applyBorder="1" applyAlignment="1">
      <alignment vertical="center" shrinkToFit="1"/>
    </xf>
    <xf numFmtId="179" fontId="0" fillId="0" borderId="8" xfId="1" applyNumberFormat="1" applyFont="1" applyFill="1" applyBorder="1" applyAlignment="1" applyProtection="1">
      <alignment vertical="center" shrinkToFit="1"/>
    </xf>
    <xf numFmtId="179" fontId="0" fillId="0" borderId="90" xfId="1" applyNumberFormat="1" applyFont="1" applyFill="1" applyBorder="1" applyAlignment="1" applyProtection="1">
      <alignment vertical="center" shrinkToFit="1"/>
    </xf>
    <xf numFmtId="179" fontId="0" fillId="0" borderId="40" xfId="0" applyNumberFormat="1" applyFont="1" applyFill="1" applyBorder="1" applyAlignment="1">
      <alignment vertical="center" shrinkToFit="1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116" xfId="0" applyFont="1" applyFill="1" applyBorder="1" applyAlignment="1" applyProtection="1">
      <alignment horizontal="center" vertical="center"/>
    </xf>
    <xf numFmtId="179" fontId="0" fillId="0" borderId="118" xfId="0" applyNumberFormat="1" applyFont="1" applyFill="1" applyBorder="1" applyAlignment="1" applyProtection="1">
      <alignment vertical="center" shrinkToFit="1"/>
    </xf>
    <xf numFmtId="179" fontId="0" fillId="4" borderId="118" xfId="0" applyNumberFormat="1" applyFont="1" applyFill="1" applyBorder="1" applyAlignment="1" applyProtection="1">
      <alignment vertical="center" shrinkToFit="1"/>
    </xf>
    <xf numFmtId="179" fontId="0" fillId="4" borderId="118" xfId="0" applyNumberFormat="1" applyFont="1" applyFill="1" applyBorder="1" applyAlignment="1">
      <alignment vertical="center" shrinkToFit="1"/>
    </xf>
    <xf numFmtId="179" fontId="0" fillId="4" borderId="138" xfId="1" applyNumberFormat="1" applyFont="1" applyFill="1" applyBorder="1" applyAlignment="1" applyProtection="1">
      <alignment vertical="center" shrinkToFit="1"/>
    </xf>
    <xf numFmtId="177" fontId="0" fillId="4" borderId="118" xfId="1" applyNumberFormat="1" applyFont="1" applyFill="1" applyBorder="1" applyAlignment="1" applyProtection="1">
      <alignment vertical="center" shrinkToFit="1"/>
    </xf>
    <xf numFmtId="179" fontId="0" fillId="4" borderId="115" xfId="1" applyNumberFormat="1" applyFont="1" applyFill="1" applyBorder="1" applyAlignment="1" applyProtection="1">
      <alignment vertical="center" shrinkToFit="1"/>
    </xf>
    <xf numFmtId="179" fontId="0" fillId="4" borderId="120" xfId="1" applyNumberFormat="1" applyFont="1" applyFill="1" applyBorder="1" applyAlignment="1" applyProtection="1">
      <alignment vertical="center" shrinkToFit="1"/>
    </xf>
    <xf numFmtId="179" fontId="0" fillId="0" borderId="121" xfId="0" applyNumberFormat="1" applyFont="1" applyFill="1" applyBorder="1" applyAlignment="1">
      <alignment vertical="center" shrinkToFit="1"/>
    </xf>
    <xf numFmtId="0" fontId="0" fillId="0" borderId="128" xfId="0" applyFont="1" applyFill="1" applyBorder="1" applyAlignment="1" applyProtection="1">
      <alignment horizontal="center" vertical="center"/>
    </xf>
    <xf numFmtId="177" fontId="0" fillId="0" borderId="32" xfId="1" applyNumberFormat="1" applyFont="1" applyFill="1" applyBorder="1" applyAlignment="1" applyProtection="1">
      <alignment vertical="center" shrinkToFit="1"/>
    </xf>
    <xf numFmtId="177" fontId="0" fillId="0" borderId="73" xfId="1" applyNumberFormat="1" applyFont="1" applyFill="1" applyBorder="1" applyAlignment="1" applyProtection="1">
      <alignment vertical="center" shrinkToFit="1"/>
    </xf>
    <xf numFmtId="179" fontId="0" fillId="4" borderId="128" xfId="0" applyNumberFormat="1" applyFont="1" applyFill="1" applyBorder="1" applyAlignment="1" applyProtection="1">
      <alignment horizontal="center" vertical="center"/>
    </xf>
    <xf numFmtId="179" fontId="0" fillId="0" borderId="137" xfId="0" applyNumberFormat="1" applyFont="1" applyFill="1" applyBorder="1" applyAlignment="1" applyProtection="1">
      <alignment vertical="center" shrinkToFit="1"/>
    </xf>
    <xf numFmtId="179" fontId="0" fillId="0" borderId="126" xfId="0" applyNumberFormat="1" applyFont="1" applyFill="1" applyBorder="1" applyAlignment="1" applyProtection="1">
      <alignment vertical="center" shrinkToFit="1"/>
    </xf>
    <xf numFmtId="177" fontId="0" fillId="2" borderId="31" xfId="0" applyNumberFormat="1" applyFont="1" applyFill="1" applyBorder="1" applyAlignment="1" applyProtection="1">
      <alignment vertical="center" shrinkToFit="1"/>
    </xf>
    <xf numFmtId="177" fontId="0" fillId="2" borderId="73" xfId="0" applyNumberFormat="1" applyFont="1" applyFill="1" applyBorder="1" applyAlignment="1" applyProtection="1">
      <alignment vertical="center" shrinkToFit="1"/>
    </xf>
    <xf numFmtId="179" fontId="0" fillId="0" borderId="82" xfId="0" applyNumberFormat="1" applyFont="1" applyFill="1" applyBorder="1" applyAlignment="1">
      <alignment vertical="center" shrinkToFit="1"/>
    </xf>
    <xf numFmtId="179" fontId="0" fillId="0" borderId="48" xfId="0" applyNumberFormat="1" applyFont="1" applyFill="1" applyBorder="1" applyAlignment="1">
      <alignment vertical="center" shrinkToFit="1"/>
    </xf>
    <xf numFmtId="179" fontId="0" fillId="0" borderId="41" xfId="0" applyNumberFormat="1" applyFont="1" applyFill="1" applyBorder="1" applyAlignment="1">
      <alignment vertical="center" shrinkToFit="1"/>
    </xf>
    <xf numFmtId="179" fontId="0" fillId="0" borderId="3" xfId="0" applyNumberFormat="1" applyFont="1" applyFill="1" applyBorder="1" applyAlignment="1">
      <alignment vertical="center" shrinkToFit="1"/>
    </xf>
    <xf numFmtId="179" fontId="0" fillId="0" borderId="122" xfId="0" applyNumberFormat="1" applyFont="1" applyFill="1" applyBorder="1" applyAlignment="1" applyProtection="1">
      <alignment vertical="center" shrinkToFit="1"/>
    </xf>
    <xf numFmtId="182" fontId="0" fillId="0" borderId="48" xfId="1" applyNumberFormat="1" applyFont="1" applyFill="1" applyBorder="1" applyAlignment="1" applyProtection="1">
      <alignment vertical="center" shrinkToFit="1"/>
    </xf>
    <xf numFmtId="182" fontId="0" fillId="0" borderId="81" xfId="1" applyNumberFormat="1" applyFont="1" applyFill="1" applyBorder="1" applyAlignment="1" applyProtection="1">
      <alignment vertical="center" shrinkToFit="1"/>
    </xf>
    <xf numFmtId="182" fontId="0" fillId="0" borderId="3" xfId="1" applyNumberFormat="1" applyFont="1" applyFill="1" applyBorder="1" applyAlignment="1" applyProtection="1">
      <alignment vertical="center" shrinkToFit="1"/>
    </xf>
    <xf numFmtId="182" fontId="0" fillId="0" borderId="23" xfId="1" applyNumberFormat="1" applyFont="1" applyFill="1" applyBorder="1" applyAlignment="1" applyProtection="1">
      <alignment vertical="center" shrinkToFit="1"/>
    </xf>
    <xf numFmtId="179" fontId="0" fillId="0" borderId="83" xfId="0" applyNumberFormat="1" applyFont="1" applyFill="1" applyBorder="1" applyAlignment="1">
      <alignment vertical="center" shrinkToFit="1"/>
    </xf>
    <xf numFmtId="179" fontId="0" fillId="0" borderId="110" xfId="0" applyNumberFormat="1" applyFont="1" applyFill="1" applyBorder="1" applyAlignment="1" applyProtection="1">
      <alignment vertical="center" shrinkToFit="1"/>
    </xf>
    <xf numFmtId="181" fontId="0" fillId="0" borderId="107" xfId="1" applyNumberFormat="1" applyFont="1" applyFill="1" applyBorder="1" applyAlignment="1" applyProtection="1">
      <alignment vertical="center" shrinkToFit="1"/>
    </xf>
    <xf numFmtId="182" fontId="0" fillId="0" borderId="107" xfId="1" applyNumberFormat="1" applyFont="1" applyFill="1" applyBorder="1" applyAlignment="1" applyProtection="1">
      <alignment vertical="center" shrinkToFit="1"/>
    </xf>
    <xf numFmtId="182" fontId="0" fillId="0" borderId="122" xfId="1" applyNumberFormat="1" applyFont="1" applyFill="1" applyBorder="1" applyAlignment="1" applyProtection="1">
      <alignment vertical="center" shrinkToFit="1"/>
    </xf>
    <xf numFmtId="179" fontId="0" fillId="0" borderId="140" xfId="0" applyNumberFormat="1" applyFont="1" applyFill="1" applyBorder="1" applyAlignment="1">
      <alignment vertical="center" shrinkToFit="1"/>
    </xf>
    <xf numFmtId="177" fontId="0" fillId="0" borderId="33" xfId="1" applyNumberFormat="1" applyFont="1" applyFill="1" applyBorder="1" applyAlignment="1" applyProtection="1">
      <alignment vertical="center" shrinkToFit="1"/>
    </xf>
    <xf numFmtId="0" fontId="0" fillId="0" borderId="99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177" fontId="0" fillId="0" borderId="48" xfId="0" applyNumberFormat="1" applyFont="1" applyFill="1" applyBorder="1" applyAlignment="1">
      <alignment vertical="center" shrinkToFit="1"/>
    </xf>
    <xf numFmtId="177" fontId="0" fillId="0" borderId="150" xfId="0" applyNumberFormat="1" applyFont="1" applyFill="1" applyBorder="1" applyAlignment="1">
      <alignment vertical="center" shrinkToFit="1"/>
    </xf>
    <xf numFmtId="177" fontId="0" fillId="2" borderId="48" xfId="0" applyNumberFormat="1" applyFont="1" applyFill="1" applyBorder="1" applyAlignment="1">
      <alignment vertical="center" shrinkToFit="1"/>
    </xf>
    <xf numFmtId="177" fontId="0" fillId="0" borderId="59" xfId="0" applyNumberFormat="1" applyFont="1" applyFill="1" applyBorder="1" applyAlignment="1">
      <alignment vertical="center" shrinkToFit="1"/>
    </xf>
    <xf numFmtId="177" fontId="0" fillId="0" borderId="3" xfId="1" applyNumberFormat="1" applyFont="1" applyFill="1" applyBorder="1" applyAlignment="1" applyProtection="1">
      <alignment vertical="center" shrinkToFit="1"/>
    </xf>
    <xf numFmtId="177" fontId="0" fillId="0" borderId="4" xfId="0" applyNumberFormat="1" applyFont="1" applyFill="1" applyBorder="1" applyAlignment="1" applyProtection="1">
      <alignment vertical="center" shrinkToFit="1"/>
    </xf>
    <xf numFmtId="177" fontId="0" fillId="0" borderId="4" xfId="1" applyNumberFormat="1" applyFont="1" applyFill="1" applyBorder="1" applyAlignment="1" applyProtection="1">
      <alignment vertical="center" shrinkToFit="1"/>
    </xf>
    <xf numFmtId="177" fontId="0" fillId="0" borderId="4" xfId="0" applyNumberFormat="1" applyFont="1" applyFill="1" applyBorder="1" applyAlignment="1">
      <alignment vertical="center" shrinkToFit="1"/>
    </xf>
    <xf numFmtId="177" fontId="0" fillId="0" borderId="24" xfId="1" applyNumberFormat="1" applyFont="1" applyFill="1" applyBorder="1" applyAlignment="1" applyProtection="1">
      <alignment vertical="center" shrinkToFit="1"/>
    </xf>
    <xf numFmtId="177" fontId="0" fillId="2" borderId="4" xfId="1" applyNumberFormat="1" applyFont="1" applyFill="1" applyBorder="1" applyAlignment="1" applyProtection="1">
      <alignment vertical="center" shrinkToFit="1"/>
    </xf>
    <xf numFmtId="177" fontId="0" fillId="2" borderId="6" xfId="1" applyNumberFormat="1" applyFont="1" applyFill="1" applyBorder="1" applyAlignment="1" applyProtection="1">
      <alignment vertical="center" shrinkToFit="1"/>
    </xf>
    <xf numFmtId="177" fontId="0" fillId="2" borderId="38" xfId="1" applyNumberFormat="1" applyFont="1" applyFill="1" applyBorder="1" applyAlignment="1" applyProtection="1">
      <alignment vertical="center" shrinkToFit="1"/>
    </xf>
    <xf numFmtId="177" fontId="0" fillId="2" borderId="58" xfId="1" applyNumberFormat="1" applyFont="1" applyFill="1" applyBorder="1" applyAlignment="1" applyProtection="1">
      <alignment vertical="center" shrinkToFit="1"/>
    </xf>
    <xf numFmtId="178" fontId="0" fillId="0" borderId="82" xfId="0" applyNumberFormat="1" applyFont="1" applyFill="1" applyBorder="1" applyAlignment="1">
      <alignment vertical="center" shrinkToFit="1"/>
    </xf>
    <xf numFmtId="179" fontId="0" fillId="0" borderId="213" xfId="0" applyNumberFormat="1" applyFont="1" applyBorder="1" applyAlignment="1">
      <alignment horizontal="right" vertical="center" wrapText="1"/>
    </xf>
    <xf numFmtId="179" fontId="0" fillId="0" borderId="175" xfId="0" applyNumberFormat="1" applyFont="1" applyBorder="1" applyAlignment="1">
      <alignment horizontal="right" vertical="center" wrapText="1"/>
    </xf>
    <xf numFmtId="179" fontId="0" fillId="0" borderId="147" xfId="0" applyNumberFormat="1" applyFont="1" applyBorder="1" applyAlignment="1">
      <alignment horizontal="right" vertical="center" wrapText="1"/>
    </xf>
    <xf numFmtId="179" fontId="0" fillId="0" borderId="0" xfId="0" applyNumberFormat="1" applyFont="1" applyBorder="1" applyAlignment="1">
      <alignment horizontal="right" vertical="center" wrapText="1"/>
    </xf>
    <xf numFmtId="179" fontId="0" fillId="0" borderId="12" xfId="0" applyNumberFormat="1" applyFont="1" applyBorder="1" applyAlignment="1">
      <alignment horizontal="right" vertical="center" wrapText="1"/>
    </xf>
    <xf numFmtId="179" fontId="0" fillId="0" borderId="198" xfId="0" applyNumberFormat="1" applyFont="1" applyBorder="1" applyAlignment="1">
      <alignment horizontal="right" vertical="center" wrapText="1"/>
    </xf>
    <xf numFmtId="179" fontId="0" fillId="0" borderId="97" xfId="0" applyNumberFormat="1" applyFont="1" applyBorder="1" applyAlignment="1">
      <alignment horizontal="right" vertical="center" wrapText="1"/>
    </xf>
    <xf numFmtId="179" fontId="0" fillId="0" borderId="94" xfId="0" applyNumberFormat="1" applyFont="1" applyBorder="1" applyAlignment="1">
      <alignment horizontal="right" vertical="center" wrapText="1"/>
    </xf>
    <xf numFmtId="179" fontId="0" fillId="0" borderId="194" xfId="0" applyNumberFormat="1" applyFont="1" applyBorder="1" applyAlignment="1">
      <alignment horizontal="right" vertical="center" wrapText="1"/>
    </xf>
    <xf numFmtId="179" fontId="0" fillId="0" borderId="236" xfId="0" applyNumberFormat="1" applyFont="1" applyBorder="1" applyAlignment="1">
      <alignment horizontal="right" vertical="center" wrapText="1"/>
    </xf>
    <xf numFmtId="179" fontId="0" fillId="0" borderId="169" xfId="0" applyNumberFormat="1" applyFont="1" applyBorder="1" applyAlignment="1">
      <alignment horizontal="right" vertical="center" wrapText="1"/>
    </xf>
    <xf numFmtId="179" fontId="0" fillId="0" borderId="168" xfId="0" applyNumberFormat="1" applyFont="1" applyBorder="1" applyAlignment="1">
      <alignment horizontal="right" vertical="center" wrapText="1"/>
    </xf>
    <xf numFmtId="179" fontId="0" fillId="0" borderId="209" xfId="0" applyNumberFormat="1" applyFont="1" applyBorder="1" applyAlignment="1">
      <alignment horizontal="right" vertical="center" wrapText="1"/>
    </xf>
    <xf numFmtId="179" fontId="0" fillId="0" borderId="37" xfId="0" applyNumberFormat="1" applyFont="1" applyBorder="1" applyAlignment="1">
      <alignment horizontal="right" vertical="center" wrapText="1"/>
    </xf>
    <xf numFmtId="179" fontId="0" fillId="0" borderId="13" xfId="0" applyNumberFormat="1" applyFont="1" applyBorder="1" applyAlignment="1">
      <alignment horizontal="right" vertical="center" wrapText="1"/>
    </xf>
    <xf numFmtId="179" fontId="0" fillId="0" borderId="247" xfId="0" applyNumberFormat="1" applyFont="1" applyBorder="1" applyAlignment="1">
      <alignment horizontal="right" vertical="center" wrapText="1"/>
    </xf>
    <xf numFmtId="179" fontId="0" fillId="0" borderId="199" xfId="0" applyNumberFormat="1" applyFont="1" applyBorder="1" applyAlignment="1">
      <alignment horizontal="right" vertical="center" wrapText="1"/>
    </xf>
    <xf numFmtId="179" fontId="0" fillId="0" borderId="45" xfId="0" applyNumberFormat="1" applyFont="1" applyBorder="1" applyAlignment="1">
      <alignment horizontal="right" vertical="center" wrapText="1"/>
    </xf>
    <xf numFmtId="179" fontId="0" fillId="0" borderId="195" xfId="0" applyNumberFormat="1" applyFont="1" applyBorder="1" applyAlignment="1">
      <alignment horizontal="right" vertical="center" wrapText="1"/>
    </xf>
    <xf numFmtId="179" fontId="0" fillId="0" borderId="190" xfId="0" applyNumberFormat="1" applyFont="1" applyBorder="1" applyAlignment="1">
      <alignment horizontal="right" vertical="center" wrapText="1"/>
    </xf>
    <xf numFmtId="179" fontId="0" fillId="0" borderId="148" xfId="0" applyNumberFormat="1" applyFont="1" applyBorder="1" applyAlignment="1">
      <alignment horizontal="right" vertical="center" wrapText="1"/>
    </xf>
    <xf numFmtId="179" fontId="0" fillId="0" borderId="149" xfId="0" applyNumberFormat="1" applyFont="1" applyBorder="1" applyAlignment="1">
      <alignment horizontal="right" vertical="center" wrapText="1"/>
    </xf>
    <xf numFmtId="179" fontId="0" fillId="0" borderId="17" xfId="1" applyNumberFormat="1" applyFont="1" applyBorder="1" applyAlignment="1" applyProtection="1">
      <alignment vertical="center" wrapText="1" shrinkToFit="1"/>
    </xf>
    <xf numFmtId="179" fontId="0" fillId="0" borderId="202" xfId="1" applyNumberFormat="1" applyFont="1" applyBorder="1" applyAlignment="1" applyProtection="1">
      <alignment vertical="center" shrinkToFit="1"/>
    </xf>
    <xf numFmtId="179" fontId="0" fillId="0" borderId="60" xfId="1" applyNumberFormat="1" applyFont="1" applyBorder="1" applyAlignment="1" applyProtection="1">
      <alignment vertical="center" shrinkToFit="1"/>
    </xf>
    <xf numFmtId="179" fontId="0" fillId="0" borderId="30" xfId="1" applyNumberFormat="1" applyFont="1" applyBorder="1" applyAlignment="1" applyProtection="1">
      <alignment vertical="center" shrinkToFit="1"/>
    </xf>
    <xf numFmtId="179" fontId="0" fillId="0" borderId="60" xfId="0" applyNumberFormat="1" applyFont="1" applyBorder="1" applyAlignment="1">
      <alignment vertical="center" shrinkToFit="1"/>
    </xf>
    <xf numFmtId="179" fontId="0" fillId="0" borderId="191" xfId="1" applyNumberFormat="1" applyFont="1" applyBorder="1" applyAlignment="1" applyProtection="1">
      <alignment vertical="center" wrapText="1" shrinkToFit="1"/>
    </xf>
    <xf numFmtId="179" fontId="0" fillId="0" borderId="203" xfId="1" applyNumberFormat="1" applyFont="1" applyBorder="1" applyAlignment="1" applyProtection="1">
      <alignment vertical="center" shrinkToFit="1"/>
    </xf>
    <xf numFmtId="179" fontId="0" fillId="0" borderId="145" xfId="1" applyNumberFormat="1" applyFont="1" applyBorder="1" applyAlignment="1" applyProtection="1">
      <alignment vertical="center" shrinkToFit="1"/>
    </xf>
    <xf numFmtId="179" fontId="0" fillId="0" borderId="193" xfId="1" applyNumberFormat="1" applyFont="1" applyBorder="1" applyAlignment="1" applyProtection="1">
      <alignment vertical="center" shrinkToFit="1"/>
    </xf>
    <xf numFmtId="179" fontId="0" fillId="0" borderId="145" xfId="0" applyNumberFormat="1" applyFont="1" applyBorder="1" applyAlignment="1">
      <alignment vertical="center" shrinkToFit="1"/>
    </xf>
    <xf numFmtId="179" fontId="0" fillId="0" borderId="21" xfId="1" applyNumberFormat="1" applyFont="1" applyBorder="1" applyAlignment="1" applyProtection="1">
      <alignment vertical="center" wrapText="1" shrinkToFit="1"/>
    </xf>
    <xf numFmtId="179" fontId="0" fillId="0" borderId="164" xfId="1" applyNumberFormat="1" applyFont="1" applyBorder="1" applyAlignment="1" applyProtection="1">
      <alignment vertical="center" shrinkToFit="1"/>
    </xf>
    <xf numFmtId="179" fontId="0" fillId="0" borderId="34" xfId="1" applyNumberFormat="1" applyFont="1" applyBorder="1" applyAlignment="1" applyProtection="1">
      <alignment vertical="center" shrinkToFit="1"/>
    </xf>
    <xf numFmtId="179" fontId="0" fillId="0" borderId="54" xfId="1" applyNumberFormat="1" applyFont="1" applyBorder="1" applyAlignment="1" applyProtection="1">
      <alignment vertical="center" shrinkToFit="1"/>
    </xf>
    <xf numFmtId="179" fontId="0" fillId="0" borderId="192" xfId="1" applyNumberFormat="1" applyFont="1" applyBorder="1" applyAlignment="1" applyProtection="1">
      <alignment vertical="center" shrinkToFit="1"/>
    </xf>
    <xf numFmtId="0" fontId="0" fillId="0" borderId="46" xfId="0" applyFont="1" applyBorder="1" applyAlignment="1" applyProtection="1">
      <alignment horizontal="center" vertical="center"/>
    </xf>
    <xf numFmtId="179" fontId="0" fillId="4" borderId="17" xfId="1" applyNumberFormat="1" applyFont="1" applyFill="1" applyBorder="1" applyAlignment="1" applyProtection="1">
      <alignment vertical="center" wrapText="1" shrinkToFit="1"/>
    </xf>
    <xf numFmtId="179" fontId="0" fillId="4" borderId="44" xfId="1" applyNumberFormat="1" applyFont="1" applyFill="1" applyBorder="1" applyAlignment="1" applyProtection="1">
      <alignment vertical="center" shrinkToFit="1"/>
    </xf>
    <xf numFmtId="179" fontId="0" fillId="4" borderId="168" xfId="1" applyNumberFormat="1" applyFont="1" applyFill="1" applyBorder="1" applyAlignment="1" applyProtection="1">
      <alignment vertical="center" wrapText="1" shrinkToFit="1"/>
    </xf>
    <xf numFmtId="179" fontId="0" fillId="4" borderId="45" xfId="1" applyNumberFormat="1" applyFont="1" applyFill="1" applyBorder="1" applyAlignment="1" applyProtection="1">
      <alignment vertical="center" shrinkToFit="1"/>
    </xf>
    <xf numFmtId="0" fontId="0" fillId="0" borderId="124" xfId="0" applyFont="1" applyBorder="1" applyAlignment="1" applyProtection="1">
      <alignment horizontal="center" vertical="center"/>
    </xf>
    <xf numFmtId="179" fontId="0" fillId="4" borderId="191" xfId="1" applyNumberFormat="1" applyFont="1" applyFill="1" applyBorder="1" applyAlignment="1" applyProtection="1">
      <alignment vertical="center" wrapText="1" shrinkToFit="1"/>
    </xf>
    <xf numFmtId="179" fontId="0" fillId="4" borderId="144" xfId="1" applyNumberFormat="1" applyFont="1" applyFill="1" applyBorder="1" applyAlignment="1" applyProtection="1">
      <alignment vertical="center" shrinkToFit="1"/>
    </xf>
    <xf numFmtId="179" fontId="0" fillId="4" borderId="21" xfId="1" applyNumberFormat="1" applyFont="1" applyFill="1" applyBorder="1" applyAlignment="1" applyProtection="1">
      <alignment vertical="center" wrapText="1" shrinkToFit="1"/>
    </xf>
    <xf numFmtId="179" fontId="0" fillId="4" borderId="34" xfId="1" applyNumberFormat="1" applyFont="1" applyFill="1" applyBorder="1" applyAlignment="1" applyProtection="1">
      <alignment vertical="center" shrinkToFit="1"/>
    </xf>
    <xf numFmtId="179" fontId="0" fillId="0" borderId="168" xfId="1" applyNumberFormat="1" applyFont="1" applyBorder="1" applyAlignment="1" applyProtection="1">
      <alignment vertical="center" wrapText="1" shrinkToFit="1"/>
    </xf>
    <xf numFmtId="179" fontId="0" fillId="0" borderId="199" xfId="1" applyNumberFormat="1" applyFont="1" applyBorder="1" applyAlignment="1" applyProtection="1">
      <alignment vertical="center" shrinkToFit="1"/>
    </xf>
    <xf numFmtId="179" fontId="0" fillId="0" borderId="45" xfId="1" applyNumberFormat="1" applyFont="1" applyBorder="1" applyAlignment="1" applyProtection="1">
      <alignment vertical="center" shrinkToFit="1"/>
    </xf>
    <xf numFmtId="179" fontId="0" fillId="0" borderId="37" xfId="1" applyNumberFormat="1" applyFont="1" applyBorder="1" applyAlignment="1" applyProtection="1">
      <alignment vertical="center" shrinkToFit="1"/>
    </xf>
    <xf numFmtId="179" fontId="0" fillId="0" borderId="195" xfId="1" applyNumberFormat="1" applyFont="1" applyBorder="1" applyAlignment="1" applyProtection="1">
      <alignment vertical="center" shrinkToFit="1"/>
    </xf>
    <xf numFmtId="179" fontId="0" fillId="0" borderId="37" xfId="0" applyNumberFormat="1" applyFont="1" applyBorder="1" applyAlignment="1">
      <alignment vertical="center" shrinkToFit="1"/>
    </xf>
    <xf numFmtId="0" fontId="0" fillId="0" borderId="128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116" xfId="0" applyFont="1" applyBorder="1" applyAlignment="1" applyProtection="1">
      <alignment horizontal="center" vertical="center"/>
    </xf>
    <xf numFmtId="179" fontId="0" fillId="0" borderId="116" xfId="1" applyNumberFormat="1" applyFont="1" applyFill="1" applyBorder="1" applyAlignment="1" applyProtection="1">
      <alignment vertical="center" wrapText="1" shrinkToFit="1"/>
    </xf>
    <xf numFmtId="179" fontId="0" fillId="0" borderId="204" xfId="1" applyNumberFormat="1" applyFont="1" applyFill="1" applyBorder="1" applyAlignment="1" applyProtection="1">
      <alignment vertical="center" shrinkToFit="1"/>
    </xf>
    <xf numFmtId="179" fontId="0" fillId="0" borderId="142" xfId="1" applyNumberFormat="1" applyFont="1" applyFill="1" applyBorder="1" applyAlignment="1" applyProtection="1">
      <alignment vertical="center" shrinkToFit="1"/>
    </xf>
    <xf numFmtId="179" fontId="0" fillId="0" borderId="133" xfId="1" applyNumberFormat="1" applyFont="1" applyFill="1" applyBorder="1" applyAlignment="1" applyProtection="1">
      <alignment vertical="center" shrinkToFit="1"/>
    </xf>
    <xf numFmtId="179" fontId="0" fillId="0" borderId="197" xfId="1" applyNumberFormat="1" applyFont="1" applyFill="1" applyBorder="1" applyAlignment="1" applyProtection="1">
      <alignment vertical="center" shrinkToFit="1"/>
    </xf>
    <xf numFmtId="179" fontId="0" fillId="0" borderId="142" xfId="1" applyNumberFormat="1" applyFont="1" applyBorder="1" applyAlignment="1" applyProtection="1">
      <alignment vertical="center" shrinkToFit="1"/>
    </xf>
    <xf numFmtId="179" fontId="0" fillId="0" borderId="133" xfId="0" applyNumberFormat="1" applyFont="1" applyBorder="1" applyAlignment="1">
      <alignment vertical="center" shrinkToFit="1"/>
    </xf>
    <xf numFmtId="179" fontId="0" fillId="0" borderId="198" xfId="1" applyNumberFormat="1" applyFont="1" applyBorder="1" applyAlignment="1" applyProtection="1">
      <alignment vertical="center" shrinkToFit="1"/>
    </xf>
    <xf numFmtId="0" fontId="0" fillId="0" borderId="108" xfId="0" applyFont="1" applyFill="1" applyBorder="1" applyAlignment="1" applyProtection="1">
      <alignment horizontal="center" vertical="center"/>
    </xf>
    <xf numFmtId="179" fontId="0" fillId="0" borderId="238" xfId="0" applyNumberFormat="1" applyFont="1" applyBorder="1" applyAlignment="1">
      <alignment horizontal="right" vertical="center" wrapText="1"/>
    </xf>
    <xf numFmtId="179" fontId="0" fillId="0" borderId="240" xfId="0" applyNumberFormat="1" applyFont="1" applyBorder="1" applyAlignment="1">
      <alignment horizontal="right" vertical="center" wrapText="1"/>
    </xf>
    <xf numFmtId="179" fontId="0" fillId="0" borderId="248" xfId="0" applyNumberFormat="1" applyFont="1" applyBorder="1" applyAlignment="1">
      <alignment horizontal="right" vertical="center" wrapText="1"/>
    </xf>
    <xf numFmtId="0" fontId="0" fillId="0" borderId="213" xfId="0" applyFont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horizontal="center" vertical="center"/>
    </xf>
    <xf numFmtId="179" fontId="0" fillId="0" borderId="172" xfId="1" applyNumberFormat="1" applyFont="1" applyBorder="1" applyAlignment="1" applyProtection="1">
      <alignment vertical="center" wrapText="1" shrinkToFit="1"/>
    </xf>
    <xf numFmtId="179" fontId="0" fillId="0" borderId="200" xfId="1" applyNumberFormat="1" applyFont="1" applyBorder="1" applyAlignment="1" applyProtection="1">
      <alignment vertical="center" shrinkToFit="1"/>
    </xf>
    <xf numFmtId="179" fontId="0" fillId="0" borderId="85" xfId="1" applyNumberFormat="1" applyFont="1" applyBorder="1" applyAlignment="1" applyProtection="1">
      <alignment vertical="center" shrinkToFit="1"/>
    </xf>
    <xf numFmtId="179" fontId="0" fillId="0" borderId="86" xfId="1" applyNumberFormat="1" applyFont="1" applyBorder="1" applyAlignment="1" applyProtection="1">
      <alignment vertical="center" shrinkToFit="1"/>
    </xf>
    <xf numFmtId="179" fontId="0" fillId="0" borderId="26" xfId="1" applyNumberFormat="1" applyFont="1" applyBorder="1" applyAlignment="1" applyProtection="1">
      <alignment vertical="center" shrinkToFit="1"/>
    </xf>
    <xf numFmtId="179" fontId="0" fillId="0" borderId="86" xfId="0" applyNumberFormat="1" applyFont="1" applyBorder="1" applyAlignment="1">
      <alignment vertical="center" shrinkToFit="1"/>
    </xf>
    <xf numFmtId="0" fontId="0" fillId="0" borderId="108" xfId="0" applyFont="1" applyBorder="1" applyAlignment="1" applyProtection="1">
      <alignment horizontal="center" vertical="center"/>
    </xf>
    <xf numFmtId="179" fontId="0" fillId="0" borderId="12" xfId="1" applyNumberFormat="1" applyFont="1" applyFill="1" applyBorder="1" applyAlignment="1" applyProtection="1">
      <alignment vertical="center" wrapText="1" shrinkToFit="1"/>
    </xf>
    <xf numFmtId="179" fontId="0" fillId="0" borderId="160" xfId="1" applyNumberFormat="1" applyFont="1" applyFill="1" applyBorder="1" applyAlignment="1" applyProtection="1">
      <alignment vertical="center" shrinkToFit="1"/>
    </xf>
    <xf numFmtId="179" fontId="0" fillId="0" borderId="168" xfId="1" applyNumberFormat="1" applyFont="1" applyFill="1" applyBorder="1" applyAlignment="1" applyProtection="1">
      <alignment vertical="center" wrapText="1" shrinkToFit="1"/>
    </xf>
    <xf numFmtId="179" fontId="0" fillId="0" borderId="205" xfId="1" applyNumberFormat="1" applyFont="1" applyFill="1" applyBorder="1" applyAlignment="1" applyProtection="1">
      <alignment vertical="center" shrinkToFit="1"/>
    </xf>
    <xf numFmtId="179" fontId="0" fillId="0" borderId="108" xfId="1" applyNumberFormat="1" applyFont="1" applyFill="1" applyBorder="1" applyAlignment="1" applyProtection="1">
      <alignment vertical="center" wrapText="1" shrinkToFit="1"/>
    </xf>
    <xf numFmtId="179" fontId="0" fillId="0" borderId="206" xfId="1" applyNumberFormat="1" applyFont="1" applyFill="1" applyBorder="1" applyAlignment="1" applyProtection="1">
      <alignment vertical="center" shrinkToFit="1"/>
    </xf>
    <xf numFmtId="179" fontId="0" fillId="0" borderId="33" xfId="1" applyNumberFormat="1" applyFont="1" applyFill="1" applyBorder="1" applyAlignment="1" applyProtection="1">
      <alignment vertical="center" wrapText="1" shrinkToFit="1"/>
    </xf>
    <xf numFmtId="179" fontId="0" fillId="0" borderId="161" xfId="1" applyNumberFormat="1" applyFont="1" applyFill="1" applyBorder="1" applyAlignment="1" applyProtection="1">
      <alignment vertical="center" shrinkToFit="1"/>
    </xf>
    <xf numFmtId="179" fontId="0" fillId="0" borderId="32" xfId="1" applyNumberFormat="1" applyFont="1" applyFill="1" applyBorder="1" applyAlignment="1" applyProtection="1">
      <alignment vertical="center" shrinkToFit="1"/>
    </xf>
    <xf numFmtId="179" fontId="0" fillId="0" borderId="13" xfId="1" applyNumberFormat="1" applyFont="1" applyBorder="1" applyAlignment="1" applyProtection="1">
      <alignment vertical="center" wrapText="1" shrinkToFit="1"/>
    </xf>
    <xf numFmtId="179" fontId="0" fillId="0" borderId="97" xfId="1" applyNumberFormat="1" applyFont="1" applyBorder="1" applyAlignment="1" applyProtection="1">
      <alignment vertical="center" shrinkToFit="1"/>
    </xf>
    <xf numFmtId="179" fontId="0" fillId="0" borderId="94" xfId="1" applyNumberFormat="1" applyFont="1" applyBorder="1" applyAlignment="1" applyProtection="1">
      <alignment vertical="center" shrinkToFit="1"/>
    </xf>
    <xf numFmtId="179" fontId="0" fillId="0" borderId="194" xfId="1" applyNumberFormat="1" applyFont="1" applyBorder="1" applyAlignment="1" applyProtection="1">
      <alignment vertical="center" shrinkToFit="1"/>
    </xf>
    <xf numFmtId="179" fontId="0" fillId="0" borderId="94" xfId="0" applyNumberFormat="1" applyFont="1" applyBorder="1" applyAlignment="1">
      <alignment vertical="center" shrinkToFit="1"/>
    </xf>
    <xf numFmtId="0" fontId="0" fillId="0" borderId="122" xfId="0" applyFont="1" applyBorder="1" applyAlignment="1" applyProtection="1">
      <alignment horizontal="center" vertical="center"/>
    </xf>
    <xf numFmtId="179" fontId="0" fillId="0" borderId="33" xfId="1" applyNumberFormat="1" applyFont="1" applyBorder="1" applyAlignment="1" applyProtection="1">
      <alignment vertical="center" wrapText="1" shrinkToFit="1"/>
    </xf>
    <xf numFmtId="179" fontId="0" fillId="0" borderId="31" xfId="1" applyNumberFormat="1" applyFont="1" applyBorder="1" applyAlignment="1" applyProtection="1">
      <alignment vertical="center" shrinkToFit="1"/>
    </xf>
    <xf numFmtId="179" fontId="0" fillId="0" borderId="73" xfId="1" applyNumberFormat="1" applyFont="1" applyBorder="1" applyAlignment="1" applyProtection="1">
      <alignment vertical="center" shrinkToFit="1"/>
    </xf>
    <xf numFmtId="179" fontId="0" fillId="0" borderId="108" xfId="1" applyNumberFormat="1" applyFont="1" applyBorder="1" applyAlignment="1" applyProtection="1">
      <alignment vertical="center" wrapText="1" shrinkToFit="1"/>
    </xf>
    <xf numFmtId="179" fontId="0" fillId="0" borderId="146" xfId="1" applyNumberFormat="1" applyFont="1" applyBorder="1" applyAlignment="1" applyProtection="1">
      <alignment vertical="center" shrinkToFit="1"/>
    </xf>
    <xf numFmtId="179" fontId="0" fillId="0" borderId="242" xfId="0" applyNumberFormat="1" applyFont="1" applyBorder="1" applyAlignment="1">
      <alignment horizontal="right" vertical="center" wrapText="1"/>
    </xf>
    <xf numFmtId="0" fontId="0" fillId="0" borderId="48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179" fontId="0" fillId="0" borderId="23" xfId="1" applyNumberFormat="1" applyFont="1" applyBorder="1" applyAlignment="1" applyProtection="1">
      <alignment vertical="center" wrapText="1" shrinkToFit="1"/>
    </xf>
    <xf numFmtId="0" fontId="0" fillId="0" borderId="107" xfId="0" applyFont="1" applyBorder="1" applyAlignment="1" applyProtection="1">
      <alignment horizontal="center" vertical="center"/>
    </xf>
    <xf numFmtId="179" fontId="0" fillId="0" borderId="200" xfId="0" applyNumberFormat="1" applyFont="1" applyBorder="1" applyAlignment="1">
      <alignment horizontal="right" vertical="center" wrapText="1"/>
    </xf>
    <xf numFmtId="179" fontId="0" fillId="0" borderId="172" xfId="0" applyNumberFormat="1" applyFont="1" applyBorder="1" applyAlignment="1">
      <alignment horizontal="right" vertical="center" wrapText="1"/>
    </xf>
    <xf numFmtId="179" fontId="0" fillId="0" borderId="208" xfId="0" applyNumberFormat="1" applyFont="1" applyBorder="1" applyAlignment="1">
      <alignment horizontal="right" vertical="center" wrapText="1"/>
    </xf>
    <xf numFmtId="179" fontId="0" fillId="0" borderId="173" xfId="0" applyNumberFormat="1" applyFont="1" applyBorder="1" applyAlignment="1">
      <alignment horizontal="right" vertical="center" wrapText="1"/>
    </xf>
    <xf numFmtId="179" fontId="0" fillId="0" borderId="86" xfId="0" applyNumberFormat="1" applyFont="1" applyBorder="1" applyAlignment="1">
      <alignment horizontal="right" vertical="center" wrapText="1"/>
    </xf>
    <xf numFmtId="177" fontId="0" fillId="4" borderId="118" xfId="0" applyNumberFormat="1" applyFont="1" applyFill="1" applyBorder="1" applyAlignment="1">
      <alignment horizontal="right" vertical="center" wrapText="1"/>
    </xf>
    <xf numFmtId="177" fontId="0" fillId="0" borderId="118" xfId="0" applyNumberFormat="1" applyFont="1" applyBorder="1" applyAlignment="1">
      <alignment horizontal="right" vertical="center" wrapText="1"/>
    </xf>
    <xf numFmtId="177" fontId="0" fillId="0" borderId="120" xfId="0" applyNumberFormat="1" applyFont="1" applyBorder="1" applyAlignment="1">
      <alignment horizontal="right" vertical="center" wrapText="1"/>
    </xf>
    <xf numFmtId="177" fontId="0" fillId="0" borderId="33" xfId="1" applyNumberFormat="1" applyFont="1" applyBorder="1" applyAlignment="1" applyProtection="1">
      <alignment vertical="center" wrapText="1" shrinkToFit="1"/>
    </xf>
    <xf numFmtId="179" fontId="0" fillId="0" borderId="188" xfId="0" applyNumberFormat="1" applyFont="1" applyBorder="1" applyAlignment="1">
      <alignment horizontal="right" vertical="center" wrapText="1"/>
    </xf>
    <xf numFmtId="179" fontId="0" fillId="0" borderId="85" xfId="0" applyNumberFormat="1" applyFont="1" applyBorder="1" applyAlignment="1">
      <alignment horizontal="right" vertical="center" wrapText="1"/>
    </xf>
    <xf numFmtId="179" fontId="0" fillId="4" borderId="188" xfId="0" applyNumberFormat="1" applyFont="1" applyFill="1" applyBorder="1" applyAlignment="1">
      <alignment vertical="center" shrinkToFit="1"/>
    </xf>
    <xf numFmtId="179" fontId="0" fillId="4" borderId="209" xfId="0" applyNumberFormat="1" applyFont="1" applyFill="1" applyBorder="1" applyAlignment="1">
      <alignment vertical="center" shrinkToFit="1"/>
    </xf>
    <xf numFmtId="179" fontId="0" fillId="4" borderId="224" xfId="0" applyNumberFormat="1" applyFont="1" applyFill="1" applyBorder="1" applyAlignment="1">
      <alignment vertical="center" shrinkToFit="1"/>
    </xf>
    <xf numFmtId="179" fontId="0" fillId="4" borderId="225" xfId="1" applyNumberFormat="1" applyFont="1" applyFill="1" applyBorder="1" applyAlignment="1" applyProtection="1">
      <alignment vertical="center" shrinkToFit="1"/>
    </xf>
    <xf numFmtId="179" fontId="0" fillId="0" borderId="226" xfId="0" applyNumberFormat="1" applyFont="1" applyBorder="1" applyAlignment="1">
      <alignment vertical="center" shrinkToFit="1"/>
    </xf>
    <xf numFmtId="179" fontId="0" fillId="0" borderId="209" xfId="0" applyNumberFormat="1" applyFont="1" applyBorder="1" applyAlignment="1">
      <alignment vertical="center" shrinkToFit="1"/>
    </xf>
    <xf numFmtId="179" fontId="0" fillId="0" borderId="224" xfId="1" applyNumberFormat="1" applyFont="1" applyBorder="1" applyAlignment="1" applyProtection="1">
      <alignment vertical="center" shrinkToFit="1"/>
    </xf>
    <xf numFmtId="179" fontId="0" fillId="0" borderId="225" xfId="1" applyNumberFormat="1" applyFont="1" applyBorder="1" applyAlignment="1" applyProtection="1">
      <alignment vertical="center" shrinkToFit="1"/>
    </xf>
    <xf numFmtId="179" fontId="0" fillId="0" borderId="227" xfId="0" applyNumberFormat="1" applyFont="1" applyBorder="1" applyAlignment="1">
      <alignment vertical="center" shrinkToFit="1"/>
    </xf>
    <xf numFmtId="179" fontId="0" fillId="0" borderId="226" xfId="1" applyNumberFormat="1" applyFont="1" applyBorder="1" applyAlignment="1" applyProtection="1">
      <alignment vertical="center" shrinkToFit="1"/>
    </xf>
    <xf numFmtId="179" fontId="0" fillId="0" borderId="209" xfId="1" applyNumberFormat="1" applyFont="1" applyBorder="1" applyAlignment="1" applyProtection="1">
      <alignment vertical="center" shrinkToFit="1"/>
    </xf>
    <xf numFmtId="179" fontId="0" fillId="0" borderId="72" xfId="1" applyNumberFormat="1" applyFont="1" applyBorder="1" applyAlignment="1" applyProtection="1">
      <alignment vertical="center" shrinkToFit="1"/>
    </xf>
    <xf numFmtId="179" fontId="0" fillId="0" borderId="3" xfId="1" applyNumberFormat="1" applyFont="1" applyBorder="1" applyAlignment="1" applyProtection="1">
      <alignment vertical="center" shrinkToFit="1"/>
    </xf>
    <xf numFmtId="177" fontId="0" fillId="0" borderId="142" xfId="0" applyNumberFormat="1" applyFont="1" applyBorder="1" applyAlignment="1">
      <alignment horizontal="right" vertical="center" wrapText="1"/>
    </xf>
    <xf numFmtId="177" fontId="0" fillId="0" borderId="133" xfId="0" applyNumberFormat="1" applyFont="1" applyBorder="1" applyAlignment="1">
      <alignment horizontal="right" vertical="center" wrapText="1"/>
    </xf>
    <xf numFmtId="184" fontId="13" fillId="0" borderId="178" xfId="5" applyNumberFormat="1" applyFont="1" applyFill="1" applyBorder="1" applyAlignment="1">
      <alignment vertical="center" shrinkToFit="1"/>
    </xf>
    <xf numFmtId="184" fontId="13" fillId="0" borderId="219" xfId="5" applyNumberFormat="1" applyFont="1" applyFill="1" applyBorder="1" applyAlignment="1">
      <alignment vertical="center" shrinkToFit="1"/>
    </xf>
    <xf numFmtId="184" fontId="13" fillId="0" borderId="39" xfId="5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wrapText="1"/>
    </xf>
    <xf numFmtId="184" fontId="20" fillId="0" borderId="83" xfId="5" applyNumberFormat="1" applyFont="1" applyFill="1" applyBorder="1" applyAlignment="1">
      <alignment horizontal="center" vertical="center" shrinkToFit="1"/>
    </xf>
    <xf numFmtId="184" fontId="20" fillId="0" borderId="93" xfId="5" applyNumberFormat="1" applyFont="1" applyFill="1" applyBorder="1" applyAlignment="1">
      <alignment horizontal="center" vertical="center" shrinkToFit="1"/>
    </xf>
    <xf numFmtId="184" fontId="20" fillId="6" borderId="141" xfId="5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4" fillId="0" borderId="48" xfId="0" applyFont="1" applyFill="1" applyBorder="1" applyAlignment="1">
      <alignment vertical="center" shrinkToFit="1"/>
    </xf>
    <xf numFmtId="0" fontId="4" fillId="0" borderId="48" xfId="0" applyFont="1" applyFill="1" applyBorder="1" applyAlignment="1">
      <alignment horizontal="right" vertical="center" shrinkToFit="1"/>
    </xf>
    <xf numFmtId="187" fontId="4" fillId="0" borderId="59" xfId="0" applyNumberFormat="1" applyFont="1" applyFill="1" applyBorder="1" applyAlignment="1">
      <alignment vertical="center"/>
    </xf>
    <xf numFmtId="187" fontId="4" fillId="0" borderId="55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 shrinkToFit="1"/>
    </xf>
    <xf numFmtId="0" fontId="4" fillId="0" borderId="49" xfId="0" applyFont="1" applyFill="1" applyBorder="1" applyAlignment="1">
      <alignment horizontal="right" vertical="center" shrinkToFit="1"/>
    </xf>
    <xf numFmtId="187" fontId="4" fillId="0" borderId="56" xfId="0" applyNumberFormat="1" applyFont="1" applyFill="1" applyBorder="1" applyAlignment="1">
      <alignment vertical="center"/>
    </xf>
    <xf numFmtId="0" fontId="24" fillId="0" borderId="3" xfId="0" applyFont="1" applyFill="1" applyBorder="1" applyAlignment="1">
      <alignment vertical="center" shrinkToFit="1"/>
    </xf>
    <xf numFmtId="0" fontId="24" fillId="0" borderId="3" xfId="0" applyFont="1" applyFill="1" applyBorder="1" applyAlignment="1">
      <alignment horizontal="right" vertical="center" shrinkToFit="1"/>
    </xf>
    <xf numFmtId="0" fontId="24" fillId="0" borderId="48" xfId="0" applyFont="1" applyFill="1" applyBorder="1" applyAlignment="1">
      <alignment vertical="center" shrinkToFit="1"/>
    </xf>
    <xf numFmtId="0" fontId="24" fillId="0" borderId="48" xfId="0" applyFont="1" applyFill="1" applyBorder="1" applyAlignment="1">
      <alignment horizontal="right" vertical="center" shrinkToFit="1"/>
    </xf>
    <xf numFmtId="187" fontId="24" fillId="0" borderId="59" xfId="0" applyNumberFormat="1" applyFont="1" applyFill="1" applyBorder="1" applyAlignment="1">
      <alignment vertical="center"/>
    </xf>
    <xf numFmtId="187" fontId="24" fillId="0" borderId="55" xfId="0" applyNumberFormat="1" applyFont="1" applyFill="1" applyBorder="1" applyAlignment="1">
      <alignment vertical="center"/>
    </xf>
    <xf numFmtId="0" fontId="24" fillId="0" borderId="49" xfId="0" applyFont="1" applyFill="1" applyBorder="1" applyAlignment="1">
      <alignment vertical="center" shrinkToFit="1"/>
    </xf>
    <xf numFmtId="0" fontId="24" fillId="0" borderId="49" xfId="0" applyFont="1" applyFill="1" applyBorder="1" applyAlignment="1">
      <alignment horizontal="right" vertical="center" shrinkToFit="1"/>
    </xf>
    <xf numFmtId="187" fontId="24" fillId="0" borderId="56" xfId="0" applyNumberFormat="1" applyFont="1" applyFill="1" applyBorder="1" applyAlignment="1">
      <alignment vertical="center"/>
    </xf>
    <xf numFmtId="187" fontId="24" fillId="0" borderId="59" xfId="0" applyNumberFormat="1" applyFont="1" applyFill="1" applyBorder="1" applyAlignment="1">
      <alignment horizontal="center" vertical="center"/>
    </xf>
    <xf numFmtId="187" fontId="4" fillId="0" borderId="55" xfId="0" applyNumberFormat="1" applyFont="1" applyFill="1" applyBorder="1" applyAlignment="1">
      <alignment horizontal="right" vertical="center"/>
    </xf>
    <xf numFmtId="187" fontId="4" fillId="0" borderId="58" xfId="0" applyNumberFormat="1" applyFont="1" applyFill="1" applyBorder="1" applyAlignment="1">
      <alignment vertical="center"/>
    </xf>
    <xf numFmtId="187" fontId="24" fillId="0" borderId="55" xfId="0" applyNumberFormat="1" applyFont="1" applyFill="1" applyBorder="1" applyAlignment="1">
      <alignment horizontal="center" vertical="center"/>
    </xf>
    <xf numFmtId="187" fontId="4" fillId="0" borderId="56" xfId="0" applyNumberFormat="1" applyFont="1" applyFill="1" applyBorder="1" applyAlignment="1">
      <alignment horizontal="right" vertical="center"/>
    </xf>
    <xf numFmtId="0" fontId="4" fillId="0" borderId="81" xfId="0" applyFont="1" applyFill="1" applyBorder="1" applyAlignment="1">
      <alignment vertical="center"/>
    </xf>
    <xf numFmtId="0" fontId="4" fillId="0" borderId="48" xfId="0" applyFont="1" applyFill="1" applyBorder="1" applyAlignment="1">
      <alignment vertical="center" wrapText="1"/>
    </xf>
    <xf numFmtId="177" fontId="4" fillId="0" borderId="59" xfId="0" applyNumberFormat="1" applyFont="1" applyFill="1" applyBorder="1" applyAlignment="1">
      <alignment vertical="center"/>
    </xf>
    <xf numFmtId="0" fontId="0" fillId="0" borderId="1" xfId="0" quotePrefix="1" applyNumberFormat="1" applyFont="1" applyFill="1" applyBorder="1" applyAlignment="1">
      <alignment horizontal="right" vertical="center" shrinkToFit="1"/>
    </xf>
    <xf numFmtId="0" fontId="0" fillId="0" borderId="1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 shrinkToFit="1"/>
    </xf>
    <xf numFmtId="0" fontId="0" fillId="0" borderId="1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shrinkToFit="1"/>
    </xf>
    <xf numFmtId="188" fontId="0" fillId="0" borderId="11" xfId="0" quotePrefix="1" applyNumberFormat="1" applyFont="1" applyFill="1" applyBorder="1" applyAlignment="1">
      <alignment horizontal="right" vertical="center" shrinkToFit="1"/>
    </xf>
    <xf numFmtId="0" fontId="0" fillId="0" borderId="1" xfId="0" quotePrefix="1" applyFont="1" applyFill="1" applyBorder="1" applyAlignment="1">
      <alignment horizontal="right" vertical="center" shrinkToFit="1"/>
    </xf>
    <xf numFmtId="0" fontId="0" fillId="0" borderId="1" xfId="0" quotePrefix="1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right" vertical="center"/>
    </xf>
    <xf numFmtId="189" fontId="0" fillId="0" borderId="4" xfId="0" quotePrefix="1" applyNumberFormat="1" applyFont="1" applyFill="1" applyBorder="1" applyAlignment="1">
      <alignment horizontal="right" vertical="center" shrinkToFit="1"/>
    </xf>
    <xf numFmtId="0" fontId="0" fillId="0" borderId="4" xfId="0" applyNumberFormat="1" applyFont="1" applyFill="1" applyBorder="1" applyAlignment="1">
      <alignment horizontal="right" vertical="center"/>
    </xf>
    <xf numFmtId="178" fontId="0" fillId="0" borderId="4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right" vertical="center"/>
    </xf>
    <xf numFmtId="183" fontId="0" fillId="0" borderId="38" xfId="0" applyNumberFormat="1" applyFill="1" applyBorder="1" applyAlignment="1">
      <alignment vertical="center"/>
    </xf>
    <xf numFmtId="183" fontId="0" fillId="0" borderId="23" xfId="0" applyNumberFormat="1" applyFont="1" applyFill="1" applyBorder="1" applyAlignment="1">
      <alignment horizontal="center" vertical="center"/>
    </xf>
    <xf numFmtId="183" fontId="0" fillId="0" borderId="23" xfId="0" applyNumberFormat="1" applyFill="1" applyBorder="1" applyAlignment="1">
      <alignment vertical="center" shrinkToFit="1"/>
    </xf>
    <xf numFmtId="183" fontId="0" fillId="0" borderId="84" xfId="0" applyNumberForma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9" xfId="0" applyFill="1" applyBorder="1" applyAlignment="1">
      <alignment horizontal="center" vertical="center" shrinkToFit="1"/>
    </xf>
    <xf numFmtId="179" fontId="0" fillId="0" borderId="199" xfId="0" applyNumberFormat="1" applyFont="1" applyBorder="1" applyAlignment="1">
      <alignment vertical="center"/>
    </xf>
    <xf numFmtId="179" fontId="0" fillId="0" borderId="168" xfId="0" applyNumberFormat="1" applyFont="1" applyBorder="1" applyAlignment="1">
      <alignment vertical="center"/>
    </xf>
    <xf numFmtId="179" fontId="0" fillId="0" borderId="209" xfId="0" applyNumberFormat="1" applyFont="1" applyBorder="1" applyAlignment="1">
      <alignment vertical="center"/>
    </xf>
    <xf numFmtId="179" fontId="0" fillId="0" borderId="169" xfId="0" applyNumberFormat="1" applyFont="1" applyBorder="1" applyAlignment="1">
      <alignment vertical="center"/>
    </xf>
    <xf numFmtId="179" fontId="0" fillId="0" borderId="237" xfId="0" applyNumberFormat="1" applyFont="1" applyBorder="1" applyAlignment="1">
      <alignment horizontal="right" vertical="center"/>
    </xf>
    <xf numFmtId="179" fontId="0" fillId="0" borderId="238" xfId="0" applyNumberFormat="1" applyFont="1" applyBorder="1" applyAlignment="1">
      <alignment horizontal="right" vertical="center"/>
    </xf>
    <xf numFmtId="179" fontId="0" fillId="0" borderId="239" xfId="0" applyNumberFormat="1" applyFont="1" applyBorder="1" applyAlignment="1">
      <alignment horizontal="right" vertical="center"/>
    </xf>
    <xf numFmtId="179" fontId="0" fillId="0" borderId="240" xfId="0" applyNumberFormat="1" applyFont="1" applyBorder="1" applyAlignment="1">
      <alignment horizontal="right" vertical="center"/>
    </xf>
    <xf numFmtId="179" fontId="0" fillId="0" borderId="199" xfId="0" applyNumberFormat="1" applyFont="1" applyBorder="1" applyAlignment="1">
      <alignment horizontal="right" vertical="center"/>
    </xf>
    <xf numFmtId="179" fontId="0" fillId="0" borderId="168" xfId="0" applyNumberFormat="1" applyFont="1" applyBorder="1" applyAlignment="1">
      <alignment horizontal="right" vertical="center"/>
    </xf>
    <xf numFmtId="179" fontId="0" fillId="0" borderId="209" xfId="0" applyNumberFormat="1" applyFont="1" applyBorder="1" applyAlignment="1">
      <alignment horizontal="right" vertical="center"/>
    </xf>
    <xf numFmtId="179" fontId="0" fillId="0" borderId="169" xfId="0" applyNumberFormat="1" applyFont="1" applyBorder="1" applyAlignment="1">
      <alignment horizontal="right" vertical="center"/>
    </xf>
    <xf numFmtId="179" fontId="0" fillId="4" borderId="202" xfId="1" applyNumberFormat="1" applyFont="1" applyFill="1" applyBorder="1" applyAlignment="1" applyProtection="1">
      <alignment horizontal="right" vertical="center" shrinkToFit="1"/>
    </xf>
    <xf numFmtId="179" fontId="0" fillId="4" borderId="44" xfId="1" applyNumberFormat="1" applyFont="1" applyFill="1" applyBorder="1" applyAlignment="1" applyProtection="1">
      <alignment horizontal="right" vertical="center" shrinkToFit="1"/>
    </xf>
    <xf numFmtId="179" fontId="0" fillId="4" borderId="60" xfId="1" applyNumberFormat="1" applyFont="1" applyFill="1" applyBorder="1" applyAlignment="1" applyProtection="1">
      <alignment horizontal="right" vertical="center" shrinkToFit="1"/>
    </xf>
    <xf numFmtId="179" fontId="0" fillId="4" borderId="30" xfId="1" applyNumberFormat="1" applyFont="1" applyFill="1" applyBorder="1" applyAlignment="1" applyProtection="1">
      <alignment horizontal="right" vertical="center" shrinkToFit="1"/>
    </xf>
    <xf numFmtId="179" fontId="0" fillId="4" borderId="60" xfId="0" applyNumberFormat="1" applyFont="1" applyFill="1" applyBorder="1" applyAlignment="1">
      <alignment horizontal="right" vertical="center" shrinkToFit="1"/>
    </xf>
    <xf numFmtId="179" fontId="0" fillId="4" borderId="199" xfId="1" applyNumberFormat="1" applyFont="1" applyFill="1" applyBorder="1" applyAlignment="1" applyProtection="1">
      <alignment horizontal="right" vertical="center" shrinkToFit="1"/>
    </xf>
    <xf numFmtId="179" fontId="0" fillId="4" borderId="45" xfId="1" applyNumberFormat="1" applyFont="1" applyFill="1" applyBorder="1" applyAlignment="1" applyProtection="1">
      <alignment horizontal="right" vertical="center" shrinkToFit="1"/>
    </xf>
    <xf numFmtId="179" fontId="0" fillId="4" borderId="37" xfId="1" applyNumberFormat="1" applyFont="1" applyFill="1" applyBorder="1" applyAlignment="1" applyProtection="1">
      <alignment horizontal="right" vertical="center" shrinkToFit="1"/>
    </xf>
    <xf numFmtId="179" fontId="0" fillId="4" borderId="195" xfId="1" applyNumberFormat="1" applyFont="1" applyFill="1" applyBorder="1" applyAlignment="1" applyProtection="1">
      <alignment horizontal="right" vertical="center" shrinkToFit="1"/>
    </xf>
    <xf numFmtId="179" fontId="0" fillId="4" borderId="37" xfId="0" applyNumberFormat="1" applyFont="1" applyFill="1" applyBorder="1" applyAlignment="1">
      <alignment horizontal="right" vertical="center" shrinkToFit="1"/>
    </xf>
    <xf numFmtId="179" fontId="0" fillId="4" borderId="203" xfId="1" applyNumberFormat="1" applyFont="1" applyFill="1" applyBorder="1" applyAlignment="1" applyProtection="1">
      <alignment horizontal="right" vertical="center" shrinkToFit="1"/>
    </xf>
    <xf numFmtId="179" fontId="0" fillId="4" borderId="144" xfId="1" applyNumberFormat="1" applyFont="1" applyFill="1" applyBorder="1" applyAlignment="1" applyProtection="1">
      <alignment horizontal="right" vertical="center" shrinkToFit="1"/>
    </xf>
    <xf numFmtId="179" fontId="0" fillId="4" borderId="145" xfId="1" applyNumberFormat="1" applyFont="1" applyFill="1" applyBorder="1" applyAlignment="1" applyProtection="1">
      <alignment horizontal="right" vertical="center" shrinkToFit="1"/>
    </xf>
    <xf numFmtId="179" fontId="0" fillId="4" borderId="193" xfId="1" applyNumberFormat="1" applyFont="1" applyFill="1" applyBorder="1" applyAlignment="1" applyProtection="1">
      <alignment horizontal="right" vertical="center" shrinkToFit="1"/>
    </xf>
    <xf numFmtId="179" fontId="0" fillId="4" borderId="145" xfId="0" applyNumberFormat="1" applyFont="1" applyFill="1" applyBorder="1" applyAlignment="1">
      <alignment horizontal="right" vertical="center" shrinkToFit="1"/>
    </xf>
    <xf numFmtId="179" fontId="0" fillId="4" borderId="164" xfId="1" applyNumberFormat="1" applyFont="1" applyFill="1" applyBorder="1" applyAlignment="1" applyProtection="1">
      <alignment horizontal="right" vertical="center" shrinkToFit="1"/>
    </xf>
    <xf numFmtId="179" fontId="0" fillId="4" borderId="34" xfId="1" applyNumberFormat="1" applyFont="1" applyFill="1" applyBorder="1" applyAlignment="1" applyProtection="1">
      <alignment horizontal="right" vertical="center" shrinkToFit="1"/>
    </xf>
    <xf numFmtId="179" fontId="0" fillId="4" borderId="31" xfId="1" applyNumberFormat="1" applyFont="1" applyFill="1" applyBorder="1" applyAlignment="1" applyProtection="1">
      <alignment horizontal="right" vertical="center" shrinkToFit="1"/>
    </xf>
    <xf numFmtId="179" fontId="0" fillId="4" borderId="54" xfId="1" applyNumberFormat="1" applyFont="1" applyFill="1" applyBorder="1" applyAlignment="1" applyProtection="1">
      <alignment horizontal="right" vertical="center" shrinkToFit="1"/>
    </xf>
    <xf numFmtId="179" fontId="0" fillId="4" borderId="192" xfId="1" applyNumberFormat="1" applyFont="1" applyFill="1" applyBorder="1" applyAlignment="1" applyProtection="1">
      <alignment horizontal="right" vertical="center" shrinkToFit="1"/>
    </xf>
    <xf numFmtId="179" fontId="0" fillId="0" borderId="201" xfId="0" applyNumberFormat="1" applyFont="1" applyBorder="1" applyAlignment="1">
      <alignment vertical="center"/>
    </xf>
    <xf numFmtId="179" fontId="0" fillId="0" borderId="148" xfId="0" applyNumberFormat="1" applyFont="1" applyBorder="1" applyAlignment="1">
      <alignment vertical="center"/>
    </xf>
    <xf numFmtId="179" fontId="0" fillId="0" borderId="149" xfId="0" applyNumberFormat="1" applyFont="1" applyBorder="1" applyAlignment="1">
      <alignment vertical="center"/>
    </xf>
    <xf numFmtId="179" fontId="0" fillId="0" borderId="196" xfId="0" applyNumberFormat="1" applyFont="1" applyBorder="1" applyAlignment="1">
      <alignment vertical="center"/>
    </xf>
    <xf numFmtId="179" fontId="0" fillId="0" borderId="199" xfId="1" applyNumberFormat="1" applyFont="1" applyBorder="1" applyAlignment="1" applyProtection="1">
      <alignment horizontal="right" vertical="center" shrinkToFit="1"/>
    </xf>
    <xf numFmtId="179" fontId="0" fillId="0" borderId="45" xfId="1" applyNumberFormat="1" applyFont="1" applyBorder="1" applyAlignment="1" applyProtection="1">
      <alignment horizontal="right" vertical="center" shrinkToFit="1"/>
    </xf>
    <xf numFmtId="179" fontId="0" fillId="0" borderId="37" xfId="1" applyNumberFormat="1" applyFont="1" applyBorder="1" applyAlignment="1" applyProtection="1">
      <alignment horizontal="right" vertical="center" shrinkToFit="1"/>
    </xf>
    <xf numFmtId="179" fontId="0" fillId="0" borderId="195" xfId="1" applyNumberFormat="1" applyFont="1" applyBorder="1" applyAlignment="1" applyProtection="1">
      <alignment horizontal="right" vertical="center" shrinkToFit="1"/>
    </xf>
    <xf numFmtId="179" fontId="0" fillId="0" borderId="37" xfId="0" applyNumberFormat="1" applyFont="1" applyBorder="1" applyAlignment="1">
      <alignment horizontal="right" vertical="center" shrinkToFit="1"/>
    </xf>
    <xf numFmtId="179" fontId="0" fillId="0" borderId="203" xfId="1" applyNumberFormat="1" applyFont="1" applyBorder="1" applyAlignment="1" applyProtection="1">
      <alignment horizontal="right" vertical="center" shrinkToFit="1"/>
    </xf>
    <xf numFmtId="179" fontId="0" fillId="0" borderId="144" xfId="1" applyNumberFormat="1" applyFont="1" applyBorder="1" applyAlignment="1" applyProtection="1">
      <alignment horizontal="right" vertical="center" shrinkToFit="1"/>
    </xf>
    <xf numFmtId="179" fontId="0" fillId="0" borderId="145" xfId="1" applyNumberFormat="1" applyFont="1" applyBorder="1" applyAlignment="1" applyProtection="1">
      <alignment horizontal="right" vertical="center" shrinkToFit="1"/>
    </xf>
    <xf numFmtId="179" fontId="0" fillId="0" borderId="193" xfId="1" applyNumberFormat="1" applyFont="1" applyBorder="1" applyAlignment="1" applyProtection="1">
      <alignment horizontal="right" vertical="center" shrinkToFit="1"/>
    </xf>
    <xf numFmtId="179" fontId="0" fillId="0" borderId="145" xfId="0" applyNumberFormat="1" applyFont="1" applyBorder="1" applyAlignment="1">
      <alignment horizontal="right" vertical="center" shrinkToFit="1"/>
    </xf>
    <xf numFmtId="179" fontId="0" fillId="0" borderId="164" xfId="1" applyNumberFormat="1" applyFont="1" applyBorder="1" applyAlignment="1" applyProtection="1">
      <alignment horizontal="right" vertical="center" shrinkToFit="1"/>
    </xf>
    <xf numFmtId="179" fontId="0" fillId="0" borderId="34" xfId="1" applyNumberFormat="1" applyFont="1" applyBorder="1" applyAlignment="1" applyProtection="1">
      <alignment horizontal="right" vertical="center" shrinkToFit="1"/>
    </xf>
    <xf numFmtId="179" fontId="0" fillId="0" borderId="54" xfId="1" applyNumberFormat="1" applyFont="1" applyBorder="1" applyAlignment="1" applyProtection="1">
      <alignment horizontal="right" vertical="center" shrinkToFit="1"/>
    </xf>
    <xf numFmtId="179" fontId="0" fillId="0" borderId="192" xfId="1" applyNumberFormat="1" applyFont="1" applyBorder="1" applyAlignment="1" applyProtection="1">
      <alignment horizontal="right" vertical="center" shrinkToFit="1"/>
    </xf>
    <xf numFmtId="179" fontId="0" fillId="0" borderId="202" xfId="1" applyNumberFormat="1" applyFont="1" applyBorder="1" applyAlignment="1" applyProtection="1">
      <alignment horizontal="right" vertical="center" shrinkToFit="1"/>
    </xf>
    <xf numFmtId="179" fontId="0" fillId="0" borderId="44" xfId="1" applyNumberFormat="1" applyFont="1" applyBorder="1" applyAlignment="1" applyProtection="1">
      <alignment horizontal="right" vertical="center" shrinkToFit="1"/>
    </xf>
    <xf numFmtId="179" fontId="0" fillId="0" borderId="60" xfId="1" applyNumberFormat="1" applyFont="1" applyBorder="1" applyAlignment="1" applyProtection="1">
      <alignment horizontal="right" vertical="center" shrinkToFit="1"/>
    </xf>
    <xf numFmtId="179" fontId="0" fillId="0" borderId="30" xfId="1" applyNumberFormat="1" applyFont="1" applyBorder="1" applyAlignment="1" applyProtection="1">
      <alignment horizontal="right" vertical="center" shrinkToFit="1"/>
    </xf>
    <xf numFmtId="179" fontId="0" fillId="0" borderId="60" xfId="0" applyNumberFormat="1" applyFont="1" applyBorder="1" applyAlignment="1">
      <alignment horizontal="right" vertical="center" shrinkToFit="1"/>
    </xf>
    <xf numFmtId="179" fontId="0" fillId="0" borderId="161" xfId="1" applyNumberFormat="1" applyFont="1" applyBorder="1" applyAlignment="1" applyProtection="1">
      <alignment horizontal="right" vertical="center" shrinkToFit="1"/>
    </xf>
    <xf numFmtId="179" fontId="0" fillId="0" borderId="31" xfId="1" applyNumberFormat="1" applyFont="1" applyBorder="1" applyAlignment="1" applyProtection="1">
      <alignment horizontal="right" vertical="center" shrinkToFit="1"/>
    </xf>
    <xf numFmtId="179" fontId="0" fillId="0" borderId="73" xfId="1" applyNumberFormat="1" applyFont="1" applyBorder="1" applyAlignment="1" applyProtection="1">
      <alignment horizontal="right" vertical="center" shrinkToFit="1"/>
    </xf>
    <xf numFmtId="179" fontId="0" fillId="0" borderId="32" xfId="1" applyNumberFormat="1" applyFont="1" applyBorder="1" applyAlignment="1" applyProtection="1">
      <alignment horizontal="right" vertical="center" shrinkToFit="1"/>
    </xf>
    <xf numFmtId="179" fontId="0" fillId="0" borderId="207" xfId="1" applyNumberFormat="1" applyFont="1" applyBorder="1" applyAlignment="1" applyProtection="1">
      <alignment horizontal="right" vertical="center" shrinkToFit="1"/>
    </xf>
    <xf numFmtId="179" fontId="0" fillId="0" borderId="146" xfId="1" applyNumberFormat="1" applyFont="1" applyBorder="1" applyAlignment="1" applyProtection="1">
      <alignment horizontal="right" vertical="center" shrinkToFit="1"/>
    </xf>
    <xf numFmtId="179" fontId="0" fillId="0" borderId="62" xfId="1" applyNumberFormat="1" applyFont="1" applyBorder="1" applyAlignment="1" applyProtection="1">
      <alignment horizontal="right" vertical="center" shrinkToFit="1"/>
    </xf>
    <xf numFmtId="179" fontId="0" fillId="0" borderId="243" xfId="1" applyNumberFormat="1" applyFont="1" applyBorder="1" applyAlignment="1" applyProtection="1">
      <alignment horizontal="right" vertical="center" shrinkToFit="1"/>
    </xf>
    <xf numFmtId="179" fontId="0" fillId="0" borderId="244" xfId="1" applyNumberFormat="1" applyFont="1" applyBorder="1" applyAlignment="1" applyProtection="1">
      <alignment horizontal="right" vertical="center" shrinkToFit="1"/>
    </xf>
    <xf numFmtId="179" fontId="0" fillId="0" borderId="245" xfId="1" applyNumberFormat="1" applyFont="1" applyBorder="1" applyAlignment="1" applyProtection="1">
      <alignment horizontal="right" vertical="center" shrinkToFit="1"/>
    </xf>
    <xf numFmtId="179" fontId="0" fillId="0" borderId="246" xfId="1" applyNumberFormat="1" applyFont="1" applyBorder="1" applyAlignment="1" applyProtection="1">
      <alignment horizontal="right" vertical="center" shrinkToFit="1"/>
    </xf>
    <xf numFmtId="177" fontId="0" fillId="0" borderId="161" xfId="1" applyNumberFormat="1" applyFont="1" applyBorder="1" applyAlignment="1" applyProtection="1">
      <alignment horizontal="right" vertical="center" shrinkToFit="1"/>
    </xf>
    <xf numFmtId="177" fontId="0" fillId="0" borderId="31" xfId="1" applyNumberFormat="1" applyFont="1" applyBorder="1" applyAlignment="1" applyProtection="1">
      <alignment horizontal="right" vertical="center" shrinkToFit="1"/>
    </xf>
    <xf numFmtId="177" fontId="0" fillId="0" borderId="73" xfId="1" applyNumberFormat="1" applyFont="1" applyBorder="1" applyAlignment="1" applyProtection="1">
      <alignment horizontal="right" vertical="center" shrinkToFit="1"/>
    </xf>
    <xf numFmtId="177" fontId="0" fillId="0" borderId="32" xfId="1" applyNumberFormat="1" applyFont="1" applyBorder="1" applyAlignment="1" applyProtection="1">
      <alignment horizontal="right" vertical="center" shrinkToFit="1"/>
    </xf>
    <xf numFmtId="179" fontId="0" fillId="0" borderId="191" xfId="1" applyNumberFormat="1" applyFont="1" applyBorder="1" applyAlignment="1" applyProtection="1">
      <alignment horizontal="right" vertical="center" wrapText="1" shrinkToFit="1"/>
    </xf>
    <xf numFmtId="179" fontId="0" fillId="0" borderId="33" xfId="1" applyNumberFormat="1" applyFont="1" applyBorder="1" applyAlignment="1" applyProtection="1">
      <alignment horizontal="right" vertical="center" wrapText="1" shrinkToFit="1"/>
    </xf>
    <xf numFmtId="179" fontId="0" fillId="0" borderId="23" xfId="1" applyNumberFormat="1" applyFont="1" applyBorder="1" applyAlignment="1" applyProtection="1">
      <alignment horizontal="right" vertical="center" wrapText="1" shrinkToFit="1"/>
    </xf>
    <xf numFmtId="179" fontId="0" fillId="0" borderId="17" xfId="1" applyNumberFormat="1" applyFont="1" applyBorder="1" applyAlignment="1" applyProtection="1">
      <alignment horizontal="right" vertical="center" wrapText="1" shrinkToFit="1"/>
    </xf>
    <xf numFmtId="179" fontId="0" fillId="0" borderId="241" xfId="1" applyNumberFormat="1" applyFont="1" applyBorder="1" applyAlignment="1" applyProtection="1">
      <alignment horizontal="right" vertical="center" wrapText="1" shrinkToFit="1"/>
    </xf>
    <xf numFmtId="179" fontId="0" fillId="0" borderId="11" xfId="1" applyNumberFormat="1" applyFont="1" applyFill="1" applyBorder="1" applyAlignment="1" applyProtection="1">
      <alignment vertical="center" wrapText="1" shrinkToFit="1"/>
    </xf>
    <xf numFmtId="179" fontId="0" fillId="0" borderId="3" xfId="1" applyNumberFormat="1" applyFont="1" applyFill="1" applyBorder="1" applyAlignment="1" applyProtection="1">
      <alignment vertical="center" wrapText="1" shrinkToFit="1"/>
    </xf>
    <xf numFmtId="179" fontId="0" fillId="0" borderId="4" xfId="1" applyNumberFormat="1" applyFont="1" applyFill="1" applyBorder="1" applyAlignment="1" applyProtection="1">
      <alignment vertical="center" wrapText="1" shrinkToFit="1"/>
    </xf>
    <xf numFmtId="179" fontId="0" fillId="0" borderId="107" xfId="1" applyNumberFormat="1" applyFont="1" applyFill="1" applyBorder="1" applyAlignment="1" applyProtection="1">
      <alignment vertical="center" wrapText="1" shrinkToFit="1"/>
    </xf>
    <xf numFmtId="179" fontId="0" fillId="0" borderId="25" xfId="0" applyNumberFormat="1" applyFont="1" applyFill="1" applyBorder="1" applyAlignment="1" applyProtection="1">
      <alignment horizontal="right" vertical="center" shrinkToFit="1"/>
    </xf>
    <xf numFmtId="179" fontId="0" fillId="0" borderId="112" xfId="1" applyNumberFormat="1" applyFont="1" applyFill="1" applyBorder="1" applyAlignment="1" applyProtection="1">
      <alignment horizontal="right" vertical="center" shrinkToFit="1"/>
    </xf>
    <xf numFmtId="179" fontId="0" fillId="0" borderId="131" xfId="1" applyNumberFormat="1" applyFont="1" applyFill="1" applyBorder="1" applyAlignment="1" applyProtection="1">
      <alignment horizontal="right" vertical="center" shrinkToFit="1"/>
    </xf>
    <xf numFmtId="179" fontId="0" fillId="0" borderId="31" xfId="1" applyNumberFormat="1" applyFont="1" applyFill="1" applyBorder="1" applyAlignment="1" applyProtection="1">
      <alignment horizontal="right" vertical="center" shrinkToFit="1"/>
    </xf>
    <xf numFmtId="179" fontId="0" fillId="0" borderId="21" xfId="1" applyNumberFormat="1" applyFont="1" applyFill="1" applyBorder="1" applyAlignment="1" applyProtection="1">
      <alignment horizontal="right" vertical="center" shrinkToFit="1"/>
    </xf>
    <xf numFmtId="179" fontId="0" fillId="0" borderId="21" xfId="0" applyNumberFormat="1" applyFont="1" applyFill="1" applyBorder="1" applyAlignment="1" applyProtection="1">
      <alignment horizontal="right" vertical="center" shrinkToFit="1"/>
    </xf>
    <xf numFmtId="179" fontId="0" fillId="0" borderId="73" xfId="1" applyNumberFormat="1" applyFont="1" applyFill="1" applyBorder="1" applyAlignment="1" applyProtection="1">
      <alignment horizontal="right" vertical="center" shrinkToFit="1"/>
    </xf>
    <xf numFmtId="179" fontId="0" fillId="0" borderId="101" xfId="1" applyNumberFormat="1" applyFont="1" applyFill="1" applyBorder="1" applyAlignment="1" applyProtection="1">
      <alignment horizontal="right" vertical="center" shrinkToFit="1"/>
    </xf>
    <xf numFmtId="179" fontId="0" fillId="0" borderId="80" xfId="1" applyNumberFormat="1" applyFont="1" applyFill="1" applyBorder="1" applyAlignment="1" applyProtection="1">
      <alignment horizontal="right" vertical="center" shrinkToFit="1"/>
    </xf>
    <xf numFmtId="179" fontId="0" fillId="0" borderId="20" xfId="1" applyNumberFormat="1" applyFont="1" applyFill="1" applyBorder="1" applyAlignment="1" applyProtection="1">
      <alignment horizontal="right" vertical="center" shrinkToFit="1"/>
    </xf>
    <xf numFmtId="179" fontId="0" fillId="0" borderId="38" xfId="1" applyNumberFormat="1" applyFont="1" applyFill="1" applyBorder="1" applyAlignment="1" applyProtection="1">
      <alignment horizontal="right" vertical="center" shrinkToFit="1"/>
    </xf>
    <xf numFmtId="179" fontId="0" fillId="0" borderId="83" xfId="1" applyNumberFormat="1" applyFont="1" applyFill="1" applyBorder="1" applyAlignment="1" applyProtection="1">
      <alignment horizontal="right" vertical="center" shrinkToFit="1"/>
    </xf>
    <xf numFmtId="179" fontId="0" fillId="0" borderId="18" xfId="1" applyNumberFormat="1" applyFont="1" applyFill="1" applyBorder="1" applyAlignment="1" applyProtection="1">
      <alignment horizontal="right" vertical="center" shrinkToFit="1"/>
    </xf>
    <xf numFmtId="179" fontId="0" fillId="0" borderId="19" xfId="1" applyNumberFormat="1" applyFont="1" applyFill="1" applyBorder="1" applyAlignment="1" applyProtection="1">
      <alignment horizontal="right" vertical="center" shrinkToFit="1"/>
    </xf>
    <xf numFmtId="179" fontId="0" fillId="0" borderId="22" xfId="1" applyNumberFormat="1" applyFont="1" applyFill="1" applyBorder="1" applyAlignment="1" applyProtection="1">
      <alignment horizontal="right" vertical="center" shrinkToFit="1"/>
    </xf>
    <xf numFmtId="179" fontId="0" fillId="0" borderId="23" xfId="1" applyNumberFormat="1" applyFont="1" applyFill="1" applyBorder="1" applyAlignment="1" applyProtection="1">
      <alignment horizontal="right" vertical="center" shrinkToFit="1"/>
    </xf>
    <xf numFmtId="179" fontId="0" fillId="0" borderId="78" xfId="1" applyNumberFormat="1" applyFont="1" applyFill="1" applyBorder="1" applyAlignment="1" applyProtection="1">
      <alignment horizontal="right" vertical="center" shrinkToFit="1"/>
    </xf>
    <xf numFmtId="179" fontId="0" fillId="0" borderId="109" xfId="1" applyNumberFormat="1" applyFont="1" applyFill="1" applyBorder="1" applyAlignment="1" applyProtection="1">
      <alignment horizontal="right" vertical="center" shrinkToFit="1"/>
    </xf>
    <xf numFmtId="179" fontId="0" fillId="0" borderId="110" xfId="1" applyNumberFormat="1" applyFont="1" applyFill="1" applyBorder="1" applyAlignment="1" applyProtection="1">
      <alignment horizontal="right" vertical="center" shrinkToFit="1"/>
    </xf>
    <xf numFmtId="179" fontId="0" fillId="0" borderId="132" xfId="1" applyNumberFormat="1" applyFont="1" applyFill="1" applyBorder="1" applyAlignment="1" applyProtection="1">
      <alignment horizontal="right" vertical="center" shrinkToFit="1"/>
    </xf>
    <xf numFmtId="179" fontId="0" fillId="0" borderId="122" xfId="1" applyNumberFormat="1" applyFont="1" applyFill="1" applyBorder="1" applyAlignment="1" applyProtection="1">
      <alignment horizontal="right" vertical="center" shrinkToFit="1"/>
    </xf>
    <xf numFmtId="179" fontId="0" fillId="0" borderId="125" xfId="1" applyNumberFormat="1" applyFont="1" applyFill="1" applyBorder="1" applyAlignment="1" applyProtection="1">
      <alignment horizontal="right" vertical="center" shrinkToFit="1"/>
    </xf>
    <xf numFmtId="179" fontId="0" fillId="0" borderId="107" xfId="0" applyNumberFormat="1" applyFont="1" applyFill="1" applyBorder="1" applyAlignment="1" applyProtection="1">
      <alignment horizontal="right" vertical="center" shrinkToFit="1"/>
    </xf>
    <xf numFmtId="179" fontId="0" fillId="0" borderId="137" xfId="0" applyNumberFormat="1" applyFont="1" applyFill="1" applyBorder="1" applyAlignment="1" applyProtection="1">
      <alignment horizontal="right" vertical="center" shrinkToFit="1"/>
    </xf>
    <xf numFmtId="179" fontId="0" fillId="0" borderId="126" xfId="0" applyNumberFormat="1" applyFont="1" applyFill="1" applyBorder="1" applyAlignment="1" applyProtection="1">
      <alignment horizontal="right" vertical="center" shrinkToFit="1"/>
    </xf>
    <xf numFmtId="177" fontId="0" fillId="0" borderId="31" xfId="1" applyNumberFormat="1" applyFont="1" applyFill="1" applyBorder="1" applyAlignment="1" applyProtection="1">
      <alignment horizontal="right" vertical="center" shrinkToFit="1"/>
    </xf>
    <xf numFmtId="177" fontId="0" fillId="0" borderId="31" xfId="0" applyNumberFormat="1" applyFont="1" applyFill="1" applyBorder="1" applyAlignment="1" applyProtection="1">
      <alignment horizontal="right" vertical="center" shrinkToFit="1"/>
    </xf>
    <xf numFmtId="177" fontId="0" fillId="0" borderId="31" xfId="0" applyNumberFormat="1" applyFont="1" applyFill="1" applyBorder="1" applyAlignment="1">
      <alignment horizontal="right" vertical="center" shrinkToFit="1"/>
    </xf>
    <xf numFmtId="177" fontId="0" fillId="0" borderId="32" xfId="1" applyNumberFormat="1" applyFont="1" applyFill="1" applyBorder="1" applyAlignment="1" applyProtection="1">
      <alignment horizontal="right" vertical="center" shrinkToFit="1"/>
    </xf>
    <xf numFmtId="177" fontId="0" fillId="0" borderId="36" xfId="1" applyNumberFormat="1" applyFont="1" applyFill="1" applyBorder="1" applyAlignment="1" applyProtection="1">
      <alignment horizontal="right" vertical="center" shrinkToFit="1"/>
    </xf>
    <xf numFmtId="177" fontId="0" fillId="0" borderId="33" xfId="1" applyNumberFormat="1" applyFont="1" applyFill="1" applyBorder="1" applyAlignment="1" applyProtection="1">
      <alignment horizontal="right" vertical="center" shrinkToFit="1"/>
    </xf>
    <xf numFmtId="177" fontId="0" fillId="0" borderId="73" xfId="1" applyNumberFormat="1" applyFont="1" applyFill="1" applyBorder="1" applyAlignment="1" applyProtection="1">
      <alignment horizontal="right" vertical="center" shrinkToFit="1"/>
    </xf>
    <xf numFmtId="177" fontId="0" fillId="0" borderId="3" xfId="1" applyNumberFormat="1" applyFont="1" applyFill="1" applyBorder="1" applyAlignment="1" applyProtection="1">
      <alignment horizontal="right" vertical="center" shrinkToFit="1"/>
    </xf>
    <xf numFmtId="177" fontId="0" fillId="0" borderId="4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 shrinkToFit="1"/>
    </xf>
    <xf numFmtId="177" fontId="0" fillId="0" borderId="4" xfId="1" applyNumberFormat="1" applyFont="1" applyFill="1" applyBorder="1" applyAlignment="1" applyProtection="1">
      <alignment horizontal="right" vertical="center" shrinkToFit="1"/>
    </xf>
    <xf numFmtId="177" fontId="0" fillId="0" borderId="8" xfId="1" applyNumberFormat="1" applyFont="1" applyFill="1" applyBorder="1" applyAlignment="1" applyProtection="1">
      <alignment horizontal="right" vertical="center" shrinkToFit="1"/>
    </xf>
    <xf numFmtId="177" fontId="0" fillId="2" borderId="3" xfId="1" applyNumberFormat="1" applyFont="1" applyFill="1" applyBorder="1" applyAlignment="1" applyProtection="1">
      <alignment horizontal="right" vertical="center" shrinkToFit="1"/>
    </xf>
    <xf numFmtId="177" fontId="0" fillId="2" borderId="90" xfId="1" applyNumberFormat="1" applyFont="1" applyFill="1" applyBorder="1" applyAlignment="1" applyProtection="1">
      <alignment horizontal="right" vertical="center" shrinkToFit="1"/>
    </xf>
    <xf numFmtId="177" fontId="0" fillId="2" borderId="23" xfId="1" applyNumberFormat="1" applyFont="1" applyFill="1" applyBorder="1" applyAlignment="1" applyProtection="1">
      <alignment horizontal="right" vertical="center" shrinkToFit="1"/>
    </xf>
    <xf numFmtId="177" fontId="0" fillId="2" borderId="55" xfId="1" applyNumberFormat="1" applyFont="1" applyFill="1" applyBorder="1" applyAlignment="1" applyProtection="1">
      <alignment horizontal="right" vertical="center" shrinkToFit="1"/>
    </xf>
    <xf numFmtId="177" fontId="0" fillId="0" borderId="107" xfId="1" applyNumberFormat="1" applyFont="1" applyFill="1" applyBorder="1" applyAlignment="1" applyProtection="1">
      <alignment horizontal="right" vertical="center" shrinkToFit="1"/>
    </xf>
    <xf numFmtId="177" fontId="0" fillId="0" borderId="107" xfId="0" applyNumberFormat="1" applyFont="1" applyFill="1" applyBorder="1" applyAlignment="1" applyProtection="1">
      <alignment horizontal="right" vertical="center" shrinkToFit="1"/>
    </xf>
    <xf numFmtId="177" fontId="0" fillId="0" borderId="137" xfId="1" applyNumberFormat="1" applyFont="1" applyFill="1" applyBorder="1" applyAlignment="1" applyProtection="1">
      <alignment horizontal="right" vertical="center" shrinkToFit="1"/>
    </xf>
    <xf numFmtId="177" fontId="0" fillId="2" borderId="107" xfId="1" applyNumberFormat="1" applyFont="1" applyFill="1" applyBorder="1" applyAlignment="1" applyProtection="1">
      <alignment horizontal="right" vertical="center" shrinkToFit="1"/>
    </xf>
    <xf numFmtId="177" fontId="0" fillId="2" borderId="135" xfId="1" applyNumberFormat="1" applyFont="1" applyFill="1" applyBorder="1" applyAlignment="1" applyProtection="1">
      <alignment horizontal="right" vertical="center" shrinkToFit="1"/>
    </xf>
    <xf numFmtId="177" fontId="0" fillId="2" borderId="122" xfId="1" applyNumberFormat="1" applyFont="1" applyFill="1" applyBorder="1" applyAlignment="1" applyProtection="1">
      <alignment horizontal="right" vertical="center" shrinkToFit="1"/>
    </xf>
    <xf numFmtId="177" fontId="0" fillId="2" borderId="126" xfId="1" applyNumberFormat="1" applyFont="1" applyFill="1" applyBorder="1" applyAlignment="1" applyProtection="1">
      <alignment horizontal="right" vertical="center" shrinkToFit="1"/>
    </xf>
    <xf numFmtId="177" fontId="0" fillId="0" borderId="4" xfId="0" applyNumberFormat="1" applyFont="1" applyFill="1" applyBorder="1" applyAlignment="1">
      <alignment horizontal="right" vertical="center" shrinkToFit="1"/>
    </xf>
    <xf numFmtId="177" fontId="0" fillId="0" borderId="24" xfId="1" applyNumberFormat="1" applyFont="1" applyFill="1" applyBorder="1" applyAlignment="1" applyProtection="1">
      <alignment horizontal="right" vertical="center" shrinkToFit="1"/>
    </xf>
    <xf numFmtId="177" fontId="0" fillId="2" borderId="4" xfId="1" applyNumberFormat="1" applyFont="1" applyFill="1" applyBorder="1" applyAlignment="1" applyProtection="1">
      <alignment horizontal="right" vertical="center" shrinkToFit="1"/>
    </xf>
    <xf numFmtId="177" fontId="0" fillId="2" borderId="6" xfId="1" applyNumberFormat="1" applyFont="1" applyFill="1" applyBorder="1" applyAlignment="1" applyProtection="1">
      <alignment horizontal="right" vertical="center" shrinkToFit="1"/>
    </xf>
    <xf numFmtId="177" fontId="0" fillId="2" borderId="38" xfId="1" applyNumberFormat="1" applyFont="1" applyFill="1" applyBorder="1" applyAlignment="1" applyProtection="1">
      <alignment horizontal="right" vertical="center" shrinkToFit="1"/>
    </xf>
    <xf numFmtId="177" fontId="0" fillId="2" borderId="58" xfId="1" applyNumberFormat="1" applyFont="1" applyFill="1" applyBorder="1" applyAlignment="1" applyProtection="1">
      <alignment horizontal="right" vertical="center" shrinkToFit="1"/>
    </xf>
    <xf numFmtId="0" fontId="23" fillId="0" borderId="0" xfId="7" applyFont="1" applyAlignment="1">
      <alignment horizontal="center" vertical="center"/>
    </xf>
    <xf numFmtId="0" fontId="0" fillId="4" borderId="160" xfId="0" applyFont="1" applyFill="1" applyBorder="1" applyAlignment="1">
      <alignment horizontal="center" vertical="center" textRotation="255" shrinkToFit="1"/>
    </xf>
    <xf numFmtId="0" fontId="0" fillId="4" borderId="161" xfId="0" applyFont="1" applyFill="1" applyBorder="1" applyAlignment="1">
      <alignment horizontal="center" vertical="center" textRotation="255" shrinkToFit="1"/>
    </xf>
    <xf numFmtId="0" fontId="0" fillId="0" borderId="165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4" borderId="159" xfId="0" applyFont="1" applyFill="1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Border="1" applyAlignment="1">
      <alignment horizontal="center" vertical="top" wrapText="1"/>
    </xf>
    <xf numFmtId="179" fontId="7" fillId="0" borderId="12" xfId="0" applyNumberFormat="1" applyFont="1" applyFill="1" applyBorder="1" applyAlignment="1" applyProtection="1">
      <alignment horizontal="center" vertical="center" shrinkToFit="1"/>
    </xf>
    <xf numFmtId="0" fontId="0" fillId="0" borderId="21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textRotation="255" shrinkToFit="1"/>
    </xf>
    <xf numFmtId="0" fontId="0" fillId="0" borderId="159" xfId="0" applyFont="1" applyBorder="1" applyAlignment="1">
      <alignment horizontal="center" vertical="center" textRotation="255" shrinkToFit="1"/>
    </xf>
    <xf numFmtId="0" fontId="0" fillId="0" borderId="161" xfId="0" applyFont="1" applyBorder="1" applyAlignment="1">
      <alignment horizontal="center" vertical="center" textRotation="255" shrinkToFit="1"/>
    </xf>
    <xf numFmtId="0" fontId="0" fillId="0" borderId="159" xfId="0" applyFont="1" applyFill="1" applyBorder="1" applyAlignment="1">
      <alignment horizontal="center" vertical="center" textRotation="255" shrinkToFit="1"/>
    </xf>
    <xf numFmtId="0" fontId="7" fillId="0" borderId="162" xfId="0" applyFont="1" applyFill="1" applyBorder="1" applyAlignment="1" applyProtection="1">
      <alignment vertical="center" textRotation="255" shrinkToFit="1"/>
    </xf>
    <xf numFmtId="0" fontId="0" fillId="0" borderId="163" xfId="0" applyBorder="1" applyAlignment="1">
      <alignment vertical="center" textRotation="255" shrinkToFit="1"/>
    </xf>
    <xf numFmtId="0" fontId="0" fillId="0" borderId="164" xfId="0" applyBorder="1" applyAlignment="1">
      <alignment vertical="center" textRotation="255" shrinkToFit="1"/>
    </xf>
    <xf numFmtId="0" fontId="0" fillId="0" borderId="64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textRotation="255" shrinkToFit="1"/>
    </xf>
    <xf numFmtId="0" fontId="0" fillId="0" borderId="62" xfId="0" applyFont="1" applyBorder="1" applyAlignment="1">
      <alignment horizontal="center" vertical="center" textRotation="255" shrinkToFit="1"/>
    </xf>
    <xf numFmtId="0" fontId="0" fillId="0" borderId="64" xfId="0" applyFont="1" applyBorder="1" applyAlignment="1">
      <alignment horizontal="center" vertical="center" textRotation="255" shrinkToFit="1"/>
    </xf>
    <xf numFmtId="0" fontId="0" fillId="0" borderId="161" xfId="0" applyFont="1" applyFill="1" applyBorder="1" applyAlignment="1">
      <alignment horizontal="center" vertical="center" textRotation="255" shrinkToFi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Alignment="1"/>
    <xf numFmtId="0" fontId="0" fillId="0" borderId="42" xfId="0" applyFont="1" applyBorder="1" applyAlignment="1">
      <alignment horizontal="center" vertical="center" textRotation="255"/>
    </xf>
    <xf numFmtId="0" fontId="0" fillId="0" borderId="189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top" textRotation="255"/>
    </xf>
    <xf numFmtId="0" fontId="0" fillId="0" borderId="187" xfId="0" applyFont="1" applyBorder="1" applyAlignment="1">
      <alignment horizontal="center" vertical="top" textRotation="255"/>
    </xf>
    <xf numFmtId="0" fontId="0" fillId="4" borderId="160" xfId="0" applyFont="1" applyFill="1" applyBorder="1" applyAlignment="1" applyProtection="1">
      <alignment horizontal="center" vertical="center" textRotation="255"/>
    </xf>
    <xf numFmtId="0" fontId="0" fillId="4" borderId="159" xfId="0" applyFont="1" applyFill="1" applyBorder="1" applyAlignment="1">
      <alignment horizontal="center" vertical="center" textRotation="255"/>
    </xf>
    <xf numFmtId="0" fontId="0" fillId="0" borderId="162" xfId="0" applyFont="1" applyFill="1" applyBorder="1" applyAlignment="1" applyProtection="1">
      <alignment horizontal="center" vertical="center" textRotation="255"/>
    </xf>
    <xf numFmtId="0" fontId="0" fillId="0" borderId="164" xfId="0" applyFont="1" applyBorder="1" applyAlignment="1">
      <alignment horizontal="center" vertical="center" textRotation="255"/>
    </xf>
    <xf numFmtId="0" fontId="0" fillId="0" borderId="167" xfId="0" applyFont="1" applyFill="1" applyBorder="1" applyAlignment="1" applyProtection="1">
      <alignment horizontal="center" vertical="center" textRotation="255"/>
    </xf>
    <xf numFmtId="0" fontId="0" fillId="0" borderId="175" xfId="0" applyFont="1" applyBorder="1" applyAlignment="1">
      <alignment horizontal="center" vertical="center" textRotation="255"/>
    </xf>
    <xf numFmtId="0" fontId="0" fillId="0" borderId="175" xfId="0" applyFont="1" applyBorder="1" applyAlignment="1">
      <alignment horizontal="center" vertical="center"/>
    </xf>
    <xf numFmtId="0" fontId="0" fillId="0" borderId="176" xfId="0" applyFont="1" applyBorder="1" applyAlignment="1">
      <alignment horizontal="center" vertical="center"/>
    </xf>
    <xf numFmtId="0" fontId="0" fillId="0" borderId="163" xfId="0" applyFont="1" applyFill="1" applyBorder="1" applyAlignment="1" applyProtection="1">
      <alignment horizontal="center" vertical="center" textRotation="255"/>
    </xf>
    <xf numFmtId="0" fontId="0" fillId="0" borderId="163" xfId="0" applyFont="1" applyBorder="1" applyAlignment="1">
      <alignment horizontal="center" vertical="center" textRotation="255"/>
    </xf>
    <xf numFmtId="0" fontId="0" fillId="4" borderId="162" xfId="0" applyFont="1" applyFill="1" applyBorder="1" applyAlignment="1" applyProtection="1">
      <alignment horizontal="center" vertical="center" textRotation="255"/>
    </xf>
    <xf numFmtId="0" fontId="0" fillId="4" borderId="164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4" fillId="0" borderId="170" xfId="0" applyFont="1" applyFill="1" applyBorder="1" applyAlignment="1" applyProtection="1">
      <alignment horizontal="center" vertical="top" textRotation="255"/>
    </xf>
    <xf numFmtId="0" fontId="0" fillId="0" borderId="70" xfId="0" applyFont="1" applyBorder="1" applyAlignment="1">
      <alignment horizontal="center" vertical="top" textRotation="255"/>
    </xf>
    <xf numFmtId="0" fontId="0" fillId="0" borderId="1" xfId="0" applyFont="1" applyBorder="1" applyAlignment="1">
      <alignment horizontal="center" vertical="top" textRotation="255" wrapText="1"/>
    </xf>
    <xf numFmtId="0" fontId="0" fillId="0" borderId="11" xfId="0" applyFont="1" applyBorder="1" applyAlignment="1">
      <alignment horizontal="center" vertical="top" textRotation="255" wrapText="1"/>
    </xf>
    <xf numFmtId="0" fontId="4" fillId="0" borderId="160" xfId="0" applyFont="1" applyFill="1" applyBorder="1" applyAlignment="1">
      <alignment vertical="center" textRotation="255" shrinkToFit="1"/>
    </xf>
    <xf numFmtId="0" fontId="0" fillId="0" borderId="159" xfId="0" applyFont="1" applyBorder="1" applyAlignment="1">
      <alignment vertical="center" textRotation="255"/>
    </xf>
    <xf numFmtId="0" fontId="0" fillId="0" borderId="161" xfId="0" applyFont="1" applyBorder="1" applyAlignment="1">
      <alignment vertical="center" textRotation="255"/>
    </xf>
    <xf numFmtId="0" fontId="4" fillId="0" borderId="157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0" fillId="0" borderId="42" xfId="0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6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16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4" fillId="0" borderId="157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3" xfId="0" applyFont="1" applyFill="1" applyBorder="1" applyAlignment="1" applyProtection="1">
      <alignment horizontal="center" vertical="center"/>
    </xf>
    <xf numFmtId="0" fontId="0" fillId="0" borderId="17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top" textRotation="255"/>
    </xf>
    <xf numFmtId="0" fontId="4" fillId="0" borderId="89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/>
    </xf>
    <xf numFmtId="0" fontId="4" fillId="0" borderId="57" xfId="0" applyFont="1" applyFill="1" applyBorder="1" applyAlignment="1" applyProtection="1">
      <alignment horizontal="center" vertical="top" textRotation="255"/>
    </xf>
    <xf numFmtId="0" fontId="0" fillId="0" borderId="47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top" textRotation="255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68" xfId="0" applyFont="1" applyFill="1" applyBorder="1" applyAlignment="1" applyProtection="1">
      <alignment horizontal="center" vertical="center"/>
    </xf>
    <xf numFmtId="0" fontId="0" fillId="0" borderId="169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85" xfId="0" applyFont="1" applyFill="1" applyBorder="1" applyAlignment="1" applyProtection="1">
      <alignment horizontal="center" vertical="top" textRotation="255" wrapText="1"/>
    </xf>
    <xf numFmtId="0" fontId="4" fillId="0" borderId="89" xfId="0" applyFont="1" applyBorder="1" applyAlignment="1">
      <alignment vertical="top" textRotation="255" wrapText="1"/>
    </xf>
    <xf numFmtId="0" fontId="0" fillId="0" borderId="89" xfId="0" applyFont="1" applyBorder="1" applyAlignment="1">
      <alignment horizontal="center" vertical="top" textRotation="255" wrapText="1"/>
    </xf>
    <xf numFmtId="0" fontId="0" fillId="0" borderId="67" xfId="0" applyFont="1" applyBorder="1" applyAlignment="1">
      <alignment horizontal="center" vertical="top" textRotation="255" wrapText="1"/>
    </xf>
    <xf numFmtId="0" fontId="4" fillId="0" borderId="172" xfId="0" applyFont="1" applyFill="1" applyBorder="1" applyAlignment="1" applyProtection="1">
      <alignment horizontal="center" vertical="center"/>
    </xf>
    <xf numFmtId="0" fontId="0" fillId="0" borderId="17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70" xfId="1" applyFont="1" applyFill="1" applyBorder="1" applyAlignment="1" applyProtection="1">
      <alignment horizontal="center" vertical="top" textRotation="255" wrapText="1"/>
    </xf>
    <xf numFmtId="0" fontId="0" fillId="0" borderId="70" xfId="0" applyFont="1" applyBorder="1" applyAlignment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0" borderId="174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5" xfId="0" applyFont="1" applyBorder="1" applyAlignment="1"/>
    <xf numFmtId="0" fontId="0" fillId="0" borderId="174" xfId="0" applyFont="1" applyBorder="1" applyAlignment="1"/>
    <xf numFmtId="0" fontId="0" fillId="0" borderId="194" xfId="0" applyFont="1" applyFill="1" applyBorder="1" applyAlignment="1" applyProtection="1">
      <alignment horizontal="center" vertical="center"/>
    </xf>
    <xf numFmtId="0" fontId="0" fillId="0" borderId="97" xfId="0" applyFont="1" applyFill="1" applyBorder="1" applyAlignment="1" applyProtection="1">
      <alignment horizontal="center" vertical="center"/>
    </xf>
    <xf numFmtId="0" fontId="0" fillId="0" borderId="94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68" xfId="0" applyFont="1" applyFill="1" applyBorder="1" applyAlignment="1" applyProtection="1">
      <alignment horizontal="center" vertical="center" wrapText="1"/>
    </xf>
    <xf numFmtId="0" fontId="0" fillId="0" borderId="172" xfId="0" applyFont="1" applyFill="1" applyBorder="1" applyAlignment="1" applyProtection="1">
      <alignment horizontal="center" vertical="center" wrapText="1"/>
    </xf>
    <xf numFmtId="0" fontId="0" fillId="0" borderId="199" xfId="0" applyFont="1" applyFill="1" applyBorder="1" applyAlignment="1" applyProtection="1">
      <alignment horizontal="center" vertical="center" wrapText="1"/>
    </xf>
    <xf numFmtId="0" fontId="0" fillId="0" borderId="200" xfId="0" applyFont="1" applyFill="1" applyBorder="1" applyAlignment="1" applyProtection="1">
      <alignment horizontal="center" vertical="center" wrapText="1"/>
    </xf>
    <xf numFmtId="0" fontId="0" fillId="0" borderId="45" xfId="0" applyFont="1" applyBorder="1" applyAlignment="1">
      <alignment horizontal="center" vertical="center" shrinkToFit="1"/>
    </xf>
    <xf numFmtId="0" fontId="0" fillId="0" borderId="85" xfId="0" applyFont="1" applyBorder="1" applyAlignment="1">
      <alignment horizontal="center" vertical="center" shrinkToFit="1"/>
    </xf>
    <xf numFmtId="0" fontId="0" fillId="0" borderId="162" xfId="0" applyFont="1" applyBorder="1" applyAlignment="1" applyProtection="1">
      <alignment horizontal="center" vertical="center" textRotation="255"/>
    </xf>
    <xf numFmtId="0" fontId="0" fillId="0" borderId="163" xfId="0" applyFont="1" applyBorder="1" applyAlignment="1" applyProtection="1">
      <alignment horizontal="center" vertical="center" textRotation="255"/>
    </xf>
    <xf numFmtId="0" fontId="0" fillId="0" borderId="164" xfId="0" applyFont="1" applyBorder="1" applyAlignment="1" applyProtection="1">
      <alignment horizontal="center" vertical="center" textRotation="255"/>
    </xf>
    <xf numFmtId="0" fontId="0" fillId="0" borderId="183" xfId="0" applyFont="1" applyBorder="1" applyAlignment="1">
      <alignment horizontal="center" vertical="center"/>
    </xf>
    <xf numFmtId="0" fontId="0" fillId="0" borderId="210" xfId="0" applyFont="1" applyBorder="1" applyAlignment="1">
      <alignment horizontal="center" vertical="center"/>
    </xf>
    <xf numFmtId="0" fontId="0" fillId="0" borderId="160" xfId="0" applyFont="1" applyBorder="1" applyAlignment="1">
      <alignment horizontal="center" vertical="center" textRotation="255" shrinkToFit="1"/>
    </xf>
    <xf numFmtId="0" fontId="0" fillId="0" borderId="167" xfId="0" applyFont="1" applyFill="1" applyBorder="1" applyAlignment="1">
      <alignment horizontal="center" vertical="center" textRotation="255" shrinkToFit="1"/>
    </xf>
    <xf numFmtId="0" fontId="0" fillId="0" borderId="175" xfId="0" applyFont="1" applyBorder="1" applyAlignment="1">
      <alignment horizontal="center" vertical="center" textRotation="255" shrinkToFit="1"/>
    </xf>
    <xf numFmtId="0" fontId="0" fillId="0" borderId="176" xfId="0" applyFont="1" applyBorder="1" applyAlignment="1">
      <alignment horizontal="center" vertical="center" textRotation="255" shrinkToFit="1"/>
    </xf>
    <xf numFmtId="0" fontId="0" fillId="4" borderId="164" xfId="0" applyFont="1" applyFill="1" applyBorder="1" applyAlignment="1" applyProtection="1">
      <alignment horizontal="center" vertical="center" textRotation="255"/>
    </xf>
    <xf numFmtId="0" fontId="0" fillId="0" borderId="165" xfId="0" applyFont="1" applyBorder="1" applyAlignment="1">
      <alignment horizontal="center" vertical="center"/>
    </xf>
    <xf numFmtId="0" fontId="0" fillId="0" borderId="211" xfId="0" applyFont="1" applyBorder="1" applyAlignment="1">
      <alignment horizontal="center" vertical="center"/>
    </xf>
    <xf numFmtId="0" fontId="0" fillId="0" borderId="179" xfId="0" applyFont="1" applyBorder="1" applyAlignment="1">
      <alignment horizontal="center" vertical="center"/>
    </xf>
    <xf numFmtId="0" fontId="0" fillId="0" borderId="212" xfId="0" applyFont="1" applyBorder="1" applyAlignment="1">
      <alignment horizontal="center" vertical="center"/>
    </xf>
    <xf numFmtId="0" fontId="0" fillId="0" borderId="17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85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86" xfId="0" applyFont="1" applyFill="1" applyBorder="1" applyAlignment="1" applyProtection="1">
      <alignment horizontal="center" vertical="center"/>
    </xf>
    <xf numFmtId="0" fontId="0" fillId="0" borderId="175" xfId="0" applyFont="1" applyFill="1" applyBorder="1" applyAlignment="1">
      <alignment horizontal="center" vertical="center" textRotation="255" shrinkToFit="1"/>
    </xf>
    <xf numFmtId="0" fontId="0" fillId="0" borderId="160" xfId="0" applyFont="1" applyBorder="1" applyAlignment="1" applyProtection="1">
      <alignment horizontal="center" vertical="center" textRotation="255"/>
    </xf>
    <xf numFmtId="0" fontId="0" fillId="0" borderId="159" xfId="0" applyFont="1" applyBorder="1" applyAlignment="1" applyProtection="1">
      <alignment horizontal="center" vertical="center" textRotation="255"/>
    </xf>
    <xf numFmtId="0" fontId="0" fillId="0" borderId="159" xfId="0" applyFont="1" applyBorder="1" applyAlignment="1">
      <alignment horizontal="center" vertical="center" textRotation="255"/>
    </xf>
    <xf numFmtId="0" fontId="0" fillId="0" borderId="161" xfId="0" applyFont="1" applyBorder="1" applyAlignment="1">
      <alignment horizontal="center" vertical="center" textRotation="255"/>
    </xf>
    <xf numFmtId="0" fontId="0" fillId="0" borderId="167" xfId="0" applyFont="1" applyFill="1" applyBorder="1" applyAlignment="1" applyProtection="1">
      <alignment horizontal="center" vertical="center" textRotation="255" shrinkToFit="1"/>
    </xf>
    <xf numFmtId="0" fontId="0" fillId="0" borderId="198" xfId="0" applyFont="1" applyFill="1" applyBorder="1" applyAlignment="1" applyProtection="1">
      <alignment horizontal="center" vertical="center" wrapText="1"/>
    </xf>
    <xf numFmtId="0" fontId="0" fillId="0" borderId="97" xfId="0" applyFont="1" applyFill="1" applyBorder="1" applyAlignment="1" applyProtection="1">
      <alignment horizontal="center" vertical="center" wrapText="1"/>
    </xf>
    <xf numFmtId="0" fontId="0" fillId="0" borderId="94" xfId="0" applyFont="1" applyFill="1" applyBorder="1" applyAlignment="1" applyProtection="1">
      <alignment horizontal="center" vertical="center" wrapText="1"/>
    </xf>
    <xf numFmtId="0" fontId="0" fillId="0" borderId="167" xfId="0" applyFont="1" applyFill="1" applyBorder="1" applyAlignment="1">
      <alignment horizontal="center" vertical="center" textRotation="255"/>
    </xf>
    <xf numFmtId="0" fontId="0" fillId="0" borderId="175" xfId="0" applyFont="1" applyFill="1" applyBorder="1" applyAlignment="1">
      <alignment horizontal="center" vertical="center" textRotation="255"/>
    </xf>
    <xf numFmtId="0" fontId="0" fillId="0" borderId="176" xfId="0" applyFont="1" applyFill="1" applyBorder="1" applyAlignment="1">
      <alignment horizontal="center" vertical="center" textRotation="255"/>
    </xf>
    <xf numFmtId="0" fontId="0" fillId="4" borderId="167" xfId="0" applyFont="1" applyFill="1" applyBorder="1" applyAlignment="1" applyProtection="1">
      <alignment horizontal="center" vertical="center" textRotation="255"/>
    </xf>
    <xf numFmtId="0" fontId="0" fillId="4" borderId="175" xfId="0" applyFont="1" applyFill="1" applyBorder="1" applyAlignment="1" applyProtection="1">
      <alignment horizontal="center" vertical="center" textRotation="255"/>
    </xf>
    <xf numFmtId="0" fontId="0" fillId="4" borderId="175" xfId="0" applyFont="1" applyFill="1" applyBorder="1" applyAlignment="1">
      <alignment horizontal="center" vertical="center" textRotation="255"/>
    </xf>
    <xf numFmtId="0" fontId="0" fillId="4" borderId="176" xfId="0" applyFont="1" applyFill="1" applyBorder="1" applyAlignment="1">
      <alignment horizontal="center" vertical="center" textRotation="255"/>
    </xf>
    <xf numFmtId="0" fontId="7" fillId="0" borderId="162" xfId="0" applyFont="1" applyFill="1" applyBorder="1" applyAlignment="1" applyProtection="1">
      <alignment vertical="center" textRotation="255"/>
    </xf>
    <xf numFmtId="0" fontId="0" fillId="0" borderId="163" xfId="0" applyBorder="1" applyAlignment="1">
      <alignment vertical="center" textRotation="255"/>
    </xf>
    <xf numFmtId="0" fontId="0" fillId="0" borderId="164" xfId="0" applyBorder="1" applyAlignment="1">
      <alignment vertical="center" textRotation="255"/>
    </xf>
    <xf numFmtId="0" fontId="2" fillId="0" borderId="180" xfId="0" applyFont="1" applyFill="1" applyBorder="1" applyAlignment="1" applyProtection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2" xfId="0" applyFont="1" applyFill="1" applyBorder="1" applyAlignment="1" applyProtection="1">
      <alignment horizontal="center" vertical="center"/>
    </xf>
    <xf numFmtId="0" fontId="0" fillId="0" borderId="213" xfId="0" applyFont="1" applyFill="1" applyBorder="1" applyAlignment="1" applyProtection="1">
      <alignment horizontal="center" vertical="center"/>
    </xf>
    <xf numFmtId="0" fontId="0" fillId="0" borderId="195" xfId="0" applyFont="1" applyFill="1" applyBorder="1" applyAlignment="1" applyProtection="1">
      <alignment horizontal="center" vertical="center" wrapText="1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top" wrapText="1" shrinkToFit="1"/>
    </xf>
    <xf numFmtId="0" fontId="0" fillId="0" borderId="90" xfId="0" applyBorder="1" applyAlignment="1">
      <alignment horizontal="center" shrinkToFit="1"/>
    </xf>
    <xf numFmtId="0" fontId="0" fillId="0" borderId="8" xfId="0" applyBorder="1" applyAlignment="1">
      <alignment horizontal="center" vertical="top" shrinkToFit="1"/>
    </xf>
    <xf numFmtId="0" fontId="0" fillId="0" borderId="23" xfId="0" applyBorder="1" applyAlignment="1">
      <alignment horizontal="center" vertical="top" shrinkToFit="1"/>
    </xf>
    <xf numFmtId="0" fontId="0" fillId="0" borderId="90" xfId="0" applyBorder="1" applyAlignment="1">
      <alignment horizontal="center" vertical="top" wrapText="1" shrinkToFit="1"/>
    </xf>
    <xf numFmtId="0" fontId="0" fillId="0" borderId="90" xfId="0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23" xfId="0" applyBorder="1" applyAlignment="1">
      <alignment horizontal="center" shrinkToFit="1"/>
    </xf>
    <xf numFmtId="0" fontId="10" fillId="0" borderId="0" xfId="0" applyFont="1" applyBorder="1" applyAlignment="1">
      <alignment horizontal="left" vertical="top" wrapText="1"/>
    </xf>
    <xf numFmtId="0" fontId="0" fillId="0" borderId="177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0" xfId="0" applyBorder="1" applyAlignment="1">
      <alignment horizontal="center" vertical="center" shrinkToFit="1"/>
    </xf>
    <xf numFmtId="0" fontId="0" fillId="0" borderId="183" xfId="0" applyBorder="1" applyAlignment="1">
      <alignment horizontal="center" shrinkToFit="1"/>
    </xf>
    <xf numFmtId="0" fontId="0" fillId="0" borderId="184" xfId="0" applyBorder="1" applyAlignment="1">
      <alignment horizont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7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6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167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0" fontId="0" fillId="0" borderId="231" xfId="0" applyBorder="1" applyAlignment="1">
      <alignment horizontal="center" shrinkToFit="1"/>
    </xf>
    <xf numFmtId="0" fontId="0" fillId="0" borderId="232" xfId="0" applyBorder="1" applyAlignment="1">
      <alignment horizontal="center" shrinkToFit="1"/>
    </xf>
    <xf numFmtId="0" fontId="4" fillId="0" borderId="167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shrinkToFit="1"/>
    </xf>
    <xf numFmtId="0" fontId="0" fillId="0" borderId="179" xfId="0" applyFont="1" applyBorder="1" applyAlignment="1">
      <alignment horizontal="center" shrinkToFit="1"/>
    </xf>
    <xf numFmtId="0" fontId="0" fillId="0" borderId="41" xfId="0" applyFont="1" applyBorder="1" applyAlignment="1">
      <alignment horizontal="center" shrinkToFit="1"/>
    </xf>
    <xf numFmtId="0" fontId="0" fillId="0" borderId="177" xfId="0" applyFont="1" applyBorder="1" applyAlignment="1">
      <alignment horizontal="center" shrinkToFit="1"/>
    </xf>
    <xf numFmtId="0" fontId="0" fillId="0" borderId="40" xfId="0" applyFont="1" applyBorder="1" applyAlignment="1">
      <alignment horizontal="center" shrinkToFit="1"/>
    </xf>
    <xf numFmtId="0" fontId="0" fillId="0" borderId="229" xfId="0" applyFont="1" applyBorder="1" applyAlignment="1">
      <alignment horizontal="center" shrinkToFit="1"/>
    </xf>
    <xf numFmtId="0" fontId="0" fillId="0" borderId="230" xfId="0" applyFont="1" applyBorder="1" applyAlignment="1">
      <alignment horizontal="center" shrinkToFi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3" xfId="0" applyFont="1" applyBorder="1" applyAlignment="1" applyProtection="1">
      <alignment horizontal="center" vertical="center" textRotation="255"/>
    </xf>
    <xf numFmtId="0" fontId="0" fillId="0" borderId="62" xfId="0" applyFont="1" applyBorder="1" applyAlignment="1" applyProtection="1">
      <alignment horizontal="center" vertical="center" textRotation="255"/>
    </xf>
    <xf numFmtId="0" fontId="0" fillId="0" borderId="62" xfId="0" applyFont="1" applyBorder="1" applyAlignment="1">
      <alignment horizontal="center" vertical="center" textRotation="255"/>
    </xf>
    <xf numFmtId="0" fontId="0" fillId="0" borderId="64" xfId="0" applyFont="1" applyBorder="1" applyAlignment="1">
      <alignment horizontal="center" vertical="center" textRotation="255"/>
    </xf>
    <xf numFmtId="0" fontId="0" fillId="0" borderId="6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4" borderId="159" xfId="0" applyFont="1" applyFill="1" applyBorder="1" applyAlignment="1" applyProtection="1">
      <alignment horizontal="center" vertical="center" textRotation="255"/>
    </xf>
    <xf numFmtId="0" fontId="0" fillId="4" borderId="161" xfId="0" applyFont="1" applyFill="1" applyBorder="1" applyAlignment="1">
      <alignment horizontal="center" vertical="center" textRotation="255"/>
    </xf>
    <xf numFmtId="184" fontId="21" fillId="0" borderId="3" xfId="5" applyNumberFormat="1" applyFont="1" applyBorder="1" applyAlignment="1">
      <alignment horizontal="center" vertical="center" shrinkToFit="1"/>
    </xf>
    <xf numFmtId="0" fontId="21" fillId="0" borderId="3" xfId="5" applyFont="1" applyBorder="1" applyAlignment="1">
      <alignment horizontal="center" vertical="center"/>
    </xf>
    <xf numFmtId="184" fontId="21" fillId="0" borderId="3" xfId="5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184" fontId="21" fillId="0" borderId="55" xfId="5" applyNumberFormat="1" applyFont="1" applyBorder="1" applyAlignment="1">
      <alignment horizontal="center" vertical="center" wrapText="1"/>
    </xf>
    <xf numFmtId="184" fontId="21" fillId="0" borderId="57" xfId="5" applyNumberFormat="1" applyFont="1" applyBorder="1" applyAlignment="1">
      <alignment horizontal="center" vertical="center" wrapText="1"/>
    </xf>
    <xf numFmtId="184" fontId="21" fillId="0" borderId="167" xfId="5" applyNumberFormat="1" applyFont="1" applyBorder="1" applyAlignment="1">
      <alignment horizontal="center" vertical="center" wrapText="1" shrinkToFit="1"/>
    </xf>
    <xf numFmtId="184" fontId="21" fillId="0" borderId="175" xfId="5" applyNumberFormat="1" applyFont="1" applyBorder="1" applyAlignment="1">
      <alignment horizontal="center" vertical="center" shrinkToFit="1"/>
    </xf>
    <xf numFmtId="0" fontId="21" fillId="0" borderId="214" xfId="5" applyNumberFormat="1" applyFont="1" applyBorder="1" applyAlignment="1">
      <alignment horizontal="center" vertical="center" textRotation="255" shrinkToFit="1"/>
    </xf>
    <xf numFmtId="0" fontId="21" fillId="0" borderId="151" xfId="5" applyFont="1" applyBorder="1" applyAlignment="1">
      <alignment horizontal="center" vertical="center" textRotation="255" shrinkToFit="1"/>
    </xf>
    <xf numFmtId="184" fontId="21" fillId="0" borderId="92" xfId="5" applyNumberFormat="1" applyFont="1" applyBorder="1" applyAlignment="1">
      <alignment horizontal="center" vertical="center" wrapText="1"/>
    </xf>
    <xf numFmtId="184" fontId="21" fillId="0" borderId="83" xfId="5" applyNumberFormat="1" applyFont="1" applyBorder="1" applyAlignment="1">
      <alignment horizontal="center" vertical="center" wrapText="1"/>
    </xf>
    <xf numFmtId="184" fontId="21" fillId="0" borderId="215" xfId="5" applyNumberFormat="1" applyFont="1" applyBorder="1" applyAlignment="1">
      <alignment horizontal="center" vertical="center" wrapText="1"/>
    </xf>
    <xf numFmtId="184" fontId="21" fillId="0" borderId="167" xfId="5" applyNumberFormat="1" applyFont="1" applyBorder="1" applyAlignment="1">
      <alignment horizontal="center" vertical="center" shrinkToFit="1"/>
    </xf>
    <xf numFmtId="184" fontId="21" fillId="0" borderId="2" xfId="5" applyNumberFormat="1" applyFont="1" applyBorder="1" applyAlignment="1">
      <alignment horizontal="center" vertical="center" shrinkToFit="1"/>
    </xf>
    <xf numFmtId="184" fontId="21" fillId="0" borderId="51" xfId="5" applyNumberFormat="1" applyFont="1" applyBorder="1" applyAlignment="1">
      <alignment horizontal="center" vertical="center" shrinkToFit="1"/>
    </xf>
    <xf numFmtId="184" fontId="21" fillId="0" borderId="214" xfId="5" applyNumberFormat="1" applyFont="1" applyBorder="1" applyAlignment="1">
      <alignment horizontal="center" vertical="center" wrapText="1" shrinkToFit="1"/>
    </xf>
    <xf numFmtId="0" fontId="21" fillId="0" borderId="151" xfId="5" applyFont="1" applyBorder="1" applyAlignment="1">
      <alignment horizontal="center" vertical="center" shrinkToFit="1"/>
    </xf>
    <xf numFmtId="184" fontId="21" fillId="0" borderId="2" xfId="5" applyNumberFormat="1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184" fontId="21" fillId="0" borderId="66" xfId="5" applyNumberFormat="1" applyFont="1" applyBorder="1" applyAlignment="1">
      <alignment horizontal="center" vertical="center" shrinkToFit="1"/>
    </xf>
    <xf numFmtId="184" fontId="21" fillId="0" borderId="4" xfId="5" applyNumberFormat="1" applyFont="1" applyBorder="1" applyAlignment="1">
      <alignment horizontal="center" vertical="center" shrinkToFit="1"/>
    </xf>
    <xf numFmtId="184" fontId="21" fillId="0" borderId="58" xfId="5" applyNumberFormat="1" applyFont="1" applyBorder="1" applyAlignment="1">
      <alignment horizontal="center" vertical="center" shrinkToFit="1"/>
    </xf>
    <xf numFmtId="0" fontId="4" fillId="0" borderId="160" xfId="0" applyNumberFormat="1" applyFont="1" applyFill="1" applyBorder="1" applyAlignment="1">
      <alignment horizontal="center" vertical="center" textRotation="255"/>
    </xf>
    <xf numFmtId="0" fontId="4" fillId="0" borderId="159" xfId="0" applyNumberFormat="1" applyFont="1" applyFill="1" applyBorder="1" applyAlignment="1">
      <alignment horizontal="center" vertical="center" textRotation="255"/>
    </xf>
    <xf numFmtId="0" fontId="4" fillId="0" borderId="161" xfId="0" applyNumberFormat="1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center" wrapText="1"/>
    </xf>
    <xf numFmtId="0" fontId="4" fillId="0" borderId="189" xfId="0" applyFont="1" applyFill="1" applyBorder="1" applyAlignment="1">
      <alignment horizontal="center" vertical="center" wrapText="1"/>
    </xf>
    <xf numFmtId="0" fontId="4" fillId="0" borderId="160" xfId="0" applyFont="1" applyFill="1" applyBorder="1" applyAlignment="1">
      <alignment horizontal="center" vertical="center" textRotation="255" shrinkToFit="1"/>
    </xf>
    <xf numFmtId="0" fontId="4" fillId="0" borderId="159" xfId="0" applyFont="1" applyFill="1" applyBorder="1" applyAlignment="1">
      <alignment horizontal="center" vertical="center" textRotation="255" shrinkToFit="1"/>
    </xf>
    <xf numFmtId="0" fontId="4" fillId="0" borderId="161" xfId="0" applyFont="1" applyFill="1" applyBorder="1" applyAlignment="1">
      <alignment horizontal="center" vertical="center" textRotation="255" shrinkToFit="1"/>
    </xf>
    <xf numFmtId="0" fontId="4" fillId="0" borderId="160" xfId="0" applyFont="1" applyFill="1" applyBorder="1" applyAlignment="1">
      <alignment horizontal="center" vertical="center" textRotation="255"/>
    </xf>
    <xf numFmtId="0" fontId="4" fillId="0" borderId="159" xfId="0" applyFont="1" applyFill="1" applyBorder="1" applyAlignment="1">
      <alignment horizontal="center" vertical="center" textRotation="255"/>
    </xf>
    <xf numFmtId="0" fontId="4" fillId="0" borderId="161" xfId="0" applyFont="1" applyFill="1" applyBorder="1" applyAlignment="1">
      <alignment horizontal="center" vertical="center" textRotation="255"/>
    </xf>
    <xf numFmtId="0" fontId="4" fillId="0" borderId="167" xfId="0" applyFont="1" applyFill="1" applyBorder="1" applyAlignment="1">
      <alignment horizontal="center" vertical="center" textRotation="255"/>
    </xf>
    <xf numFmtId="0" fontId="4" fillId="0" borderId="175" xfId="0" applyFont="1" applyFill="1" applyBorder="1" applyAlignment="1">
      <alignment horizontal="center" vertical="center" textRotation="255"/>
    </xf>
    <xf numFmtId="0" fontId="4" fillId="0" borderId="176" xfId="0" applyFont="1" applyFill="1" applyBorder="1" applyAlignment="1">
      <alignment horizontal="center" vertical="center" textRotation="255"/>
    </xf>
    <xf numFmtId="0" fontId="4" fillId="0" borderId="160" xfId="0" applyFont="1" applyBorder="1" applyAlignment="1">
      <alignment vertical="center" textRotation="255" shrinkToFit="1"/>
    </xf>
    <xf numFmtId="0" fontId="4" fillId="0" borderId="159" xfId="0" applyFont="1" applyBorder="1" applyAlignment="1">
      <alignment vertical="center" textRotation="255" shrinkToFit="1"/>
    </xf>
    <xf numFmtId="0" fontId="4" fillId="0" borderId="161" xfId="0" applyFont="1" applyBorder="1" applyAlignment="1">
      <alignment vertical="center" textRotation="255" shrinkToFit="1"/>
    </xf>
    <xf numFmtId="0" fontId="4" fillId="0" borderId="159" xfId="0" applyFont="1" applyFill="1" applyBorder="1" applyAlignment="1">
      <alignment vertical="center" textRotation="255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187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 shrinkToFit="1"/>
    </xf>
    <xf numFmtId="0" fontId="0" fillId="0" borderId="4" xfId="0" applyFont="1" applyFill="1" applyBorder="1" applyAlignment="1">
      <alignment horizontal="center" vertical="center" textRotation="255" shrinkToFit="1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1" xfId="0" applyNumberFormat="1" applyFont="1" applyFill="1" applyBorder="1" applyAlignment="1">
      <alignment horizontal="center" vertical="center"/>
    </xf>
    <xf numFmtId="0" fontId="0" fillId="0" borderId="187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8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0" fillId="0" borderId="15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66" xfId="0" applyFill="1" applyBorder="1" applyAlignment="1">
      <alignment vertical="center" textRotation="255" shrinkToFit="1"/>
    </xf>
    <xf numFmtId="0" fontId="0" fillId="0" borderId="62" xfId="0" applyBorder="1" applyAlignment="1">
      <alignment vertical="center" textRotation="255" shrinkToFit="1"/>
    </xf>
    <xf numFmtId="0" fontId="0" fillId="0" borderId="62" xfId="0" applyFill="1" applyBorder="1" applyAlignment="1">
      <alignment vertical="center" textRotation="255" shrinkToFit="1"/>
    </xf>
    <xf numFmtId="0" fontId="0" fillId="0" borderId="160" xfId="0" applyFill="1" applyBorder="1" applyAlignment="1">
      <alignment horizontal="center" vertical="center" textRotation="255" shrinkToFit="1"/>
    </xf>
    <xf numFmtId="0" fontId="0" fillId="0" borderId="161" xfId="0" applyBorder="1" applyAlignment="1">
      <alignment horizontal="center" vertical="center" textRotation="255" shrinkToFit="1"/>
    </xf>
    <xf numFmtId="0" fontId="2" fillId="0" borderId="160" xfId="0" applyFont="1" applyFill="1" applyBorder="1" applyAlignment="1">
      <alignment horizontal="center" vertical="center" textRotation="255" shrinkToFit="1"/>
    </xf>
    <xf numFmtId="0" fontId="2" fillId="0" borderId="159" xfId="0" applyFont="1" applyFill="1" applyBorder="1" applyAlignment="1">
      <alignment horizontal="center" vertical="center" textRotation="255" shrinkToFit="1"/>
    </xf>
    <xf numFmtId="0" fontId="0" fillId="0" borderId="62" xfId="0" applyFill="1" applyBorder="1" applyAlignment="1">
      <alignment horizontal="center" vertical="center" textRotation="255" shrinkToFit="1"/>
    </xf>
    <xf numFmtId="0" fontId="0" fillId="0" borderId="64" xfId="0" applyFill="1" applyBorder="1" applyAlignment="1">
      <alignment horizontal="center" vertical="center" textRotation="255" shrinkToFit="1"/>
    </xf>
    <xf numFmtId="0" fontId="0" fillId="0" borderId="62" xfId="0" applyFill="1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4" borderId="62" xfId="0" applyFill="1" applyBorder="1" applyAlignment="1">
      <alignment vertical="center" textRotation="255" shrinkToFit="1"/>
    </xf>
  </cellXfs>
  <cellStyles count="9"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682625</xdr:colOff>
      <xdr:row>16</xdr:row>
      <xdr:rowOff>142875</xdr:rowOff>
    </xdr:from>
    <xdr:ext cx="1638397" cy="425822"/>
    <xdr:sp macro="" textlink="">
      <xdr:nvSpPr>
        <xdr:cNvPr id="2" name="テキスト ボックス 1"/>
        <xdr:cNvSpPr txBox="1"/>
      </xdr:nvSpPr>
      <xdr:spPr>
        <a:xfrm>
          <a:off x="1962785" y="6307455"/>
          <a:ext cx="1638397" cy="42582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管内実績なし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711200</xdr:colOff>
      <xdr:row>7</xdr:row>
      <xdr:rowOff>60960</xdr:rowOff>
    </xdr:from>
    <xdr:to>
      <xdr:col>21</xdr:col>
      <xdr:colOff>425086</xdr:colOff>
      <xdr:row>8</xdr:row>
      <xdr:rowOff>455251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9520" y="3159760"/>
          <a:ext cx="4590686" cy="85149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132080</xdr:rowOff>
    </xdr:from>
    <xdr:to>
      <xdr:col>9</xdr:col>
      <xdr:colOff>913015</xdr:colOff>
      <xdr:row>9</xdr:row>
      <xdr:rowOff>398780</xdr:rowOff>
    </xdr:to>
    <xdr:sp macro="" textlink="">
      <xdr:nvSpPr>
        <xdr:cNvPr id="11" name="テキスト ボックス 10"/>
        <xdr:cNvSpPr txBox="1"/>
      </xdr:nvSpPr>
      <xdr:spPr>
        <a:xfrm>
          <a:off x="2689860" y="3683000"/>
          <a:ext cx="7268095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10</xdr:row>
      <xdr:rowOff>91440</xdr:rowOff>
    </xdr:from>
    <xdr:to>
      <xdr:col>9</xdr:col>
      <xdr:colOff>949036</xdr:colOff>
      <xdr:row>11</xdr:row>
      <xdr:rowOff>358140</xdr:rowOff>
    </xdr:to>
    <xdr:sp macro="" textlink="">
      <xdr:nvSpPr>
        <xdr:cNvPr id="12" name="テキスト ボックス 11"/>
        <xdr:cNvSpPr txBox="1"/>
      </xdr:nvSpPr>
      <xdr:spPr>
        <a:xfrm>
          <a:off x="2700020" y="455676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14</xdr:row>
      <xdr:rowOff>132080</xdr:rowOff>
    </xdr:from>
    <xdr:to>
      <xdr:col>9</xdr:col>
      <xdr:colOff>949036</xdr:colOff>
      <xdr:row>15</xdr:row>
      <xdr:rowOff>398780</xdr:rowOff>
    </xdr:to>
    <xdr:sp macro="" textlink="">
      <xdr:nvSpPr>
        <xdr:cNvPr id="13" name="テキスト ボックス 12"/>
        <xdr:cNvSpPr txBox="1"/>
      </xdr:nvSpPr>
      <xdr:spPr>
        <a:xfrm>
          <a:off x="2700020" y="642620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26</xdr:row>
      <xdr:rowOff>132080</xdr:rowOff>
    </xdr:from>
    <xdr:to>
      <xdr:col>9</xdr:col>
      <xdr:colOff>949036</xdr:colOff>
      <xdr:row>27</xdr:row>
      <xdr:rowOff>398780</xdr:rowOff>
    </xdr:to>
    <xdr:sp macro="" textlink="">
      <xdr:nvSpPr>
        <xdr:cNvPr id="14" name="テキスト ボックス 13"/>
        <xdr:cNvSpPr txBox="1"/>
      </xdr:nvSpPr>
      <xdr:spPr>
        <a:xfrm>
          <a:off x="2700020" y="1191260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0</xdr:colOff>
      <xdr:row>30</xdr:row>
      <xdr:rowOff>121920</xdr:rowOff>
    </xdr:from>
    <xdr:to>
      <xdr:col>9</xdr:col>
      <xdr:colOff>938876</xdr:colOff>
      <xdr:row>31</xdr:row>
      <xdr:rowOff>388620</xdr:rowOff>
    </xdr:to>
    <xdr:sp macro="" textlink="">
      <xdr:nvSpPr>
        <xdr:cNvPr id="15" name="テキスト ボックス 14"/>
        <xdr:cNvSpPr txBox="1"/>
      </xdr:nvSpPr>
      <xdr:spPr>
        <a:xfrm>
          <a:off x="2689860" y="1373124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24</xdr:row>
      <xdr:rowOff>91440</xdr:rowOff>
    </xdr:from>
    <xdr:to>
      <xdr:col>9</xdr:col>
      <xdr:colOff>928716</xdr:colOff>
      <xdr:row>25</xdr:row>
      <xdr:rowOff>378460</xdr:rowOff>
    </xdr:to>
    <xdr:sp macro="" textlink="">
      <xdr:nvSpPr>
        <xdr:cNvPr id="16" name="テキスト ボックス 15"/>
        <xdr:cNvSpPr txBox="1"/>
      </xdr:nvSpPr>
      <xdr:spPr>
        <a:xfrm>
          <a:off x="2700020" y="10957560"/>
          <a:ext cx="7273636" cy="74422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22</xdr:row>
      <xdr:rowOff>111760</xdr:rowOff>
    </xdr:from>
    <xdr:to>
      <xdr:col>9</xdr:col>
      <xdr:colOff>949036</xdr:colOff>
      <xdr:row>23</xdr:row>
      <xdr:rowOff>378460</xdr:rowOff>
    </xdr:to>
    <xdr:sp macro="" textlink="">
      <xdr:nvSpPr>
        <xdr:cNvPr id="17" name="テキスト ボックス 16"/>
        <xdr:cNvSpPr txBox="1"/>
      </xdr:nvSpPr>
      <xdr:spPr>
        <a:xfrm>
          <a:off x="2700020" y="10063480"/>
          <a:ext cx="7293956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Normal="100" zoomScaleSheetLayoutView="100" workbookViewId="0">
      <selection activeCell="B26" sqref="B26"/>
    </sheetView>
  </sheetViews>
  <sheetFormatPr defaultColWidth="8.796875" defaultRowHeight="13.5" x14ac:dyDescent="0.15"/>
  <cols>
    <col min="1" max="16384" width="8.796875" style="364"/>
  </cols>
  <sheetData>
    <row r="9" spans="1:9" x14ac:dyDescent="0.15">
      <c r="A9" s="363"/>
      <c r="B9" s="363"/>
      <c r="C9" s="363"/>
      <c r="D9" s="363"/>
      <c r="E9" s="363"/>
      <c r="F9" s="363"/>
      <c r="G9" s="363"/>
      <c r="H9" s="363"/>
      <c r="I9" s="363"/>
    </row>
    <row r="21" spans="1:9" ht="32.25" x14ac:dyDescent="0.15">
      <c r="A21" s="933" t="s">
        <v>332</v>
      </c>
      <c r="B21" s="933"/>
      <c r="C21" s="933"/>
      <c r="D21" s="933"/>
      <c r="E21" s="933"/>
      <c r="F21" s="933"/>
      <c r="G21" s="933"/>
      <c r="H21" s="365"/>
      <c r="I21" s="365"/>
    </row>
  </sheetData>
  <mergeCells count="1">
    <mergeCell ref="A21:G2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37"/>
  <sheetViews>
    <sheetView view="pageBreakPreview" zoomScaleNormal="75" zoomScaleSheetLayoutView="100" workbookViewId="0">
      <pane xSplit="1" ySplit="4" topLeftCell="B20" activePane="bottomRight" state="frozen"/>
      <selection activeCell="B26" sqref="B26"/>
      <selection pane="topRight" activeCell="B26" sqref="B26"/>
      <selection pane="bottomLeft" activeCell="B26" sqref="B26"/>
      <selection pane="bottomRight" activeCell="B5" sqref="B5:N34"/>
    </sheetView>
  </sheetViews>
  <sheetFormatPr defaultColWidth="8.796875" defaultRowHeight="17.25" x14ac:dyDescent="0.2"/>
  <cols>
    <col min="1" max="1" width="3.19921875" style="6" customWidth="1"/>
    <col min="2" max="2" width="14.69921875" style="5" customWidth="1"/>
    <col min="3" max="14" width="11.59765625" style="6" customWidth="1"/>
    <col min="15" max="16384" width="8.796875" style="6"/>
  </cols>
  <sheetData>
    <row r="1" spans="1:123" s="136" customFormat="1" ht="30" customHeight="1" thickBot="1" x14ac:dyDescent="0.25">
      <c r="A1" s="141" t="s">
        <v>3</v>
      </c>
      <c r="B1" s="142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23" ht="27" customHeight="1" x14ac:dyDescent="0.2">
      <c r="A2" s="1260" t="s">
        <v>114</v>
      </c>
      <c r="B2" s="1245" t="s">
        <v>80</v>
      </c>
      <c r="C2" s="1245" t="s">
        <v>93</v>
      </c>
      <c r="D2" s="1247" t="s">
        <v>92</v>
      </c>
      <c r="E2" s="1249" t="s">
        <v>0</v>
      </c>
      <c r="F2" s="62"/>
      <c r="G2" s="1249" t="s">
        <v>26</v>
      </c>
      <c r="H2" s="164"/>
      <c r="I2" s="1247" t="s">
        <v>94</v>
      </c>
      <c r="J2" s="1251" t="s">
        <v>167</v>
      </c>
      <c r="K2" s="1253" t="s">
        <v>399</v>
      </c>
      <c r="L2" s="795"/>
      <c r="M2" s="1251" t="s">
        <v>400</v>
      </c>
      <c r="N2" s="1243" t="s">
        <v>76</v>
      </c>
    </row>
    <row r="3" spans="1:123" ht="57" customHeight="1" x14ac:dyDescent="0.2">
      <c r="A3" s="1261"/>
      <c r="B3" s="1254"/>
      <c r="C3" s="1246"/>
      <c r="D3" s="1248"/>
      <c r="E3" s="1250"/>
      <c r="F3" s="165" t="s">
        <v>182</v>
      </c>
      <c r="G3" s="1248"/>
      <c r="H3" s="307" t="s">
        <v>183</v>
      </c>
      <c r="I3" s="1248"/>
      <c r="J3" s="1252"/>
      <c r="K3" s="1252"/>
      <c r="L3" s="747" t="s">
        <v>401</v>
      </c>
      <c r="M3" s="1252"/>
      <c r="N3" s="1244"/>
    </row>
    <row r="4" spans="1:123" ht="31.5" customHeight="1" thickBot="1" x14ac:dyDescent="0.25">
      <c r="A4" s="1261"/>
      <c r="B4" s="1246"/>
      <c r="C4" s="61" t="s">
        <v>95</v>
      </c>
      <c r="D4" s="61" t="s">
        <v>95</v>
      </c>
      <c r="E4" s="63" t="s">
        <v>95</v>
      </c>
      <c r="F4" s="63" t="s">
        <v>95</v>
      </c>
      <c r="G4" s="61" t="s">
        <v>95</v>
      </c>
      <c r="H4" s="64"/>
      <c r="I4" s="64" t="s">
        <v>95</v>
      </c>
      <c r="J4" s="61" t="s">
        <v>95</v>
      </c>
      <c r="K4" s="61" t="s">
        <v>95</v>
      </c>
      <c r="L4" s="63" t="s">
        <v>95</v>
      </c>
      <c r="M4" s="63" t="s">
        <v>95</v>
      </c>
      <c r="N4" s="65" t="s">
        <v>95</v>
      </c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</row>
    <row r="5" spans="1:123" ht="31.5" customHeight="1" x14ac:dyDescent="0.2">
      <c r="A5" s="1258" t="s">
        <v>97</v>
      </c>
      <c r="B5" s="796" t="s">
        <v>402</v>
      </c>
      <c r="C5" s="99"/>
      <c r="D5" s="99"/>
      <c r="E5" s="99">
        <f t="shared" ref="E5:L5" si="0">SUMIF($B$7:$B$34,"令和３年実績",E7:E34)</f>
        <v>198.7</v>
      </c>
      <c r="F5" s="99">
        <f t="shared" si="0"/>
        <v>41.5</v>
      </c>
      <c r="G5" s="99">
        <f t="shared" si="0"/>
        <v>65.2</v>
      </c>
      <c r="H5" s="99"/>
      <c r="I5" s="99"/>
      <c r="J5" s="99">
        <f t="shared" si="0"/>
        <v>21.2</v>
      </c>
      <c r="K5" s="99">
        <f t="shared" si="0"/>
        <v>28.3</v>
      </c>
      <c r="L5" s="99">
        <f t="shared" si="0"/>
        <v>28.3</v>
      </c>
      <c r="M5" s="99"/>
      <c r="N5" s="179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</row>
    <row r="6" spans="1:123" ht="31.5" customHeight="1" thickBot="1" x14ac:dyDescent="0.25">
      <c r="A6" s="1259"/>
      <c r="B6" s="797" t="s">
        <v>403</v>
      </c>
      <c r="C6" s="226"/>
      <c r="D6" s="226"/>
      <c r="E6" s="226">
        <f t="shared" ref="E6:L6" si="1">SUMIF($B$7:$B$34,"令和４年見込",E7:E34)</f>
        <v>199.5</v>
      </c>
      <c r="F6" s="226">
        <f t="shared" si="1"/>
        <v>61.2</v>
      </c>
      <c r="G6" s="226">
        <f t="shared" si="1"/>
        <v>65</v>
      </c>
      <c r="H6" s="226"/>
      <c r="I6" s="226"/>
      <c r="J6" s="226">
        <f t="shared" si="1"/>
        <v>21</v>
      </c>
      <c r="K6" s="226">
        <f t="shared" si="1"/>
        <v>59</v>
      </c>
      <c r="L6" s="226">
        <f t="shared" si="1"/>
        <v>59</v>
      </c>
      <c r="M6" s="226"/>
      <c r="N6" s="316"/>
      <c r="O6" s="236"/>
      <c r="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</row>
    <row r="7" spans="1:123" ht="36" customHeight="1" x14ac:dyDescent="0.2">
      <c r="A7" s="1255" t="s">
        <v>99</v>
      </c>
      <c r="B7" s="796" t="s">
        <v>402</v>
      </c>
      <c r="C7" s="110"/>
      <c r="D7" s="111"/>
      <c r="E7" s="111">
        <v>8.1999999999999993</v>
      </c>
      <c r="F7" s="111">
        <v>8.1999999999999993</v>
      </c>
      <c r="G7" s="111"/>
      <c r="H7" s="111"/>
      <c r="I7" s="111"/>
      <c r="J7" s="111"/>
      <c r="K7" s="791"/>
      <c r="L7" s="791"/>
      <c r="M7" s="791"/>
      <c r="N7" s="315"/>
      <c r="O7" s="237"/>
      <c r="P7" s="23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123" ht="36" customHeight="1" x14ac:dyDescent="0.2">
      <c r="A8" s="1256"/>
      <c r="B8" s="798" t="s">
        <v>403</v>
      </c>
      <c r="C8" s="112"/>
      <c r="D8" s="113"/>
      <c r="E8" s="113">
        <v>8.1999999999999993</v>
      </c>
      <c r="F8" s="113">
        <v>8.1999999999999993</v>
      </c>
      <c r="G8" s="113"/>
      <c r="H8" s="113"/>
      <c r="I8" s="113"/>
      <c r="J8" s="113"/>
      <c r="K8" s="233"/>
      <c r="L8" s="233"/>
      <c r="M8" s="233"/>
      <c r="N8" s="114"/>
      <c r="O8" s="237"/>
      <c r="P8" s="235"/>
    </row>
    <row r="9" spans="1:123" ht="36" customHeight="1" x14ac:dyDescent="0.2">
      <c r="A9" s="1257" t="s">
        <v>106</v>
      </c>
      <c r="B9" s="798" t="s">
        <v>402</v>
      </c>
      <c r="C9" s="112"/>
      <c r="D9" s="113"/>
      <c r="E9" s="113"/>
      <c r="F9" s="113"/>
      <c r="G9" s="113"/>
      <c r="H9" s="113"/>
      <c r="I9" s="113"/>
      <c r="J9" s="113"/>
      <c r="K9" s="233"/>
      <c r="L9" s="233"/>
      <c r="M9" s="233"/>
      <c r="N9" s="114"/>
      <c r="O9" s="236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</row>
    <row r="10" spans="1:123" ht="36" customHeight="1" x14ac:dyDescent="0.2">
      <c r="A10" s="1256"/>
      <c r="B10" s="798" t="s">
        <v>403</v>
      </c>
      <c r="C10" s="112"/>
      <c r="D10" s="113"/>
      <c r="E10" s="113"/>
      <c r="F10" s="113"/>
      <c r="G10" s="113"/>
      <c r="H10" s="113"/>
      <c r="I10" s="113"/>
      <c r="J10" s="113"/>
      <c r="K10" s="233"/>
      <c r="L10" s="233"/>
      <c r="M10" s="233"/>
      <c r="N10" s="114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</row>
    <row r="11" spans="1:123" ht="36" customHeight="1" x14ac:dyDescent="0.2">
      <c r="A11" s="1257" t="s">
        <v>107</v>
      </c>
      <c r="B11" s="798" t="s">
        <v>402</v>
      </c>
      <c r="C11" s="112"/>
      <c r="D11" s="113"/>
      <c r="E11" s="113"/>
      <c r="F11" s="113"/>
      <c r="G11" s="113"/>
      <c r="H11" s="113"/>
      <c r="I11" s="113"/>
      <c r="J11" s="113"/>
      <c r="K11" s="233"/>
      <c r="L11" s="233"/>
      <c r="M11" s="233"/>
      <c r="N11" s="11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123" ht="36" customHeight="1" x14ac:dyDescent="0.2">
      <c r="A12" s="1256"/>
      <c r="B12" s="798" t="s">
        <v>403</v>
      </c>
      <c r="C12" s="112"/>
      <c r="D12" s="113"/>
      <c r="E12" s="113"/>
      <c r="F12" s="113"/>
      <c r="G12" s="113"/>
      <c r="H12" s="113"/>
      <c r="I12" s="113"/>
      <c r="J12" s="113"/>
      <c r="K12" s="233"/>
      <c r="L12" s="233"/>
      <c r="M12" s="233"/>
      <c r="N12" s="114"/>
    </row>
    <row r="13" spans="1:123" s="128" customFormat="1" ht="36" customHeight="1" x14ac:dyDescent="0.2">
      <c r="A13" s="1257" t="s">
        <v>108</v>
      </c>
      <c r="B13" s="798" t="s">
        <v>402</v>
      </c>
      <c r="C13" s="112"/>
      <c r="D13" s="113"/>
      <c r="E13" s="113"/>
      <c r="F13" s="113"/>
      <c r="G13" s="113"/>
      <c r="H13" s="113"/>
      <c r="I13" s="113"/>
      <c r="J13" s="113">
        <v>21</v>
      </c>
      <c r="K13" s="233"/>
      <c r="L13" s="233"/>
      <c r="M13" s="233"/>
      <c r="N13" s="114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</row>
    <row r="14" spans="1:123" s="128" customFormat="1" ht="36" customHeight="1" x14ac:dyDescent="0.2">
      <c r="A14" s="1257"/>
      <c r="B14" s="798" t="s">
        <v>403</v>
      </c>
      <c r="C14" s="112"/>
      <c r="D14" s="113"/>
      <c r="E14" s="113"/>
      <c r="F14" s="113"/>
      <c r="G14" s="113"/>
      <c r="H14" s="113"/>
      <c r="I14" s="113"/>
      <c r="J14" s="113">
        <v>21</v>
      </c>
      <c r="K14" s="233">
        <v>21</v>
      </c>
      <c r="L14" s="233">
        <v>21</v>
      </c>
      <c r="M14" s="233"/>
      <c r="N14" s="114"/>
    </row>
    <row r="15" spans="1:123" ht="36" customHeight="1" x14ac:dyDescent="0.2">
      <c r="A15" s="1257" t="s">
        <v>109</v>
      </c>
      <c r="B15" s="798" t="s">
        <v>402</v>
      </c>
      <c r="C15" s="112"/>
      <c r="D15" s="113"/>
      <c r="E15" s="113"/>
      <c r="F15" s="113"/>
      <c r="G15" s="113"/>
      <c r="H15" s="113"/>
      <c r="I15" s="113"/>
      <c r="J15" s="113"/>
      <c r="K15" s="233"/>
      <c r="L15" s="233"/>
      <c r="M15" s="233"/>
      <c r="N15" s="11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123" ht="36" customHeight="1" x14ac:dyDescent="0.2">
      <c r="A16" s="1256"/>
      <c r="B16" s="798" t="s">
        <v>403</v>
      </c>
      <c r="C16" s="112"/>
      <c r="D16" s="113"/>
      <c r="E16" s="113"/>
      <c r="F16" s="113"/>
      <c r="G16" s="113"/>
      <c r="H16" s="113"/>
      <c r="I16" s="113"/>
      <c r="J16" s="113"/>
      <c r="K16" s="233"/>
      <c r="L16" s="233"/>
      <c r="M16" s="233"/>
      <c r="N16" s="114"/>
    </row>
    <row r="17" spans="1:42" ht="36" customHeight="1" x14ac:dyDescent="0.2">
      <c r="A17" s="1264" t="s">
        <v>110</v>
      </c>
      <c r="B17" s="798" t="s">
        <v>402</v>
      </c>
      <c r="C17" s="112"/>
      <c r="D17" s="113"/>
      <c r="E17" s="113">
        <v>9</v>
      </c>
      <c r="F17" s="113"/>
      <c r="G17" s="113"/>
      <c r="H17" s="113"/>
      <c r="I17" s="113"/>
      <c r="J17" s="113"/>
      <c r="K17" s="233"/>
      <c r="L17" s="233"/>
      <c r="M17" s="233"/>
      <c r="N17" s="11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ht="36" customHeight="1" x14ac:dyDescent="0.2">
      <c r="A18" s="1265"/>
      <c r="B18" s="798" t="s">
        <v>403</v>
      </c>
      <c r="C18" s="112"/>
      <c r="D18" s="113"/>
      <c r="E18" s="113">
        <v>9.5</v>
      </c>
      <c r="F18" s="113"/>
      <c r="G18" s="113"/>
      <c r="H18" s="113"/>
      <c r="I18" s="113"/>
      <c r="J18" s="113"/>
      <c r="K18" s="233"/>
      <c r="L18" s="233"/>
      <c r="M18" s="233"/>
      <c r="N18" s="114"/>
    </row>
    <row r="19" spans="1:42" ht="36" customHeight="1" x14ac:dyDescent="0.2">
      <c r="A19" s="1257" t="s">
        <v>111</v>
      </c>
      <c r="B19" s="798" t="s">
        <v>402</v>
      </c>
      <c r="C19" s="148"/>
      <c r="D19" s="113"/>
      <c r="E19" s="113">
        <v>1.8</v>
      </c>
      <c r="F19" s="113"/>
      <c r="G19" s="113"/>
      <c r="H19" s="113"/>
      <c r="I19" s="113"/>
      <c r="J19" s="113"/>
      <c r="K19" s="233"/>
      <c r="L19" s="233"/>
      <c r="M19" s="233"/>
      <c r="N19" s="114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36" customHeight="1" x14ac:dyDescent="0.2">
      <c r="A20" s="1256"/>
      <c r="B20" s="798" t="s">
        <v>403</v>
      </c>
      <c r="C20" s="112"/>
      <c r="D20" s="113"/>
      <c r="E20" s="113">
        <v>1.8</v>
      </c>
      <c r="F20" s="113"/>
      <c r="G20" s="113"/>
      <c r="H20" s="113"/>
      <c r="I20" s="113"/>
      <c r="J20" s="113"/>
      <c r="K20" s="233"/>
      <c r="L20" s="233"/>
      <c r="M20" s="233"/>
      <c r="N20" s="114"/>
    </row>
    <row r="21" spans="1:42" ht="36" customHeight="1" x14ac:dyDescent="0.2">
      <c r="A21" s="1257" t="s">
        <v>113</v>
      </c>
      <c r="B21" s="798" t="s">
        <v>402</v>
      </c>
      <c r="C21" s="154"/>
      <c r="D21" s="154"/>
      <c r="E21" s="154"/>
      <c r="F21" s="154"/>
      <c r="G21" s="154">
        <v>0.2</v>
      </c>
      <c r="H21" s="154"/>
      <c r="I21" s="155"/>
      <c r="J21" s="154">
        <v>0.2</v>
      </c>
      <c r="K21" s="792"/>
      <c r="L21" s="792"/>
      <c r="M21" s="792"/>
      <c r="N21" s="15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ht="36" customHeight="1" x14ac:dyDescent="0.2">
      <c r="A22" s="1256"/>
      <c r="B22" s="798" t="s">
        <v>403</v>
      </c>
      <c r="C22" s="225"/>
      <c r="D22" s="154"/>
      <c r="E22" s="154"/>
      <c r="F22" s="154"/>
      <c r="G22" s="154"/>
      <c r="H22" s="154"/>
      <c r="I22" s="155"/>
      <c r="J22" s="155"/>
      <c r="K22" s="792"/>
      <c r="L22" s="792"/>
      <c r="M22" s="792"/>
      <c r="N22" s="156"/>
    </row>
    <row r="23" spans="1:42" ht="36" customHeight="1" x14ac:dyDescent="0.2">
      <c r="A23" s="1266" t="s">
        <v>168</v>
      </c>
      <c r="B23" s="798" t="s">
        <v>402</v>
      </c>
      <c r="C23" s="112"/>
      <c r="D23" s="113"/>
      <c r="E23" s="113"/>
      <c r="F23" s="113"/>
      <c r="G23" s="113"/>
      <c r="H23" s="113"/>
      <c r="I23" s="113"/>
      <c r="J23" s="113"/>
      <c r="K23" s="233"/>
      <c r="L23" s="233"/>
      <c r="M23" s="233"/>
      <c r="N23" s="114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ht="36" customHeight="1" x14ac:dyDescent="0.2">
      <c r="A24" s="1266"/>
      <c r="B24" s="798" t="s">
        <v>403</v>
      </c>
      <c r="C24" s="112"/>
      <c r="D24" s="113"/>
      <c r="E24" s="113"/>
      <c r="F24" s="113"/>
      <c r="G24" s="113"/>
      <c r="H24" s="113"/>
      <c r="I24" s="113"/>
      <c r="J24" s="113"/>
      <c r="K24" s="233"/>
      <c r="L24" s="233"/>
      <c r="M24" s="233"/>
      <c r="N24" s="114"/>
    </row>
    <row r="25" spans="1:42" ht="36" customHeight="1" x14ac:dyDescent="0.2">
      <c r="A25" s="1262" t="s">
        <v>169</v>
      </c>
      <c r="B25" s="798" t="s">
        <v>402</v>
      </c>
      <c r="C25" s="112"/>
      <c r="D25" s="112"/>
      <c r="E25" s="112"/>
      <c r="F25" s="112"/>
      <c r="G25" s="112"/>
      <c r="H25" s="112"/>
      <c r="I25" s="112"/>
      <c r="J25" s="112"/>
      <c r="K25" s="793"/>
      <c r="L25" s="793"/>
      <c r="M25" s="793"/>
      <c r="N25" s="115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ht="36" customHeight="1" x14ac:dyDescent="0.2">
      <c r="A26" s="1262"/>
      <c r="B26" s="798" t="s">
        <v>403</v>
      </c>
      <c r="C26" s="112"/>
      <c r="D26" s="112"/>
      <c r="E26" s="112"/>
      <c r="F26" s="112"/>
      <c r="G26" s="112"/>
      <c r="H26" s="112"/>
      <c r="I26" s="112"/>
      <c r="J26" s="112"/>
      <c r="K26" s="793"/>
      <c r="L26" s="793"/>
      <c r="M26" s="793"/>
      <c r="N26" s="115"/>
    </row>
    <row r="27" spans="1:42" ht="36" customHeight="1" x14ac:dyDescent="0.2">
      <c r="A27" s="1257" t="s">
        <v>4</v>
      </c>
      <c r="B27" s="798" t="s">
        <v>402</v>
      </c>
      <c r="C27" s="112"/>
      <c r="D27" s="112"/>
      <c r="E27" s="112"/>
      <c r="F27" s="112"/>
      <c r="G27" s="112"/>
      <c r="H27" s="112"/>
      <c r="I27" s="112"/>
      <c r="J27" s="112"/>
      <c r="K27" s="793"/>
      <c r="L27" s="793"/>
      <c r="M27" s="793"/>
      <c r="N27" s="115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ht="36" customHeight="1" x14ac:dyDescent="0.2">
      <c r="A28" s="1256"/>
      <c r="B28" s="798" t="s">
        <v>403</v>
      </c>
      <c r="C28" s="112"/>
      <c r="D28" s="112"/>
      <c r="E28" s="112"/>
      <c r="F28" s="112"/>
      <c r="G28" s="112"/>
      <c r="H28" s="112"/>
      <c r="I28" s="112"/>
      <c r="J28" s="112"/>
      <c r="K28" s="793"/>
      <c r="L28" s="793"/>
      <c r="M28" s="793"/>
      <c r="N28" s="115"/>
    </row>
    <row r="29" spans="1:42" ht="36" customHeight="1" x14ac:dyDescent="0.2">
      <c r="A29" s="1257" t="s">
        <v>170</v>
      </c>
      <c r="B29" s="798" t="s">
        <v>402</v>
      </c>
      <c r="C29" s="112"/>
      <c r="D29" s="112"/>
      <c r="E29" s="112">
        <v>159.69999999999999</v>
      </c>
      <c r="F29" s="112">
        <v>33.299999999999997</v>
      </c>
      <c r="G29" s="112">
        <v>65</v>
      </c>
      <c r="H29" s="112"/>
      <c r="I29" s="112"/>
      <c r="J29" s="112"/>
      <c r="K29" s="793">
        <v>28.3</v>
      </c>
      <c r="L29" s="793">
        <v>28.3</v>
      </c>
      <c r="M29" s="793"/>
      <c r="N29" s="115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ht="36" customHeight="1" x14ac:dyDescent="0.2">
      <c r="A30" s="1256"/>
      <c r="B30" s="798" t="s">
        <v>403</v>
      </c>
      <c r="C30" s="112"/>
      <c r="D30" s="112"/>
      <c r="E30" s="112">
        <v>160</v>
      </c>
      <c r="F30" s="112">
        <v>33</v>
      </c>
      <c r="G30" s="112">
        <v>65</v>
      </c>
      <c r="H30" s="112"/>
      <c r="I30" s="112"/>
      <c r="J30" s="112"/>
      <c r="K30" s="793">
        <v>38</v>
      </c>
      <c r="L30" s="793">
        <v>38</v>
      </c>
      <c r="M30" s="793"/>
      <c r="N30" s="115"/>
    </row>
    <row r="31" spans="1:42" ht="36" customHeight="1" x14ac:dyDescent="0.2">
      <c r="A31" s="1257" t="s">
        <v>30</v>
      </c>
      <c r="B31" s="798" t="s">
        <v>402</v>
      </c>
      <c r="C31" s="112"/>
      <c r="D31" s="113"/>
      <c r="E31" s="113"/>
      <c r="F31" s="113"/>
      <c r="G31" s="113"/>
      <c r="H31" s="113"/>
      <c r="I31" s="113"/>
      <c r="J31" s="113"/>
      <c r="K31" s="233"/>
      <c r="L31" s="233"/>
      <c r="M31" s="233"/>
      <c r="N31" s="11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ht="36" customHeight="1" x14ac:dyDescent="0.2">
      <c r="A32" s="1256"/>
      <c r="B32" s="798" t="s">
        <v>403</v>
      </c>
      <c r="C32" s="112"/>
      <c r="D32" s="113"/>
      <c r="E32" s="113"/>
      <c r="F32" s="113"/>
      <c r="G32" s="113"/>
      <c r="H32" s="113"/>
      <c r="I32" s="113"/>
      <c r="J32" s="113"/>
      <c r="K32" s="233"/>
      <c r="L32" s="233"/>
      <c r="M32" s="233"/>
      <c r="N32" s="114"/>
    </row>
    <row r="33" spans="1:42" ht="36" customHeight="1" x14ac:dyDescent="0.2">
      <c r="A33" s="1262" t="s">
        <v>5</v>
      </c>
      <c r="B33" s="798" t="s">
        <v>402</v>
      </c>
      <c r="C33" s="112"/>
      <c r="D33" s="113"/>
      <c r="E33" s="148">
        <v>20</v>
      </c>
      <c r="F33" s="148"/>
      <c r="G33" s="113"/>
      <c r="H33" s="113"/>
      <c r="I33" s="113"/>
      <c r="J33" s="113"/>
      <c r="K33" s="233"/>
      <c r="L33" s="233"/>
      <c r="M33" s="233"/>
      <c r="N33" s="114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ht="36" customHeight="1" thickBot="1" x14ac:dyDescent="0.25">
      <c r="A34" s="1263"/>
      <c r="B34" s="799" t="s">
        <v>403</v>
      </c>
      <c r="C34" s="227"/>
      <c r="D34" s="228"/>
      <c r="E34" s="229">
        <v>20</v>
      </c>
      <c r="F34" s="229">
        <v>20</v>
      </c>
      <c r="G34" s="228"/>
      <c r="H34" s="228"/>
      <c r="I34" s="228"/>
      <c r="J34" s="228"/>
      <c r="K34" s="794"/>
      <c r="L34" s="794"/>
      <c r="M34" s="794"/>
      <c r="N34" s="317"/>
    </row>
    <row r="35" spans="1:42" x14ac:dyDescent="0.2">
      <c r="A35" s="27" t="s">
        <v>179</v>
      </c>
    </row>
    <row r="36" spans="1:42" x14ac:dyDescent="0.2">
      <c r="A36" s="27" t="s">
        <v>180</v>
      </c>
    </row>
    <row r="37" spans="1:42" x14ac:dyDescent="0.2">
      <c r="A37" s="27" t="s">
        <v>184</v>
      </c>
    </row>
  </sheetData>
  <mergeCells count="26"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  <mergeCell ref="A11:A12"/>
    <mergeCell ref="A13:A14"/>
    <mergeCell ref="A5:A6"/>
    <mergeCell ref="A15:A16"/>
    <mergeCell ref="A2:A4"/>
    <mergeCell ref="B2:B4"/>
    <mergeCell ref="A7:A8"/>
    <mergeCell ref="A9:A10"/>
    <mergeCell ref="I2:I3"/>
    <mergeCell ref="J2:J3"/>
    <mergeCell ref="N2:N3"/>
    <mergeCell ref="C2:C3"/>
    <mergeCell ref="D2:D3"/>
    <mergeCell ref="E2:E3"/>
    <mergeCell ref="G2:G3"/>
    <mergeCell ref="M2:M3"/>
    <mergeCell ref="K2:K3"/>
  </mergeCells>
  <phoneticPr fontId="9"/>
  <printOptions horizontalCentered="1"/>
  <pageMargins left="0.59055118110236227" right="0.59055118110236227" top="0.59055118110236227" bottom="0.39370078740157483" header="0.31496062992125984" footer="0.51181102362204722"/>
  <pageSetup paperSize="9" scale="45" firstPageNumber="63" orientation="portrait" useFirstPageNumber="1" r:id="rId1"/>
  <headerFooter scaleWithDoc="0">
    <oddFooter>&amp;C&amp;"ＭＳ ゴシック,標準"&amp;P</oddFooter>
  </headerFooter>
  <rowBreaks count="1" manualBreakCount="1">
    <brk id="25" max="13" man="1"/>
  </rowBreaks>
  <colBreaks count="1" manualBreakCount="1">
    <brk id="1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93"/>
  <sheetViews>
    <sheetView view="pageBreakPreview" zoomScale="75" zoomScaleNormal="75" zoomScaleSheetLayoutView="75" workbookViewId="0">
      <pane xSplit="3" ySplit="6" topLeftCell="D31" activePane="bottomRight" state="frozen"/>
      <selection activeCell="B26" sqref="B26"/>
      <selection pane="topRight" activeCell="B26" sqref="B26"/>
      <selection pane="bottomLeft" activeCell="B26" sqref="B26"/>
      <selection pane="bottomRight" activeCell="Q15" sqref="Q15"/>
    </sheetView>
  </sheetViews>
  <sheetFormatPr defaultColWidth="12.59765625" defaultRowHeight="14.25" x14ac:dyDescent="0.2"/>
  <cols>
    <col min="1" max="1" width="4.5" style="10" customWidth="1"/>
    <col min="2" max="2" width="12.8984375" style="10" customWidth="1"/>
    <col min="3" max="3" width="6.8984375" style="10" customWidth="1"/>
    <col min="4" max="9" width="5.8984375" style="10" customWidth="1"/>
    <col min="10" max="10" width="6.19921875" style="10" customWidth="1"/>
    <col min="11" max="14" width="5.8984375" style="10" customWidth="1"/>
    <col min="15" max="15" width="6.796875" style="10" customWidth="1"/>
    <col min="16" max="16" width="5.296875" style="10" customWidth="1"/>
    <col min="17" max="17" width="6.296875" style="10" customWidth="1"/>
    <col min="18" max="28" width="5.59765625" style="10" customWidth="1"/>
    <col min="29" max="29" width="4.59765625" style="10" customWidth="1"/>
    <col min="30" max="31" width="3.59765625" style="10" customWidth="1"/>
    <col min="32" max="39" width="5.59765625" style="10" customWidth="1"/>
    <col min="40" max="40" width="3.59765625" style="10" customWidth="1"/>
    <col min="41" max="41" width="5.59765625" style="10" customWidth="1"/>
    <col min="42" max="42" width="3.59765625" style="10" customWidth="1"/>
    <col min="43" max="46" width="5.59765625" style="10" customWidth="1"/>
    <col min="47" max="16384" width="12.59765625" style="10"/>
  </cols>
  <sheetData>
    <row r="1" spans="1:15" ht="30" customHeight="1" thickBot="1" x14ac:dyDescent="0.25">
      <c r="A1" s="131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27.75" customHeight="1" x14ac:dyDescent="0.2">
      <c r="A2" s="952" t="s">
        <v>100</v>
      </c>
      <c r="B2" s="945" t="s">
        <v>81</v>
      </c>
      <c r="C2" s="943" t="s">
        <v>333</v>
      </c>
      <c r="D2" s="120" t="s">
        <v>157</v>
      </c>
      <c r="E2" s="121"/>
      <c r="F2" s="121"/>
      <c r="G2" s="121"/>
      <c r="H2" s="121"/>
      <c r="I2" s="11"/>
      <c r="J2" s="12"/>
      <c r="K2" s="88" t="s">
        <v>54</v>
      </c>
      <c r="L2" s="89" t="s">
        <v>54</v>
      </c>
      <c r="M2" s="89"/>
      <c r="N2" s="90" t="s">
        <v>54</v>
      </c>
      <c r="O2" s="84" t="s">
        <v>127</v>
      </c>
    </row>
    <row r="3" spans="1:15" ht="27.75" customHeight="1" x14ac:dyDescent="0.2">
      <c r="A3" s="953"/>
      <c r="B3" s="946"/>
      <c r="C3" s="944"/>
      <c r="D3" s="122" t="s">
        <v>158</v>
      </c>
      <c r="E3" s="123"/>
      <c r="F3" s="123"/>
      <c r="G3" s="123"/>
      <c r="H3" s="123"/>
      <c r="I3" s="13"/>
      <c r="J3" s="14"/>
      <c r="K3" s="91" t="s">
        <v>31</v>
      </c>
      <c r="L3" s="353" t="s">
        <v>32</v>
      </c>
      <c r="M3" s="353"/>
      <c r="N3" s="68" t="s">
        <v>91</v>
      </c>
      <c r="O3" s="92" t="s">
        <v>88</v>
      </c>
    </row>
    <row r="4" spans="1:15" ht="27.75" customHeight="1" x14ac:dyDescent="0.2">
      <c r="A4" s="953"/>
      <c r="B4" s="946"/>
      <c r="C4" s="944"/>
      <c r="D4" s="124" t="s">
        <v>33</v>
      </c>
      <c r="E4" s="125"/>
      <c r="F4" s="125"/>
      <c r="G4" s="125"/>
      <c r="H4" s="125"/>
      <c r="I4" s="15"/>
      <c r="J4" s="67" t="s">
        <v>34</v>
      </c>
      <c r="K4" s="91" t="s">
        <v>35</v>
      </c>
      <c r="L4" s="353" t="s">
        <v>36</v>
      </c>
      <c r="M4" s="354" t="s">
        <v>37</v>
      </c>
      <c r="N4" s="68" t="s">
        <v>38</v>
      </c>
      <c r="O4" s="92" t="s">
        <v>87</v>
      </c>
    </row>
    <row r="5" spans="1:15" ht="27.75" customHeight="1" x14ac:dyDescent="0.2">
      <c r="A5" s="953"/>
      <c r="B5" s="946"/>
      <c r="C5" s="944"/>
      <c r="D5" s="16" t="s">
        <v>317</v>
      </c>
      <c r="E5" s="355" t="s">
        <v>318</v>
      </c>
      <c r="F5" s="355" t="s">
        <v>159</v>
      </c>
      <c r="G5" s="355" t="s">
        <v>160</v>
      </c>
      <c r="H5" s="356" t="s">
        <v>226</v>
      </c>
      <c r="I5" s="85" t="s">
        <v>55</v>
      </c>
      <c r="J5" s="17"/>
      <c r="K5" s="93" t="s">
        <v>10</v>
      </c>
      <c r="L5" s="357" t="s">
        <v>11</v>
      </c>
      <c r="M5" s="358"/>
      <c r="N5" s="68"/>
      <c r="O5" s="92" t="s">
        <v>89</v>
      </c>
    </row>
    <row r="6" spans="1:15" ht="27.75" customHeight="1" thickBot="1" x14ac:dyDescent="0.25">
      <c r="A6" s="954"/>
      <c r="B6" s="947"/>
      <c r="C6" s="86" t="s">
        <v>40</v>
      </c>
      <c r="D6" s="86" t="s">
        <v>40</v>
      </c>
      <c r="E6" s="86" t="s">
        <v>41</v>
      </c>
      <c r="F6" s="86" t="s">
        <v>40</v>
      </c>
      <c r="G6" s="86" t="s">
        <v>40</v>
      </c>
      <c r="H6" s="86" t="s">
        <v>40</v>
      </c>
      <c r="I6" s="87" t="s">
        <v>40</v>
      </c>
      <c r="J6" s="96" t="s">
        <v>40</v>
      </c>
      <c r="K6" s="94" t="s">
        <v>42</v>
      </c>
      <c r="L6" s="86" t="s">
        <v>43</v>
      </c>
      <c r="M6" s="86" t="s">
        <v>44</v>
      </c>
      <c r="N6" s="95" t="s">
        <v>56</v>
      </c>
      <c r="O6" s="95" t="s">
        <v>90</v>
      </c>
    </row>
    <row r="7" spans="1:15" ht="27.75" customHeight="1" thickBot="1" x14ac:dyDescent="0.25">
      <c r="A7" s="936" t="s">
        <v>248</v>
      </c>
      <c r="B7" s="937"/>
      <c r="C7" s="149">
        <v>1410</v>
      </c>
      <c r="D7" s="150">
        <v>443.9</v>
      </c>
      <c r="E7" s="150">
        <v>16</v>
      </c>
      <c r="F7" s="150">
        <v>1</v>
      </c>
      <c r="G7" s="150">
        <v>237</v>
      </c>
      <c r="H7" s="150">
        <v>551</v>
      </c>
      <c r="I7" s="150">
        <v>1248.9000000000001</v>
      </c>
      <c r="J7" s="150">
        <v>159.5</v>
      </c>
      <c r="K7" s="149">
        <v>88.574468085106389</v>
      </c>
      <c r="L7" s="366">
        <v>129.07801418439718</v>
      </c>
      <c r="M7" s="151">
        <v>1820</v>
      </c>
      <c r="N7" s="152">
        <v>39.478723404255319</v>
      </c>
      <c r="O7" s="153">
        <v>22266</v>
      </c>
    </row>
    <row r="8" spans="1:15" ht="27.75" customHeight="1" x14ac:dyDescent="0.2">
      <c r="A8" s="938" t="s">
        <v>250</v>
      </c>
      <c r="B8" s="939"/>
      <c r="C8" s="366">
        <v>612</v>
      </c>
      <c r="D8" s="366">
        <v>303</v>
      </c>
      <c r="E8" s="366">
        <v>15</v>
      </c>
      <c r="F8" s="366">
        <v>1</v>
      </c>
      <c r="G8" s="366">
        <v>10</v>
      </c>
      <c r="H8" s="366">
        <v>221</v>
      </c>
      <c r="I8" s="366">
        <v>550</v>
      </c>
      <c r="J8" s="366">
        <v>62</v>
      </c>
      <c r="K8" s="366">
        <v>89.869281045751634</v>
      </c>
      <c r="L8" s="366">
        <v>111.9281045751634</v>
      </c>
      <c r="M8" s="366">
        <v>685</v>
      </c>
      <c r="N8" s="367">
        <v>35.866013071895424</v>
      </c>
      <c r="O8" s="368">
        <v>8780</v>
      </c>
    </row>
    <row r="9" spans="1:15" ht="27.75" customHeight="1" x14ac:dyDescent="0.2">
      <c r="A9" s="940" t="s">
        <v>249</v>
      </c>
      <c r="B9" s="941"/>
      <c r="C9" s="351" t="s">
        <v>334</v>
      </c>
      <c r="D9" s="351" t="s">
        <v>334</v>
      </c>
      <c r="E9" s="351" t="s">
        <v>334</v>
      </c>
      <c r="F9" s="351" t="s">
        <v>334</v>
      </c>
      <c r="G9" s="351" t="s">
        <v>334</v>
      </c>
      <c r="H9" s="351" t="s">
        <v>334</v>
      </c>
      <c r="I9" s="351" t="s">
        <v>334</v>
      </c>
      <c r="J9" s="351" t="s">
        <v>334</v>
      </c>
      <c r="K9" s="351" t="s">
        <v>334</v>
      </c>
      <c r="L9" s="351" t="s">
        <v>334</v>
      </c>
      <c r="M9" s="351" t="s">
        <v>334</v>
      </c>
      <c r="N9" s="352" t="s">
        <v>334</v>
      </c>
      <c r="O9" s="359" t="s">
        <v>334</v>
      </c>
    </row>
    <row r="10" spans="1:15" ht="27.75" customHeight="1" thickBot="1" x14ac:dyDescent="0.25">
      <c r="A10" s="955" t="s">
        <v>251</v>
      </c>
      <c r="B10" s="956"/>
      <c r="C10" s="351" t="s">
        <v>334</v>
      </c>
      <c r="D10" s="351" t="s">
        <v>334</v>
      </c>
      <c r="E10" s="351" t="s">
        <v>334</v>
      </c>
      <c r="F10" s="351" t="s">
        <v>334</v>
      </c>
      <c r="G10" s="351" t="s">
        <v>334</v>
      </c>
      <c r="H10" s="351" t="s">
        <v>334</v>
      </c>
      <c r="I10" s="351" t="s">
        <v>334</v>
      </c>
      <c r="J10" s="351" t="s">
        <v>334</v>
      </c>
      <c r="K10" s="351" t="s">
        <v>334</v>
      </c>
      <c r="L10" s="351" t="s">
        <v>334</v>
      </c>
      <c r="M10" s="351" t="s">
        <v>334</v>
      </c>
      <c r="N10" s="352" t="s">
        <v>334</v>
      </c>
      <c r="O10" s="360" t="s">
        <v>334</v>
      </c>
    </row>
    <row r="11" spans="1:15" ht="27.75" customHeight="1" x14ac:dyDescent="0.2">
      <c r="A11" s="957" t="s">
        <v>142</v>
      </c>
      <c r="B11" s="369" t="s">
        <v>143</v>
      </c>
      <c r="C11" s="366">
        <v>163</v>
      </c>
      <c r="D11" s="366">
        <v>101</v>
      </c>
      <c r="E11" s="366"/>
      <c r="F11" s="366"/>
      <c r="G11" s="366">
        <v>2</v>
      </c>
      <c r="H11" s="366">
        <v>39</v>
      </c>
      <c r="I11" s="366">
        <v>142</v>
      </c>
      <c r="J11" s="366">
        <v>21</v>
      </c>
      <c r="K11" s="366">
        <v>87.116564417177912</v>
      </c>
      <c r="L11" s="370">
        <v>101.22699386503066</v>
      </c>
      <c r="M11" s="366">
        <v>165</v>
      </c>
      <c r="N11" s="367">
        <v>34.202453987730067</v>
      </c>
      <c r="O11" s="368">
        <v>2230</v>
      </c>
    </row>
    <row r="12" spans="1:15" ht="27.75" customHeight="1" x14ac:dyDescent="0.2">
      <c r="A12" s="958"/>
      <c r="B12" s="371" t="s">
        <v>144</v>
      </c>
      <c r="C12" s="351">
        <v>257</v>
      </c>
      <c r="D12" s="351">
        <v>131</v>
      </c>
      <c r="E12" s="351"/>
      <c r="F12" s="351"/>
      <c r="G12" s="351">
        <v>8</v>
      </c>
      <c r="H12" s="351">
        <v>79</v>
      </c>
      <c r="I12" s="351">
        <v>218</v>
      </c>
      <c r="J12" s="351">
        <v>39</v>
      </c>
      <c r="K12" s="351">
        <v>84.824902723735406</v>
      </c>
      <c r="L12" s="372">
        <v>105.05836575875487</v>
      </c>
      <c r="M12" s="351">
        <v>270</v>
      </c>
      <c r="N12" s="352">
        <v>13.813229571984436</v>
      </c>
      <c r="O12" s="359">
        <v>1420</v>
      </c>
    </row>
    <row r="13" spans="1:15" ht="27.75" customHeight="1" x14ac:dyDescent="0.2">
      <c r="A13" s="958"/>
      <c r="B13" s="371" t="s">
        <v>145</v>
      </c>
      <c r="C13" s="351">
        <v>192</v>
      </c>
      <c r="D13" s="351">
        <v>71</v>
      </c>
      <c r="E13" s="351">
        <v>15</v>
      </c>
      <c r="F13" s="351">
        <v>1</v>
      </c>
      <c r="G13" s="351"/>
      <c r="H13" s="351">
        <v>103</v>
      </c>
      <c r="I13" s="351">
        <v>190</v>
      </c>
      <c r="J13" s="351">
        <v>2</v>
      </c>
      <c r="K13" s="351">
        <v>98.958333333333343</v>
      </c>
      <c r="L13" s="372">
        <v>130.20833333333331</v>
      </c>
      <c r="M13" s="351">
        <v>250</v>
      </c>
      <c r="N13" s="352">
        <v>66.796875</v>
      </c>
      <c r="O13" s="359">
        <v>5130</v>
      </c>
    </row>
    <row r="14" spans="1:15" ht="27.75" customHeight="1" x14ac:dyDescent="0.2">
      <c r="A14" s="958"/>
      <c r="B14" s="371" t="s">
        <v>146</v>
      </c>
      <c r="C14" s="351">
        <v>327</v>
      </c>
      <c r="D14" s="351">
        <v>8</v>
      </c>
      <c r="E14" s="351"/>
      <c r="F14" s="351"/>
      <c r="G14" s="351">
        <v>224</v>
      </c>
      <c r="H14" s="351">
        <v>32</v>
      </c>
      <c r="I14" s="351">
        <v>264</v>
      </c>
      <c r="J14" s="351">
        <v>63</v>
      </c>
      <c r="K14" s="351">
        <v>80.733944954128447</v>
      </c>
      <c r="L14" s="372">
        <v>136.69724770642202</v>
      </c>
      <c r="M14" s="351">
        <v>447</v>
      </c>
      <c r="N14" s="352">
        <v>69.877675840978597</v>
      </c>
      <c r="O14" s="359">
        <v>9140</v>
      </c>
    </row>
    <row r="15" spans="1:15" ht="27.75" customHeight="1" x14ac:dyDescent="0.2">
      <c r="A15" s="958"/>
      <c r="B15" s="371" t="s">
        <v>28</v>
      </c>
      <c r="C15" s="351" t="s">
        <v>334</v>
      </c>
      <c r="D15" s="351" t="s">
        <v>334</v>
      </c>
      <c r="E15" s="351" t="s">
        <v>334</v>
      </c>
      <c r="F15" s="351" t="s">
        <v>334</v>
      </c>
      <c r="G15" s="351" t="s">
        <v>334</v>
      </c>
      <c r="H15" s="351" t="s">
        <v>334</v>
      </c>
      <c r="I15" s="351" t="s">
        <v>334</v>
      </c>
      <c r="J15" s="351" t="s">
        <v>334</v>
      </c>
      <c r="K15" s="351" t="s">
        <v>334</v>
      </c>
      <c r="L15" s="351" t="s">
        <v>334</v>
      </c>
      <c r="M15" s="351" t="s">
        <v>334</v>
      </c>
      <c r="N15" s="352" t="s">
        <v>334</v>
      </c>
      <c r="O15" s="359" t="s">
        <v>334</v>
      </c>
    </row>
    <row r="16" spans="1:15" ht="27.75" customHeight="1" x14ac:dyDescent="0.2">
      <c r="A16" s="958"/>
      <c r="B16" s="371" t="s">
        <v>147</v>
      </c>
      <c r="C16" s="351" t="s">
        <v>334</v>
      </c>
      <c r="D16" s="351" t="s">
        <v>334</v>
      </c>
      <c r="E16" s="351" t="s">
        <v>334</v>
      </c>
      <c r="F16" s="351" t="s">
        <v>334</v>
      </c>
      <c r="G16" s="351" t="s">
        <v>334</v>
      </c>
      <c r="H16" s="351" t="s">
        <v>334</v>
      </c>
      <c r="I16" s="351" t="s">
        <v>334</v>
      </c>
      <c r="J16" s="351" t="s">
        <v>334</v>
      </c>
      <c r="K16" s="351" t="s">
        <v>334</v>
      </c>
      <c r="L16" s="351" t="s">
        <v>334</v>
      </c>
      <c r="M16" s="351" t="s">
        <v>334</v>
      </c>
      <c r="N16" s="352" t="s">
        <v>334</v>
      </c>
      <c r="O16" s="359" t="s">
        <v>334</v>
      </c>
    </row>
    <row r="17" spans="1:16" ht="27.75" customHeight="1" thickBot="1" x14ac:dyDescent="0.25">
      <c r="A17" s="959"/>
      <c r="B17" s="373" t="s">
        <v>141</v>
      </c>
      <c r="C17" s="374">
        <v>32</v>
      </c>
      <c r="D17" s="374"/>
      <c r="E17" s="374"/>
      <c r="F17" s="374"/>
      <c r="G17" s="374"/>
      <c r="H17" s="374">
        <v>20</v>
      </c>
      <c r="I17" s="374">
        <v>20</v>
      </c>
      <c r="J17" s="374">
        <v>12</v>
      </c>
      <c r="K17" s="374">
        <v>62.5</v>
      </c>
      <c r="L17" s="375">
        <v>150</v>
      </c>
      <c r="M17" s="374">
        <v>48</v>
      </c>
      <c r="N17" s="376">
        <v>31.25</v>
      </c>
      <c r="O17" s="360">
        <v>400</v>
      </c>
    </row>
    <row r="18" spans="1:16" ht="25.5" customHeight="1" x14ac:dyDescent="0.2">
      <c r="A18" s="951" t="s">
        <v>128</v>
      </c>
      <c r="B18" s="377" t="s">
        <v>252</v>
      </c>
      <c r="C18" s="378">
        <v>38</v>
      </c>
      <c r="D18" s="379">
        <v>15</v>
      </c>
      <c r="E18" s="379"/>
      <c r="F18" s="379"/>
      <c r="G18" s="379">
        <v>2</v>
      </c>
      <c r="H18" s="379">
        <v>12</v>
      </c>
      <c r="I18" s="380">
        <v>29</v>
      </c>
      <c r="J18" s="381">
        <v>9</v>
      </c>
      <c r="K18" s="382">
        <v>76.31578947368422</v>
      </c>
      <c r="L18" s="379">
        <v>123</v>
      </c>
      <c r="M18" s="379">
        <v>47</v>
      </c>
      <c r="N18" s="383">
        <v>12.5</v>
      </c>
      <c r="O18" s="384">
        <v>190</v>
      </c>
    </row>
    <row r="19" spans="1:16" ht="25.5" customHeight="1" thickBot="1" x14ac:dyDescent="0.25">
      <c r="A19" s="949"/>
      <c r="B19" s="385" t="s">
        <v>253</v>
      </c>
      <c r="C19" s="386">
        <v>7</v>
      </c>
      <c r="D19" s="387">
        <v>4</v>
      </c>
      <c r="E19" s="387"/>
      <c r="F19" s="387"/>
      <c r="G19" s="387"/>
      <c r="H19" s="387"/>
      <c r="I19" s="388">
        <v>4</v>
      </c>
      <c r="J19" s="389">
        <v>3</v>
      </c>
      <c r="K19" s="390">
        <v>57.142857142857139</v>
      </c>
      <c r="L19" s="387">
        <v>78</v>
      </c>
      <c r="M19" s="387">
        <v>5</v>
      </c>
      <c r="N19" s="391"/>
      <c r="O19" s="392"/>
    </row>
    <row r="20" spans="1:16" ht="25.5" customHeight="1" thickTop="1" thickBot="1" x14ac:dyDescent="0.25">
      <c r="A20" s="950"/>
      <c r="B20" s="393" t="s">
        <v>261</v>
      </c>
      <c r="C20" s="394">
        <v>45</v>
      </c>
      <c r="D20" s="394">
        <v>19</v>
      </c>
      <c r="E20" s="394"/>
      <c r="F20" s="394"/>
      <c r="G20" s="394">
        <v>2</v>
      </c>
      <c r="H20" s="394">
        <v>12</v>
      </c>
      <c r="I20" s="395">
        <v>33</v>
      </c>
      <c r="J20" s="395">
        <v>12</v>
      </c>
      <c r="K20" s="396">
        <v>73.333333333333329</v>
      </c>
      <c r="L20" s="397">
        <v>115.55555555555554</v>
      </c>
      <c r="M20" s="395">
        <v>52</v>
      </c>
      <c r="N20" s="398"/>
      <c r="O20" s="399">
        <v>190</v>
      </c>
    </row>
    <row r="21" spans="1:16" ht="25.5" customHeight="1" x14ac:dyDescent="0.2">
      <c r="A21" s="948" t="s">
        <v>129</v>
      </c>
      <c r="B21" s="377" t="s">
        <v>254</v>
      </c>
      <c r="C21" s="400">
        <v>28</v>
      </c>
      <c r="D21" s="401">
        <v>8</v>
      </c>
      <c r="E21" s="401"/>
      <c r="F21" s="401"/>
      <c r="G21" s="401"/>
      <c r="H21" s="401">
        <v>20</v>
      </c>
      <c r="I21" s="402">
        <v>28</v>
      </c>
      <c r="J21" s="403"/>
      <c r="K21" s="404">
        <v>100</v>
      </c>
      <c r="L21" s="401">
        <v>99</v>
      </c>
      <c r="M21" s="401">
        <v>28</v>
      </c>
      <c r="N21" s="405">
        <v>71</v>
      </c>
      <c r="O21" s="406">
        <v>780</v>
      </c>
      <c r="P21" s="10">
        <f>ROUND((O21/40)/C21*100,0)</f>
        <v>70</v>
      </c>
    </row>
    <row r="22" spans="1:16" ht="25.5" customHeight="1" x14ac:dyDescent="0.2">
      <c r="A22" s="949"/>
      <c r="B22" s="407" t="s">
        <v>255</v>
      </c>
      <c r="C22" s="408">
        <v>12</v>
      </c>
      <c r="D22" s="409">
        <v>7</v>
      </c>
      <c r="E22" s="409"/>
      <c r="F22" s="409"/>
      <c r="G22" s="409"/>
      <c r="H22" s="409">
        <v>5</v>
      </c>
      <c r="I22" s="410">
        <v>12</v>
      </c>
      <c r="J22" s="411"/>
      <c r="K22" s="412">
        <v>100</v>
      </c>
      <c r="L22" s="409">
        <v>85</v>
      </c>
      <c r="M22" s="409">
        <v>10</v>
      </c>
      <c r="N22" s="413">
        <v>75</v>
      </c>
      <c r="O22" s="414">
        <v>360</v>
      </c>
      <c r="P22" s="10">
        <f>ROUND((O22/40)/C22*100,0)</f>
        <v>75</v>
      </c>
    </row>
    <row r="23" spans="1:16" ht="25.5" customHeight="1" thickBot="1" x14ac:dyDescent="0.25">
      <c r="A23" s="949"/>
      <c r="B23" s="385" t="s">
        <v>256</v>
      </c>
      <c r="C23" s="415">
        <v>13</v>
      </c>
      <c r="D23" s="416">
        <v>13</v>
      </c>
      <c r="E23" s="416"/>
      <c r="F23" s="416"/>
      <c r="G23" s="416"/>
      <c r="H23" s="416"/>
      <c r="I23" s="417">
        <v>13</v>
      </c>
      <c r="J23" s="418"/>
      <c r="K23" s="419">
        <v>100</v>
      </c>
      <c r="L23" s="416">
        <v>139</v>
      </c>
      <c r="M23" s="416">
        <v>18</v>
      </c>
      <c r="N23" s="420">
        <v>69</v>
      </c>
      <c r="O23" s="421">
        <v>360</v>
      </c>
      <c r="P23" s="10">
        <f>ROUND((O23/40)/C23*100,0)</f>
        <v>69</v>
      </c>
    </row>
    <row r="24" spans="1:16" ht="25.5" customHeight="1" thickTop="1" thickBot="1" x14ac:dyDescent="0.25">
      <c r="A24" s="950"/>
      <c r="B24" s="393" t="s">
        <v>261</v>
      </c>
      <c r="C24" s="422">
        <v>53</v>
      </c>
      <c r="D24" s="422">
        <v>28</v>
      </c>
      <c r="E24" s="422"/>
      <c r="F24" s="422"/>
      <c r="G24" s="422"/>
      <c r="H24" s="422">
        <v>25</v>
      </c>
      <c r="I24" s="422">
        <v>53</v>
      </c>
      <c r="J24" s="422"/>
      <c r="K24" s="423">
        <v>100</v>
      </c>
      <c r="L24" s="424">
        <v>105.66037735849056</v>
      </c>
      <c r="M24" s="425">
        <v>56</v>
      </c>
      <c r="N24" s="426"/>
      <c r="O24" s="427">
        <v>1500</v>
      </c>
    </row>
    <row r="25" spans="1:16" ht="25.5" customHeight="1" x14ac:dyDescent="0.2">
      <c r="A25" s="948" t="s">
        <v>130</v>
      </c>
      <c r="B25" s="377" t="s">
        <v>257</v>
      </c>
      <c r="C25" s="378">
        <v>45</v>
      </c>
      <c r="D25" s="379">
        <v>38</v>
      </c>
      <c r="E25" s="379"/>
      <c r="F25" s="379"/>
      <c r="G25" s="379"/>
      <c r="H25" s="379">
        <v>2</v>
      </c>
      <c r="I25" s="428">
        <v>40</v>
      </c>
      <c r="J25" s="381">
        <v>5</v>
      </c>
      <c r="K25" s="382">
        <v>88.888888888888886</v>
      </c>
      <c r="L25" s="379">
        <v>86.666666666666671</v>
      </c>
      <c r="M25" s="379">
        <v>39</v>
      </c>
      <c r="N25" s="383">
        <v>26</v>
      </c>
      <c r="O25" s="429">
        <v>460</v>
      </c>
      <c r="P25" s="10">
        <f>ROUND((O25/40)/C25*100,0)</f>
        <v>26</v>
      </c>
    </row>
    <row r="26" spans="1:16" ht="25.5" customHeight="1" x14ac:dyDescent="0.2">
      <c r="A26" s="949"/>
      <c r="B26" s="407" t="s">
        <v>258</v>
      </c>
      <c r="C26" s="430">
        <v>11</v>
      </c>
      <c r="D26" s="431">
        <v>9</v>
      </c>
      <c r="E26" s="431"/>
      <c r="F26" s="431"/>
      <c r="G26" s="431"/>
      <c r="H26" s="431"/>
      <c r="I26" s="432">
        <v>9</v>
      </c>
      <c r="J26" s="433">
        <v>2</v>
      </c>
      <c r="K26" s="434">
        <v>81.818181818181827</v>
      </c>
      <c r="L26" s="431">
        <v>88</v>
      </c>
      <c r="M26" s="431">
        <v>10</v>
      </c>
      <c r="N26" s="435"/>
      <c r="O26" s="436"/>
      <c r="P26" s="10">
        <f>ROUND((O26/40)/C26*100,0)</f>
        <v>0</v>
      </c>
    </row>
    <row r="27" spans="1:16" ht="25.5" customHeight="1" thickBot="1" x14ac:dyDescent="0.25">
      <c r="A27" s="949"/>
      <c r="B27" s="385" t="s">
        <v>259</v>
      </c>
      <c r="C27" s="386">
        <v>9</v>
      </c>
      <c r="D27" s="387">
        <v>7</v>
      </c>
      <c r="E27" s="387"/>
      <c r="F27" s="387"/>
      <c r="G27" s="387"/>
      <c r="H27" s="387"/>
      <c r="I27" s="388">
        <v>7</v>
      </c>
      <c r="J27" s="389">
        <v>2</v>
      </c>
      <c r="K27" s="390">
        <v>77.777777777777786</v>
      </c>
      <c r="L27" s="387">
        <v>92</v>
      </c>
      <c r="M27" s="387">
        <v>8</v>
      </c>
      <c r="N27" s="437">
        <v>22</v>
      </c>
      <c r="O27" s="438">
        <v>80</v>
      </c>
      <c r="P27" s="10">
        <f>ROUND((O27/40)/C27*100,0)</f>
        <v>22</v>
      </c>
    </row>
    <row r="28" spans="1:16" ht="25.5" customHeight="1" thickTop="1" thickBot="1" x14ac:dyDescent="0.25">
      <c r="A28" s="950"/>
      <c r="B28" s="393" t="s">
        <v>261</v>
      </c>
      <c r="C28" s="395">
        <v>65</v>
      </c>
      <c r="D28" s="395">
        <v>54</v>
      </c>
      <c r="E28" s="395"/>
      <c r="F28" s="395"/>
      <c r="G28" s="395"/>
      <c r="H28" s="395">
        <v>2</v>
      </c>
      <c r="I28" s="395">
        <v>56</v>
      </c>
      <c r="J28" s="395">
        <v>9</v>
      </c>
      <c r="K28" s="395">
        <v>86.15384615384616</v>
      </c>
      <c r="L28" s="395">
        <v>87.692307692307693</v>
      </c>
      <c r="M28" s="395">
        <v>57</v>
      </c>
      <c r="N28" s="439"/>
      <c r="O28" s="399">
        <v>540</v>
      </c>
    </row>
    <row r="29" spans="1:16" ht="25.5" customHeight="1" thickBot="1" x14ac:dyDescent="0.25">
      <c r="A29" s="934" t="s">
        <v>131</v>
      </c>
      <c r="B29" s="440" t="s">
        <v>262</v>
      </c>
      <c r="C29" s="441">
        <v>116</v>
      </c>
      <c r="D29" s="441">
        <v>36</v>
      </c>
      <c r="E29" s="441"/>
      <c r="F29" s="441"/>
      <c r="G29" s="441"/>
      <c r="H29" s="441">
        <v>52</v>
      </c>
      <c r="I29" s="442">
        <v>88</v>
      </c>
      <c r="J29" s="443">
        <v>28</v>
      </c>
      <c r="K29" s="444">
        <v>75.862068965517238</v>
      </c>
      <c r="L29" s="441">
        <v>103.44827586206897</v>
      </c>
      <c r="M29" s="441">
        <v>120</v>
      </c>
      <c r="N29" s="445">
        <v>11</v>
      </c>
      <c r="O29" s="446">
        <v>490</v>
      </c>
      <c r="P29" s="10">
        <f>ROUND((O29/40)/C29*100,0)</f>
        <v>11</v>
      </c>
    </row>
    <row r="30" spans="1:16" ht="25.5" customHeight="1" thickTop="1" thickBot="1" x14ac:dyDescent="0.25">
      <c r="A30" s="935"/>
      <c r="B30" s="393" t="s">
        <v>261</v>
      </c>
      <c r="C30" s="395">
        <v>116</v>
      </c>
      <c r="D30" s="395">
        <v>36</v>
      </c>
      <c r="E30" s="395"/>
      <c r="F30" s="395"/>
      <c r="G30" s="395"/>
      <c r="H30" s="395">
        <v>52</v>
      </c>
      <c r="I30" s="395">
        <v>88</v>
      </c>
      <c r="J30" s="395">
        <v>28</v>
      </c>
      <c r="K30" s="395">
        <v>75.862068965517238</v>
      </c>
      <c r="L30" s="395">
        <v>103.44827586206897</v>
      </c>
      <c r="M30" s="395">
        <v>120</v>
      </c>
      <c r="N30" s="398"/>
      <c r="O30" s="399">
        <v>490</v>
      </c>
    </row>
    <row r="31" spans="1:16" ht="25.5" customHeight="1" x14ac:dyDescent="0.2">
      <c r="A31" s="948" t="s">
        <v>132</v>
      </c>
      <c r="B31" s="377" t="s">
        <v>263</v>
      </c>
      <c r="C31" s="378">
        <v>30</v>
      </c>
      <c r="D31" s="379">
        <v>12</v>
      </c>
      <c r="E31" s="379"/>
      <c r="F31" s="379"/>
      <c r="G31" s="379"/>
      <c r="H31" s="379">
        <v>15</v>
      </c>
      <c r="I31" s="380">
        <v>27</v>
      </c>
      <c r="J31" s="381">
        <v>3</v>
      </c>
      <c r="K31" s="382">
        <v>90</v>
      </c>
      <c r="L31" s="379">
        <v>106.66666666666667</v>
      </c>
      <c r="M31" s="379">
        <v>32</v>
      </c>
      <c r="N31" s="383">
        <v>19</v>
      </c>
      <c r="O31" s="384">
        <v>230</v>
      </c>
      <c r="P31" s="10">
        <f>ROUND((O31/40)/C31*100,0)</f>
        <v>19</v>
      </c>
    </row>
    <row r="32" spans="1:16" ht="25.5" customHeight="1" x14ac:dyDescent="0.2">
      <c r="A32" s="949"/>
      <c r="B32" s="407" t="s">
        <v>264</v>
      </c>
      <c r="C32" s="430">
        <v>22</v>
      </c>
      <c r="D32" s="431">
        <v>5</v>
      </c>
      <c r="E32" s="431"/>
      <c r="F32" s="431"/>
      <c r="G32" s="431">
        <v>8</v>
      </c>
      <c r="H32" s="431">
        <v>5</v>
      </c>
      <c r="I32" s="447">
        <v>18</v>
      </c>
      <c r="J32" s="433">
        <v>4</v>
      </c>
      <c r="K32" s="434">
        <v>81.818181818181827</v>
      </c>
      <c r="L32" s="431">
        <v>51</v>
      </c>
      <c r="M32" s="431">
        <v>11</v>
      </c>
      <c r="N32" s="435">
        <v>23</v>
      </c>
      <c r="O32" s="448">
        <v>200</v>
      </c>
      <c r="P32" s="10">
        <f>ROUND((O32/40)/C32*100,0)</f>
        <v>23</v>
      </c>
    </row>
    <row r="33" spans="1:16" ht="25.5" customHeight="1" thickBot="1" x14ac:dyDescent="0.25">
      <c r="A33" s="949"/>
      <c r="B33" s="385" t="s">
        <v>265</v>
      </c>
      <c r="C33" s="386">
        <v>8</v>
      </c>
      <c r="D33" s="387">
        <v>7</v>
      </c>
      <c r="E33" s="387"/>
      <c r="F33" s="387"/>
      <c r="G33" s="387"/>
      <c r="H33" s="387"/>
      <c r="I33" s="388">
        <v>7</v>
      </c>
      <c r="J33" s="389">
        <v>1</v>
      </c>
      <c r="K33" s="390">
        <v>87.5</v>
      </c>
      <c r="L33" s="387">
        <v>96</v>
      </c>
      <c r="M33" s="387">
        <v>8</v>
      </c>
      <c r="N33" s="391"/>
      <c r="O33" s="392"/>
      <c r="P33" s="10">
        <f>ROUND((O33/40)/C33*100,0)</f>
        <v>0</v>
      </c>
    </row>
    <row r="34" spans="1:16" s="69" customFormat="1" ht="25.5" customHeight="1" thickTop="1" thickBot="1" x14ac:dyDescent="0.2">
      <c r="A34" s="950"/>
      <c r="B34" s="393" t="s">
        <v>261</v>
      </c>
      <c r="C34" s="395">
        <v>60</v>
      </c>
      <c r="D34" s="395">
        <v>24</v>
      </c>
      <c r="E34" s="395"/>
      <c r="F34" s="395"/>
      <c r="G34" s="395">
        <v>8</v>
      </c>
      <c r="H34" s="395">
        <v>20</v>
      </c>
      <c r="I34" s="395">
        <v>52</v>
      </c>
      <c r="J34" s="395">
        <v>8</v>
      </c>
      <c r="K34" s="396">
        <v>86.666666666666671</v>
      </c>
      <c r="L34" s="449">
        <v>85</v>
      </c>
      <c r="M34" s="395">
        <v>51</v>
      </c>
      <c r="N34" s="450"/>
      <c r="O34" s="399">
        <v>430</v>
      </c>
      <c r="P34" s="97"/>
    </row>
    <row r="35" spans="1:16" ht="25.5" customHeight="1" x14ac:dyDescent="0.2">
      <c r="A35" s="948" t="s">
        <v>133</v>
      </c>
      <c r="B35" s="451" t="s">
        <v>266</v>
      </c>
      <c r="C35" s="378">
        <v>38</v>
      </c>
      <c r="D35" s="379">
        <v>30</v>
      </c>
      <c r="E35" s="379"/>
      <c r="F35" s="379"/>
      <c r="G35" s="379"/>
      <c r="H35" s="379">
        <v>5</v>
      </c>
      <c r="I35" s="428">
        <v>35</v>
      </c>
      <c r="J35" s="381">
        <v>3</v>
      </c>
      <c r="K35" s="452">
        <v>92.10526315789474</v>
      </c>
      <c r="L35" s="379">
        <v>121.05263157894737</v>
      </c>
      <c r="M35" s="379">
        <v>46</v>
      </c>
      <c r="N35" s="383">
        <v>3</v>
      </c>
      <c r="O35" s="384">
        <v>40</v>
      </c>
      <c r="P35" s="10">
        <f t="shared" ref="P35:P42" si="0">ROUND((O35/40)/C35*100,0)</f>
        <v>3</v>
      </c>
    </row>
    <row r="36" spans="1:16" ht="25.5" customHeight="1" x14ac:dyDescent="0.2">
      <c r="A36" s="951"/>
      <c r="B36" s="453" t="s">
        <v>267</v>
      </c>
      <c r="C36" s="430">
        <v>5</v>
      </c>
      <c r="D36" s="454">
        <v>5</v>
      </c>
      <c r="E36" s="431"/>
      <c r="F36" s="431"/>
      <c r="G36" s="431"/>
      <c r="H36" s="431"/>
      <c r="I36" s="430">
        <v>5</v>
      </c>
      <c r="J36" s="433"/>
      <c r="K36" s="430">
        <v>100</v>
      </c>
      <c r="L36" s="454">
        <v>105</v>
      </c>
      <c r="M36" s="431">
        <v>5</v>
      </c>
      <c r="N36" s="435"/>
      <c r="O36" s="448"/>
      <c r="P36" s="10">
        <f t="shared" si="0"/>
        <v>0</v>
      </c>
    </row>
    <row r="37" spans="1:16" ht="25.5" customHeight="1" x14ac:dyDescent="0.2">
      <c r="A37" s="951"/>
      <c r="B37" s="453" t="s">
        <v>268</v>
      </c>
      <c r="C37" s="430">
        <v>6</v>
      </c>
      <c r="D37" s="454">
        <v>6</v>
      </c>
      <c r="E37" s="431"/>
      <c r="F37" s="431"/>
      <c r="G37" s="431"/>
      <c r="H37" s="431"/>
      <c r="I37" s="430">
        <v>6</v>
      </c>
      <c r="J37" s="433"/>
      <c r="K37" s="430">
        <v>100</v>
      </c>
      <c r="L37" s="454">
        <v>102</v>
      </c>
      <c r="M37" s="431">
        <v>6</v>
      </c>
      <c r="N37" s="435"/>
      <c r="O37" s="448"/>
      <c r="P37" s="10">
        <f t="shared" si="0"/>
        <v>0</v>
      </c>
    </row>
    <row r="38" spans="1:16" ht="25.5" customHeight="1" x14ac:dyDescent="0.2">
      <c r="A38" s="951"/>
      <c r="B38" s="453" t="s">
        <v>269</v>
      </c>
      <c r="C38" s="430">
        <v>10</v>
      </c>
      <c r="D38" s="454">
        <v>10</v>
      </c>
      <c r="E38" s="431"/>
      <c r="F38" s="431"/>
      <c r="G38" s="431"/>
      <c r="H38" s="431"/>
      <c r="I38" s="430">
        <v>10</v>
      </c>
      <c r="J38" s="433"/>
      <c r="K38" s="430">
        <v>100</v>
      </c>
      <c r="L38" s="454">
        <v>130</v>
      </c>
      <c r="M38" s="431">
        <v>13</v>
      </c>
      <c r="N38" s="435">
        <v>5</v>
      </c>
      <c r="O38" s="448">
        <v>20</v>
      </c>
      <c r="P38" s="10">
        <f t="shared" si="0"/>
        <v>5</v>
      </c>
    </row>
    <row r="39" spans="1:16" ht="25.5" customHeight="1" x14ac:dyDescent="0.2">
      <c r="A39" s="951"/>
      <c r="B39" s="453" t="s">
        <v>270</v>
      </c>
      <c r="C39" s="430">
        <v>8</v>
      </c>
      <c r="D39" s="454">
        <v>6</v>
      </c>
      <c r="E39" s="431"/>
      <c r="F39" s="431"/>
      <c r="G39" s="431"/>
      <c r="H39" s="431">
        <v>2</v>
      </c>
      <c r="I39" s="430">
        <v>8</v>
      </c>
      <c r="J39" s="433"/>
      <c r="K39" s="430">
        <v>100</v>
      </c>
      <c r="L39" s="454">
        <v>124</v>
      </c>
      <c r="M39" s="431">
        <v>10</v>
      </c>
      <c r="N39" s="435">
        <v>25</v>
      </c>
      <c r="O39" s="448">
        <v>80</v>
      </c>
      <c r="P39" s="10">
        <f t="shared" si="0"/>
        <v>25</v>
      </c>
    </row>
    <row r="40" spans="1:16" ht="25.5" customHeight="1" x14ac:dyDescent="0.2">
      <c r="A40" s="951"/>
      <c r="B40" s="453" t="s">
        <v>271</v>
      </c>
      <c r="C40" s="430">
        <v>5</v>
      </c>
      <c r="D40" s="454">
        <v>5</v>
      </c>
      <c r="E40" s="431"/>
      <c r="F40" s="431"/>
      <c r="G40" s="431"/>
      <c r="H40" s="431"/>
      <c r="I40" s="430">
        <v>5</v>
      </c>
      <c r="J40" s="433"/>
      <c r="K40" s="430">
        <v>100</v>
      </c>
      <c r="L40" s="454">
        <v>115</v>
      </c>
      <c r="M40" s="431">
        <v>6</v>
      </c>
      <c r="N40" s="435"/>
      <c r="O40" s="448"/>
      <c r="P40" s="10">
        <f t="shared" si="0"/>
        <v>0</v>
      </c>
    </row>
    <row r="41" spans="1:16" ht="25.5" customHeight="1" x14ac:dyDescent="0.2">
      <c r="A41" s="949"/>
      <c r="B41" s="453" t="s">
        <v>272</v>
      </c>
      <c r="C41" s="430">
        <v>3</v>
      </c>
      <c r="D41" s="454">
        <v>3</v>
      </c>
      <c r="E41" s="431"/>
      <c r="F41" s="431"/>
      <c r="G41" s="431"/>
      <c r="H41" s="431"/>
      <c r="I41" s="430">
        <v>3</v>
      </c>
      <c r="J41" s="433"/>
      <c r="K41" s="430">
        <v>100</v>
      </c>
      <c r="L41" s="454">
        <v>119</v>
      </c>
      <c r="M41" s="431">
        <v>4</v>
      </c>
      <c r="N41" s="435"/>
      <c r="O41" s="448"/>
      <c r="P41" s="10">
        <f t="shared" si="0"/>
        <v>0</v>
      </c>
    </row>
    <row r="42" spans="1:16" ht="25.5" customHeight="1" thickBot="1" x14ac:dyDescent="0.25">
      <c r="A42" s="949"/>
      <c r="B42" s="455" t="s">
        <v>273</v>
      </c>
      <c r="C42" s="386">
        <v>6</v>
      </c>
      <c r="D42" s="387">
        <v>6</v>
      </c>
      <c r="E42" s="387"/>
      <c r="F42" s="387"/>
      <c r="G42" s="387"/>
      <c r="H42" s="387"/>
      <c r="I42" s="386">
        <v>6</v>
      </c>
      <c r="J42" s="389"/>
      <c r="K42" s="386">
        <v>100</v>
      </c>
      <c r="L42" s="456">
        <v>146</v>
      </c>
      <c r="M42" s="387">
        <v>9</v>
      </c>
      <c r="N42" s="391">
        <v>100</v>
      </c>
      <c r="O42" s="392">
        <v>360</v>
      </c>
      <c r="P42" s="10">
        <f t="shared" si="0"/>
        <v>150</v>
      </c>
    </row>
    <row r="43" spans="1:16" ht="25.5" customHeight="1" thickTop="1" thickBot="1" x14ac:dyDescent="0.25">
      <c r="A43" s="950"/>
      <c r="B43" s="393" t="s">
        <v>261</v>
      </c>
      <c r="C43" s="395">
        <v>81</v>
      </c>
      <c r="D43" s="395">
        <v>71</v>
      </c>
      <c r="E43" s="395"/>
      <c r="F43" s="395"/>
      <c r="G43" s="395"/>
      <c r="H43" s="395">
        <v>7</v>
      </c>
      <c r="I43" s="457">
        <v>78</v>
      </c>
      <c r="J43" s="457">
        <v>3</v>
      </c>
      <c r="K43" s="458">
        <v>96.296296296296291</v>
      </c>
      <c r="L43" s="449">
        <v>122.22222222222223</v>
      </c>
      <c r="M43" s="396">
        <v>99</v>
      </c>
      <c r="N43" s="450"/>
      <c r="O43" s="459">
        <v>500</v>
      </c>
    </row>
    <row r="44" spans="1:16" ht="25.5" customHeight="1" x14ac:dyDescent="0.2">
      <c r="A44" s="948" t="s">
        <v>134</v>
      </c>
      <c r="B44" s="377" t="s">
        <v>274</v>
      </c>
      <c r="C44" s="460">
        <v>72</v>
      </c>
      <c r="D44" s="461">
        <v>25</v>
      </c>
      <c r="E44" s="378"/>
      <c r="F44" s="378"/>
      <c r="G44" s="379"/>
      <c r="H44" s="379">
        <v>47</v>
      </c>
      <c r="I44" s="428">
        <v>72</v>
      </c>
      <c r="J44" s="381"/>
      <c r="K44" s="382">
        <v>100</v>
      </c>
      <c r="L44" s="379">
        <v>120.83333333333333</v>
      </c>
      <c r="M44" s="379">
        <v>87</v>
      </c>
      <c r="N44" s="462">
        <v>71.7</v>
      </c>
      <c r="O44" s="429">
        <v>2580</v>
      </c>
      <c r="P44" s="10">
        <f t="shared" ref="P44:P52" si="1">ROUND((O44/40)/C44*100,0)</f>
        <v>90</v>
      </c>
    </row>
    <row r="45" spans="1:16" ht="25.5" customHeight="1" x14ac:dyDescent="0.2">
      <c r="A45" s="949"/>
      <c r="B45" s="407" t="s">
        <v>275</v>
      </c>
      <c r="C45" s="430">
        <v>14</v>
      </c>
      <c r="D45" s="430">
        <v>6</v>
      </c>
      <c r="E45" s="430"/>
      <c r="F45" s="430"/>
      <c r="G45" s="454"/>
      <c r="H45" s="431">
        <v>6</v>
      </c>
      <c r="I45" s="430">
        <v>12</v>
      </c>
      <c r="J45" s="433">
        <v>2</v>
      </c>
      <c r="K45" s="434">
        <v>85.714285714285708</v>
      </c>
      <c r="L45" s="431">
        <v>92</v>
      </c>
      <c r="M45" s="431">
        <v>13</v>
      </c>
      <c r="N45" s="463"/>
      <c r="O45" s="436"/>
      <c r="P45" s="10">
        <f t="shared" si="1"/>
        <v>0</v>
      </c>
    </row>
    <row r="46" spans="1:16" ht="25.5" customHeight="1" x14ac:dyDescent="0.2">
      <c r="A46" s="949"/>
      <c r="B46" s="407" t="s">
        <v>276</v>
      </c>
      <c r="C46" s="430">
        <v>14</v>
      </c>
      <c r="D46" s="430">
        <v>2</v>
      </c>
      <c r="E46" s="430"/>
      <c r="F46" s="430"/>
      <c r="G46" s="454"/>
      <c r="H46" s="431">
        <v>12</v>
      </c>
      <c r="I46" s="430">
        <v>14</v>
      </c>
      <c r="J46" s="433"/>
      <c r="K46" s="434">
        <v>100</v>
      </c>
      <c r="L46" s="431">
        <v>175</v>
      </c>
      <c r="M46" s="431">
        <v>25</v>
      </c>
      <c r="N46" s="463">
        <v>62.9</v>
      </c>
      <c r="O46" s="436">
        <v>440</v>
      </c>
      <c r="P46" s="10">
        <f t="shared" si="1"/>
        <v>79</v>
      </c>
    </row>
    <row r="47" spans="1:16" ht="25.5" customHeight="1" x14ac:dyDescent="0.2">
      <c r="A47" s="949"/>
      <c r="B47" s="407" t="s">
        <v>277</v>
      </c>
      <c r="C47" s="430">
        <v>8</v>
      </c>
      <c r="D47" s="430">
        <v>8</v>
      </c>
      <c r="E47" s="430"/>
      <c r="F47" s="430"/>
      <c r="G47" s="454"/>
      <c r="H47" s="431"/>
      <c r="I47" s="430">
        <v>8</v>
      </c>
      <c r="J47" s="433"/>
      <c r="K47" s="434">
        <v>100</v>
      </c>
      <c r="L47" s="431">
        <v>203</v>
      </c>
      <c r="M47" s="431">
        <v>16</v>
      </c>
      <c r="N47" s="463">
        <v>50</v>
      </c>
      <c r="O47" s="436">
        <v>200</v>
      </c>
      <c r="P47" s="10">
        <f t="shared" si="1"/>
        <v>63</v>
      </c>
    </row>
    <row r="48" spans="1:16" ht="25.5" customHeight="1" x14ac:dyDescent="0.2">
      <c r="A48" s="949"/>
      <c r="B48" s="407" t="s">
        <v>278</v>
      </c>
      <c r="C48" s="430">
        <v>42</v>
      </c>
      <c r="D48" s="430">
        <v>16</v>
      </c>
      <c r="E48" s="430"/>
      <c r="F48" s="430"/>
      <c r="G48" s="454"/>
      <c r="H48" s="431">
        <v>26</v>
      </c>
      <c r="I48" s="430">
        <v>42</v>
      </c>
      <c r="J48" s="433"/>
      <c r="K48" s="434">
        <v>100</v>
      </c>
      <c r="L48" s="431">
        <v>146</v>
      </c>
      <c r="M48" s="431">
        <v>61</v>
      </c>
      <c r="N48" s="463">
        <v>66.599999999999994</v>
      </c>
      <c r="O48" s="436">
        <v>1400</v>
      </c>
      <c r="P48" s="10">
        <f t="shared" si="1"/>
        <v>83</v>
      </c>
    </row>
    <row r="49" spans="1:16" ht="25.5" customHeight="1" x14ac:dyDescent="0.2">
      <c r="A49" s="949"/>
      <c r="B49" s="407" t="s">
        <v>279</v>
      </c>
      <c r="C49" s="430">
        <v>12</v>
      </c>
      <c r="D49" s="430"/>
      <c r="E49" s="430">
        <v>1</v>
      </c>
      <c r="F49" s="430"/>
      <c r="G49" s="454"/>
      <c r="H49" s="431">
        <v>11</v>
      </c>
      <c r="I49" s="430">
        <v>12</v>
      </c>
      <c r="J49" s="433"/>
      <c r="K49" s="434">
        <v>100</v>
      </c>
      <c r="L49" s="431">
        <v>106</v>
      </c>
      <c r="M49" s="431">
        <v>13</v>
      </c>
      <c r="N49" s="463"/>
      <c r="O49" s="436"/>
      <c r="P49" s="10">
        <f t="shared" si="1"/>
        <v>0</v>
      </c>
    </row>
    <row r="50" spans="1:16" ht="25.5" customHeight="1" x14ac:dyDescent="0.2">
      <c r="A50" s="949"/>
      <c r="B50" s="464" t="s">
        <v>280</v>
      </c>
      <c r="C50" s="465">
        <v>9</v>
      </c>
      <c r="D50" s="454">
        <v>9</v>
      </c>
      <c r="E50" s="431"/>
      <c r="F50" s="431"/>
      <c r="G50" s="431"/>
      <c r="H50" s="431"/>
      <c r="I50" s="430">
        <v>9</v>
      </c>
      <c r="J50" s="433"/>
      <c r="K50" s="434">
        <v>100</v>
      </c>
      <c r="L50" s="431">
        <v>105</v>
      </c>
      <c r="M50" s="431">
        <v>9</v>
      </c>
      <c r="N50" s="463"/>
      <c r="O50" s="436"/>
      <c r="P50" s="10">
        <f t="shared" si="1"/>
        <v>0</v>
      </c>
    </row>
    <row r="51" spans="1:16" ht="25.5" customHeight="1" x14ac:dyDescent="0.2">
      <c r="A51" s="949"/>
      <c r="B51" s="407" t="s">
        <v>281</v>
      </c>
      <c r="C51" s="430">
        <v>5</v>
      </c>
      <c r="D51" s="431">
        <v>5</v>
      </c>
      <c r="E51" s="431"/>
      <c r="F51" s="431"/>
      <c r="G51" s="431"/>
      <c r="H51" s="431"/>
      <c r="I51" s="430">
        <v>5</v>
      </c>
      <c r="J51" s="433"/>
      <c r="K51" s="434">
        <v>100</v>
      </c>
      <c r="L51" s="431">
        <v>91</v>
      </c>
      <c r="M51" s="431">
        <v>5</v>
      </c>
      <c r="N51" s="463"/>
      <c r="O51" s="436"/>
      <c r="P51" s="10">
        <f t="shared" si="1"/>
        <v>0</v>
      </c>
    </row>
    <row r="52" spans="1:16" ht="25.5" customHeight="1" thickBot="1" x14ac:dyDescent="0.25">
      <c r="A52" s="949"/>
      <c r="B52" s="385" t="s">
        <v>282</v>
      </c>
      <c r="C52" s="386">
        <v>16</v>
      </c>
      <c r="D52" s="387"/>
      <c r="E52" s="387">
        <v>14</v>
      </c>
      <c r="F52" s="387">
        <v>1</v>
      </c>
      <c r="G52" s="387"/>
      <c r="H52" s="387">
        <v>1</v>
      </c>
      <c r="I52" s="386">
        <v>16</v>
      </c>
      <c r="J52" s="389"/>
      <c r="K52" s="390">
        <v>100</v>
      </c>
      <c r="L52" s="387">
        <v>133</v>
      </c>
      <c r="M52" s="387">
        <v>21</v>
      </c>
      <c r="N52" s="466">
        <v>63.8</v>
      </c>
      <c r="O52" s="438">
        <v>510</v>
      </c>
      <c r="P52" s="10">
        <f t="shared" si="1"/>
        <v>80</v>
      </c>
    </row>
    <row r="53" spans="1:16" ht="25.5" customHeight="1" thickTop="1" thickBot="1" x14ac:dyDescent="0.25">
      <c r="A53" s="950"/>
      <c r="B53" s="393" t="s">
        <v>261</v>
      </c>
      <c r="C53" s="395">
        <v>192</v>
      </c>
      <c r="D53" s="395">
        <v>71</v>
      </c>
      <c r="E53" s="395">
        <v>15</v>
      </c>
      <c r="F53" s="395">
        <v>1</v>
      </c>
      <c r="G53" s="395"/>
      <c r="H53" s="395">
        <v>103</v>
      </c>
      <c r="I53" s="395">
        <v>190</v>
      </c>
      <c r="J53" s="395">
        <v>2</v>
      </c>
      <c r="K53" s="458">
        <v>98.958333333333343</v>
      </c>
      <c r="L53" s="397">
        <v>130.20833333333331</v>
      </c>
      <c r="M53" s="396">
        <v>250</v>
      </c>
      <c r="N53" s="398"/>
      <c r="O53" s="399">
        <v>5130</v>
      </c>
    </row>
    <row r="54" spans="1:16" ht="25.5" customHeight="1" x14ac:dyDescent="0.2">
      <c r="A54" s="934" t="s">
        <v>135</v>
      </c>
      <c r="B54" s="377" t="s">
        <v>244</v>
      </c>
      <c r="C54" s="378">
        <v>174</v>
      </c>
      <c r="D54" s="379">
        <v>7</v>
      </c>
      <c r="E54" s="379"/>
      <c r="F54" s="379"/>
      <c r="G54" s="379">
        <v>152</v>
      </c>
      <c r="H54" s="379">
        <v>15</v>
      </c>
      <c r="I54" s="428">
        <v>174</v>
      </c>
      <c r="J54" s="381">
        <v>0</v>
      </c>
      <c r="K54" s="382">
        <v>100</v>
      </c>
      <c r="L54" s="379">
        <v>164.94252873563218</v>
      </c>
      <c r="M54" s="379">
        <v>287</v>
      </c>
      <c r="N54" s="467">
        <v>100</v>
      </c>
      <c r="O54" s="468">
        <v>7520</v>
      </c>
      <c r="P54" s="10">
        <f>ROUND((O54/40)/C54*100,0)</f>
        <v>108</v>
      </c>
    </row>
    <row r="55" spans="1:16" ht="25.5" customHeight="1" x14ac:dyDescent="0.2">
      <c r="A55" s="942"/>
      <c r="B55" s="407" t="s">
        <v>283</v>
      </c>
      <c r="C55" s="430">
        <v>3</v>
      </c>
      <c r="D55" s="431"/>
      <c r="E55" s="431"/>
      <c r="F55" s="431"/>
      <c r="G55" s="431"/>
      <c r="H55" s="431"/>
      <c r="I55" s="432"/>
      <c r="J55" s="433">
        <v>3</v>
      </c>
      <c r="K55" s="434">
        <v>0</v>
      </c>
      <c r="L55" s="431">
        <v>95</v>
      </c>
      <c r="M55" s="431">
        <v>3</v>
      </c>
      <c r="N55" s="469"/>
      <c r="O55" s="470"/>
      <c r="P55" s="10">
        <f>ROUND((O55/40)/C55*100,0)</f>
        <v>0</v>
      </c>
    </row>
    <row r="56" spans="1:16" ht="25.5" customHeight="1" thickBot="1" x14ac:dyDescent="0.25">
      <c r="A56" s="942"/>
      <c r="B56" s="385" t="s">
        <v>284</v>
      </c>
      <c r="C56" s="386">
        <v>27</v>
      </c>
      <c r="D56" s="387"/>
      <c r="E56" s="387"/>
      <c r="F56" s="387"/>
      <c r="G56" s="387">
        <v>17</v>
      </c>
      <c r="H56" s="387"/>
      <c r="I56" s="388">
        <v>17</v>
      </c>
      <c r="J56" s="389">
        <v>10</v>
      </c>
      <c r="K56" s="390">
        <v>62.962962962962962</v>
      </c>
      <c r="L56" s="387">
        <v>138</v>
      </c>
      <c r="M56" s="387">
        <v>37</v>
      </c>
      <c r="N56" s="471">
        <v>63.9</v>
      </c>
      <c r="O56" s="472">
        <v>690</v>
      </c>
      <c r="P56" s="10">
        <f>ROUND((O56/40)/C56*100,0)</f>
        <v>64</v>
      </c>
    </row>
    <row r="57" spans="1:16" ht="25.5" customHeight="1" thickTop="1" thickBot="1" x14ac:dyDescent="0.25">
      <c r="A57" s="935"/>
      <c r="B57" s="473" t="s">
        <v>261</v>
      </c>
      <c r="C57" s="395">
        <v>204</v>
      </c>
      <c r="D57" s="395">
        <v>7</v>
      </c>
      <c r="E57" s="395"/>
      <c r="F57" s="395"/>
      <c r="G57" s="395">
        <v>169</v>
      </c>
      <c r="H57" s="395">
        <v>15</v>
      </c>
      <c r="I57" s="395">
        <v>191</v>
      </c>
      <c r="J57" s="395">
        <v>13</v>
      </c>
      <c r="K57" s="474">
        <v>93.627450980392155</v>
      </c>
      <c r="L57" s="475">
        <v>160.29411764705884</v>
      </c>
      <c r="M57" s="395">
        <v>327</v>
      </c>
      <c r="N57" s="398"/>
      <c r="O57" s="399">
        <v>8210</v>
      </c>
    </row>
    <row r="58" spans="1:16" ht="25.5" customHeight="1" x14ac:dyDescent="0.2">
      <c r="A58" s="934" t="s">
        <v>136</v>
      </c>
      <c r="B58" s="377" t="s">
        <v>285</v>
      </c>
      <c r="C58" s="378">
        <v>56</v>
      </c>
      <c r="D58" s="379">
        <v>1</v>
      </c>
      <c r="E58" s="379"/>
      <c r="F58" s="379"/>
      <c r="G58" s="379"/>
      <c r="H58" s="379">
        <v>15</v>
      </c>
      <c r="I58" s="380">
        <v>16</v>
      </c>
      <c r="J58" s="381">
        <v>40</v>
      </c>
      <c r="K58" s="382">
        <v>28.571428571428569</v>
      </c>
      <c r="L58" s="379">
        <v>94.642857142857139</v>
      </c>
      <c r="M58" s="379">
        <v>53</v>
      </c>
      <c r="N58" s="462">
        <v>27</v>
      </c>
      <c r="O58" s="429">
        <v>600</v>
      </c>
      <c r="P58" s="10">
        <f>ROUND((O58/40)/C58*100,0)</f>
        <v>27</v>
      </c>
    </row>
    <row r="59" spans="1:16" ht="25.5" customHeight="1" x14ac:dyDescent="0.2">
      <c r="A59" s="942"/>
      <c r="B59" s="407" t="s">
        <v>286</v>
      </c>
      <c r="C59" s="430">
        <v>2</v>
      </c>
      <c r="D59" s="431"/>
      <c r="E59" s="431"/>
      <c r="F59" s="431"/>
      <c r="G59" s="431"/>
      <c r="H59" s="431"/>
      <c r="I59" s="447"/>
      <c r="J59" s="433">
        <v>2</v>
      </c>
      <c r="K59" s="434">
        <v>0</v>
      </c>
      <c r="L59" s="431">
        <v>95</v>
      </c>
      <c r="M59" s="431">
        <v>2</v>
      </c>
      <c r="N59" s="463"/>
      <c r="O59" s="436"/>
      <c r="P59" s="10">
        <f>ROUND((O59/40)/C59*100,0)</f>
        <v>0</v>
      </c>
    </row>
    <row r="60" spans="1:16" ht="25.5" customHeight="1" thickBot="1" x14ac:dyDescent="0.25">
      <c r="A60" s="942"/>
      <c r="B60" s="385" t="s">
        <v>287</v>
      </c>
      <c r="C60" s="386">
        <v>8</v>
      </c>
      <c r="D60" s="387"/>
      <c r="E60" s="387"/>
      <c r="F60" s="387"/>
      <c r="G60" s="387"/>
      <c r="H60" s="387">
        <v>2</v>
      </c>
      <c r="I60" s="388">
        <v>2</v>
      </c>
      <c r="J60" s="389">
        <v>6</v>
      </c>
      <c r="K60" s="390">
        <v>25</v>
      </c>
      <c r="L60" s="387">
        <v>90</v>
      </c>
      <c r="M60" s="387">
        <v>7</v>
      </c>
      <c r="N60" s="466">
        <v>19</v>
      </c>
      <c r="O60" s="438">
        <v>60</v>
      </c>
      <c r="P60" s="10">
        <f>ROUND((O60/40)/C60*100,0)</f>
        <v>19</v>
      </c>
    </row>
    <row r="61" spans="1:16" ht="25.5" customHeight="1" thickTop="1" thickBot="1" x14ac:dyDescent="0.25">
      <c r="A61" s="935"/>
      <c r="B61" s="393" t="s">
        <v>260</v>
      </c>
      <c r="C61" s="395">
        <v>66</v>
      </c>
      <c r="D61" s="395">
        <v>1</v>
      </c>
      <c r="E61" s="395"/>
      <c r="F61" s="395"/>
      <c r="G61" s="395"/>
      <c r="H61" s="395">
        <v>17</v>
      </c>
      <c r="I61" s="395">
        <v>18</v>
      </c>
      <c r="J61" s="395">
        <v>48</v>
      </c>
      <c r="K61" s="395">
        <v>27.27272727272727</v>
      </c>
      <c r="L61" s="395">
        <v>93.939393939393938</v>
      </c>
      <c r="M61" s="395">
        <v>62</v>
      </c>
      <c r="N61" s="450"/>
      <c r="O61" s="476">
        <v>660</v>
      </c>
    </row>
    <row r="62" spans="1:16" ht="25.5" customHeight="1" x14ac:dyDescent="0.2">
      <c r="A62" s="934" t="s">
        <v>137</v>
      </c>
      <c r="B62" s="477" t="s">
        <v>288</v>
      </c>
      <c r="C62" s="465">
        <v>15</v>
      </c>
      <c r="D62" s="478"/>
      <c r="E62" s="379"/>
      <c r="F62" s="379"/>
      <c r="G62" s="379">
        <v>14</v>
      </c>
      <c r="H62" s="379"/>
      <c r="I62" s="380">
        <v>14</v>
      </c>
      <c r="J62" s="381">
        <v>1</v>
      </c>
      <c r="K62" s="452">
        <v>93.333333333333329</v>
      </c>
      <c r="L62" s="379">
        <v>106.66666666666667</v>
      </c>
      <c r="M62" s="379">
        <v>16</v>
      </c>
      <c r="N62" s="462"/>
      <c r="O62" s="384"/>
      <c r="P62" s="10">
        <f t="shared" ref="P62:P68" si="2">ROUND((O62/40)/C62*100,0)</f>
        <v>0</v>
      </c>
    </row>
    <row r="63" spans="1:16" ht="25.5" customHeight="1" x14ac:dyDescent="0.2">
      <c r="A63" s="942"/>
      <c r="B63" s="407" t="s">
        <v>289</v>
      </c>
      <c r="C63" s="430">
        <v>3</v>
      </c>
      <c r="D63" s="454"/>
      <c r="E63" s="431"/>
      <c r="F63" s="431"/>
      <c r="G63" s="431">
        <v>3</v>
      </c>
      <c r="H63" s="431"/>
      <c r="I63" s="447">
        <v>3</v>
      </c>
      <c r="J63" s="433"/>
      <c r="K63" s="430">
        <v>100</v>
      </c>
      <c r="L63" s="454">
        <v>106</v>
      </c>
      <c r="M63" s="431">
        <v>3</v>
      </c>
      <c r="N63" s="463"/>
      <c r="O63" s="448"/>
      <c r="P63" s="10">
        <f t="shared" si="2"/>
        <v>0</v>
      </c>
    </row>
    <row r="64" spans="1:16" ht="25.5" customHeight="1" x14ac:dyDescent="0.2">
      <c r="A64" s="942"/>
      <c r="B64" s="407" t="s">
        <v>290</v>
      </c>
      <c r="C64" s="430">
        <v>3</v>
      </c>
      <c r="D64" s="454"/>
      <c r="E64" s="431"/>
      <c r="F64" s="431"/>
      <c r="G64" s="431">
        <v>3</v>
      </c>
      <c r="H64" s="431"/>
      <c r="I64" s="447">
        <v>3</v>
      </c>
      <c r="J64" s="433"/>
      <c r="K64" s="430">
        <v>100</v>
      </c>
      <c r="L64" s="454">
        <v>95</v>
      </c>
      <c r="M64" s="431">
        <v>3</v>
      </c>
      <c r="N64" s="463"/>
      <c r="O64" s="448"/>
      <c r="P64" s="10">
        <f t="shared" si="2"/>
        <v>0</v>
      </c>
    </row>
    <row r="65" spans="1:16" ht="25.5" customHeight="1" x14ac:dyDescent="0.2">
      <c r="A65" s="942"/>
      <c r="B65" s="407" t="s">
        <v>291</v>
      </c>
      <c r="C65" s="430">
        <v>2</v>
      </c>
      <c r="D65" s="454"/>
      <c r="E65" s="431"/>
      <c r="F65" s="431"/>
      <c r="G65" s="431">
        <v>2</v>
      </c>
      <c r="H65" s="431"/>
      <c r="I65" s="447">
        <v>2</v>
      </c>
      <c r="J65" s="433"/>
      <c r="K65" s="430">
        <v>100</v>
      </c>
      <c r="L65" s="454">
        <v>95</v>
      </c>
      <c r="M65" s="431">
        <v>2</v>
      </c>
      <c r="N65" s="463"/>
      <c r="O65" s="448"/>
      <c r="P65" s="10">
        <f t="shared" si="2"/>
        <v>0</v>
      </c>
    </row>
    <row r="66" spans="1:16" ht="25.5" customHeight="1" x14ac:dyDescent="0.2">
      <c r="A66" s="942"/>
      <c r="B66" s="407" t="s">
        <v>292</v>
      </c>
      <c r="C66" s="430">
        <v>3</v>
      </c>
      <c r="D66" s="454"/>
      <c r="E66" s="431"/>
      <c r="F66" s="431"/>
      <c r="G66" s="431">
        <v>3</v>
      </c>
      <c r="H66" s="431"/>
      <c r="I66" s="447">
        <v>3</v>
      </c>
      <c r="J66" s="433"/>
      <c r="K66" s="430">
        <v>100</v>
      </c>
      <c r="L66" s="454">
        <v>89</v>
      </c>
      <c r="M66" s="431">
        <v>3</v>
      </c>
      <c r="N66" s="479"/>
      <c r="O66" s="448"/>
      <c r="P66" s="10">
        <f t="shared" si="2"/>
        <v>0</v>
      </c>
    </row>
    <row r="67" spans="1:16" ht="25.5" customHeight="1" x14ac:dyDescent="0.2">
      <c r="A67" s="942"/>
      <c r="B67" s="407" t="s">
        <v>293</v>
      </c>
      <c r="C67" s="430">
        <v>2</v>
      </c>
      <c r="D67" s="431"/>
      <c r="E67" s="431"/>
      <c r="F67" s="431"/>
      <c r="G67" s="431">
        <v>2</v>
      </c>
      <c r="H67" s="431"/>
      <c r="I67" s="447">
        <v>2</v>
      </c>
      <c r="J67" s="433"/>
      <c r="K67" s="430">
        <v>100</v>
      </c>
      <c r="L67" s="454">
        <v>94</v>
      </c>
      <c r="M67" s="431">
        <v>2</v>
      </c>
      <c r="N67" s="463"/>
      <c r="O67" s="448"/>
      <c r="P67" s="10">
        <f t="shared" si="2"/>
        <v>0</v>
      </c>
    </row>
    <row r="68" spans="1:16" ht="25.5" customHeight="1" thickBot="1" x14ac:dyDescent="0.25">
      <c r="A68" s="942"/>
      <c r="B68" s="385" t="s">
        <v>294</v>
      </c>
      <c r="C68" s="386">
        <v>29</v>
      </c>
      <c r="D68" s="387"/>
      <c r="E68" s="387"/>
      <c r="F68" s="387"/>
      <c r="G68" s="387">
        <v>28</v>
      </c>
      <c r="H68" s="387"/>
      <c r="I68" s="388">
        <v>28</v>
      </c>
      <c r="J68" s="389">
        <v>1</v>
      </c>
      <c r="K68" s="390">
        <v>96.551724137931032</v>
      </c>
      <c r="L68" s="387">
        <v>101</v>
      </c>
      <c r="M68" s="387">
        <v>29</v>
      </c>
      <c r="N68" s="466">
        <v>23</v>
      </c>
      <c r="O68" s="392">
        <v>270</v>
      </c>
      <c r="P68" s="10">
        <f t="shared" si="2"/>
        <v>23</v>
      </c>
    </row>
    <row r="69" spans="1:16" ht="25.5" customHeight="1" thickTop="1" thickBot="1" x14ac:dyDescent="0.25">
      <c r="A69" s="935"/>
      <c r="B69" s="393" t="s">
        <v>260</v>
      </c>
      <c r="C69" s="460">
        <v>57</v>
      </c>
      <c r="D69" s="460"/>
      <c r="E69" s="460"/>
      <c r="F69" s="460"/>
      <c r="G69" s="460">
        <v>55</v>
      </c>
      <c r="H69" s="460"/>
      <c r="I69" s="460">
        <v>55</v>
      </c>
      <c r="J69" s="460">
        <v>2</v>
      </c>
      <c r="K69" s="460">
        <v>96.491228070175438</v>
      </c>
      <c r="L69" s="460">
        <v>101.75438596491229</v>
      </c>
      <c r="M69" s="234">
        <v>58</v>
      </c>
      <c r="N69" s="480"/>
      <c r="O69" s="481">
        <v>270</v>
      </c>
    </row>
    <row r="70" spans="1:16" ht="25.5" customHeight="1" x14ac:dyDescent="0.2">
      <c r="A70" s="948" t="s">
        <v>138</v>
      </c>
      <c r="B70" s="407" t="s">
        <v>311</v>
      </c>
      <c r="C70" s="482">
        <v>7</v>
      </c>
      <c r="D70" s="483"/>
      <c r="E70" s="483"/>
      <c r="F70" s="483"/>
      <c r="G70" s="483"/>
      <c r="H70" s="483"/>
      <c r="I70" s="484"/>
      <c r="J70" s="482">
        <v>7</v>
      </c>
      <c r="K70" s="382">
        <v>0</v>
      </c>
      <c r="L70" s="483">
        <v>98</v>
      </c>
      <c r="M70" s="483">
        <v>7</v>
      </c>
      <c r="N70" s="462"/>
      <c r="O70" s="485"/>
      <c r="P70" s="10">
        <f>ROUND((O70/40)/C70*100,0)</f>
        <v>0</v>
      </c>
    </row>
    <row r="71" spans="1:16" ht="25.5" customHeight="1" x14ac:dyDescent="0.2">
      <c r="A71" s="949"/>
      <c r="B71" s="407" t="s">
        <v>310</v>
      </c>
      <c r="C71" s="351" t="s">
        <v>334</v>
      </c>
      <c r="D71" s="351" t="s">
        <v>334</v>
      </c>
      <c r="E71" s="351" t="s">
        <v>334</v>
      </c>
      <c r="F71" s="351" t="s">
        <v>334</v>
      </c>
      <c r="G71" s="351" t="s">
        <v>334</v>
      </c>
      <c r="H71" s="351" t="s">
        <v>334</v>
      </c>
      <c r="I71" s="351" t="s">
        <v>334</v>
      </c>
      <c r="J71" s="351" t="s">
        <v>334</v>
      </c>
      <c r="K71" s="351" t="s">
        <v>334</v>
      </c>
      <c r="L71" s="351" t="s">
        <v>334</v>
      </c>
      <c r="M71" s="351" t="s">
        <v>334</v>
      </c>
      <c r="N71" s="352" t="s">
        <v>334</v>
      </c>
      <c r="O71" s="359" t="s">
        <v>334</v>
      </c>
      <c r="P71" s="10" t="e">
        <f>ROUND((O71/40)/C71*100,0)</f>
        <v>#DIV/0!</v>
      </c>
    </row>
    <row r="72" spans="1:16" ht="25.5" customHeight="1" x14ac:dyDescent="0.2">
      <c r="A72" s="949"/>
      <c r="B72" s="407" t="s">
        <v>295</v>
      </c>
      <c r="C72" s="430">
        <v>6</v>
      </c>
      <c r="D72" s="486"/>
      <c r="E72" s="486"/>
      <c r="F72" s="486"/>
      <c r="G72" s="486"/>
      <c r="H72" s="486"/>
      <c r="I72" s="487"/>
      <c r="J72" s="430">
        <v>6</v>
      </c>
      <c r="K72" s="434">
        <v>0</v>
      </c>
      <c r="L72" s="486">
        <v>102</v>
      </c>
      <c r="M72" s="486">
        <v>6</v>
      </c>
      <c r="N72" s="463"/>
      <c r="O72" s="488"/>
      <c r="P72" s="10">
        <f>ROUND((O72/40)/C72*100,0)</f>
        <v>0</v>
      </c>
    </row>
    <row r="73" spans="1:16" ht="25.5" customHeight="1" thickBot="1" x14ac:dyDescent="0.25">
      <c r="A73" s="949"/>
      <c r="B73" s="489" t="s">
        <v>296</v>
      </c>
      <c r="C73" s="490">
        <v>16</v>
      </c>
      <c r="D73" s="490">
        <v>2</v>
      </c>
      <c r="E73" s="490">
        <v>1</v>
      </c>
      <c r="F73" s="490"/>
      <c r="G73" s="490"/>
      <c r="H73" s="490">
        <v>4</v>
      </c>
      <c r="I73" s="491">
        <v>7</v>
      </c>
      <c r="J73" s="386">
        <v>9</v>
      </c>
      <c r="K73" s="390">
        <v>43.75</v>
      </c>
      <c r="L73" s="490">
        <v>108</v>
      </c>
      <c r="M73" s="490">
        <v>17</v>
      </c>
      <c r="N73" s="466">
        <v>36</v>
      </c>
      <c r="O73" s="492">
        <v>230</v>
      </c>
      <c r="P73" s="10">
        <f>ROUND((O73/40)/C73*100,0)</f>
        <v>36</v>
      </c>
    </row>
    <row r="74" spans="1:16" ht="25.5" customHeight="1" thickTop="1" thickBot="1" x14ac:dyDescent="0.25">
      <c r="A74" s="950"/>
      <c r="B74" s="393" t="s">
        <v>261</v>
      </c>
      <c r="C74" s="351" t="s">
        <v>334</v>
      </c>
      <c r="D74" s="351" t="s">
        <v>334</v>
      </c>
      <c r="E74" s="351" t="s">
        <v>334</v>
      </c>
      <c r="F74" s="351" t="s">
        <v>334</v>
      </c>
      <c r="G74" s="351" t="s">
        <v>334</v>
      </c>
      <c r="H74" s="351" t="s">
        <v>334</v>
      </c>
      <c r="I74" s="351" t="s">
        <v>334</v>
      </c>
      <c r="J74" s="351" t="s">
        <v>334</v>
      </c>
      <c r="K74" s="351" t="s">
        <v>334</v>
      </c>
      <c r="L74" s="351" t="s">
        <v>334</v>
      </c>
      <c r="M74" s="351" t="s">
        <v>334</v>
      </c>
      <c r="N74" s="879" t="s">
        <v>334</v>
      </c>
      <c r="O74" s="359" t="s">
        <v>334</v>
      </c>
    </row>
    <row r="75" spans="1:16" ht="25.5" customHeight="1" x14ac:dyDescent="0.2">
      <c r="A75" s="948" t="s">
        <v>139</v>
      </c>
      <c r="B75" s="377" t="s">
        <v>297</v>
      </c>
      <c r="C75" s="378">
        <v>108</v>
      </c>
      <c r="D75" s="379">
        <v>40</v>
      </c>
      <c r="E75" s="379"/>
      <c r="F75" s="379">
        <v>0</v>
      </c>
      <c r="G75" s="379">
        <v>0</v>
      </c>
      <c r="H75" s="379">
        <v>68</v>
      </c>
      <c r="I75" s="380">
        <v>108</v>
      </c>
      <c r="J75" s="381">
        <v>0</v>
      </c>
      <c r="K75" s="382">
        <v>100</v>
      </c>
      <c r="L75" s="379">
        <v>190.74074074074073</v>
      </c>
      <c r="M75" s="379">
        <v>206</v>
      </c>
      <c r="N75" s="462">
        <v>20</v>
      </c>
      <c r="O75" s="429">
        <v>864</v>
      </c>
      <c r="P75" s="10">
        <f>ROUND((O75/40)/C75*100,0)</f>
        <v>20</v>
      </c>
    </row>
    <row r="76" spans="1:16" ht="25.5" customHeight="1" x14ac:dyDescent="0.2">
      <c r="A76" s="951"/>
      <c r="B76" s="407" t="s">
        <v>298</v>
      </c>
      <c r="C76" s="430">
        <v>241</v>
      </c>
      <c r="D76" s="431">
        <v>87.4</v>
      </c>
      <c r="E76" s="431"/>
      <c r="F76" s="431">
        <v>0</v>
      </c>
      <c r="G76" s="431">
        <v>0</v>
      </c>
      <c r="H76" s="431">
        <v>154</v>
      </c>
      <c r="I76" s="447">
        <v>241.4</v>
      </c>
      <c r="J76" s="433">
        <v>0</v>
      </c>
      <c r="K76" s="434">
        <v>100.16597510373444</v>
      </c>
      <c r="L76" s="431">
        <v>124.89626556016597</v>
      </c>
      <c r="M76" s="431">
        <v>301</v>
      </c>
      <c r="N76" s="435">
        <v>20</v>
      </c>
      <c r="O76" s="436">
        <v>1928</v>
      </c>
      <c r="P76" s="10">
        <f>ROUND((O76/40)/C76*100,0)</f>
        <v>20</v>
      </c>
    </row>
    <row r="77" spans="1:16" ht="25.5" customHeight="1" x14ac:dyDescent="0.2">
      <c r="A77" s="949"/>
      <c r="B77" s="407" t="s">
        <v>299</v>
      </c>
      <c r="C77" s="430">
        <v>46</v>
      </c>
      <c r="D77" s="234"/>
      <c r="E77" s="234"/>
      <c r="F77" s="234">
        <v>0</v>
      </c>
      <c r="G77" s="234">
        <v>0</v>
      </c>
      <c r="H77" s="234">
        <v>46</v>
      </c>
      <c r="I77" s="493">
        <v>46</v>
      </c>
      <c r="J77" s="460">
        <v>0</v>
      </c>
      <c r="K77" s="494">
        <v>100</v>
      </c>
      <c r="L77" s="234">
        <v>198</v>
      </c>
      <c r="M77" s="234">
        <v>92</v>
      </c>
      <c r="N77" s="463">
        <v>20</v>
      </c>
      <c r="O77" s="436">
        <v>368</v>
      </c>
      <c r="P77" s="10">
        <f>ROUND((O77/40)/C77*100,0)</f>
        <v>20</v>
      </c>
    </row>
    <row r="78" spans="1:16" ht="25.5" customHeight="1" thickBot="1" x14ac:dyDescent="0.25">
      <c r="A78" s="949"/>
      <c r="B78" s="385" t="s">
        <v>300</v>
      </c>
      <c r="C78" s="506" t="s">
        <v>334</v>
      </c>
      <c r="D78" s="506" t="s">
        <v>334</v>
      </c>
      <c r="E78" s="506" t="s">
        <v>334</v>
      </c>
      <c r="F78" s="506" t="s">
        <v>334</v>
      </c>
      <c r="G78" s="506" t="s">
        <v>334</v>
      </c>
      <c r="H78" s="506" t="s">
        <v>334</v>
      </c>
      <c r="I78" s="506" t="s">
        <v>334</v>
      </c>
      <c r="J78" s="506" t="s">
        <v>334</v>
      </c>
      <c r="K78" s="506" t="s">
        <v>334</v>
      </c>
      <c r="L78" s="506" t="s">
        <v>334</v>
      </c>
      <c r="M78" s="506" t="s">
        <v>334</v>
      </c>
      <c r="N78" s="880" t="s">
        <v>334</v>
      </c>
      <c r="O78" s="881" t="s">
        <v>334</v>
      </c>
      <c r="P78" s="10" t="e">
        <f>ROUND((O78/40)/C78*100,0)</f>
        <v>#DIV/0!</v>
      </c>
    </row>
    <row r="79" spans="1:16" ht="25.5" customHeight="1" thickTop="1" thickBot="1" x14ac:dyDescent="0.25">
      <c r="A79" s="950"/>
      <c r="B79" s="393" t="s">
        <v>260</v>
      </c>
      <c r="C79" s="882" t="s">
        <v>334</v>
      </c>
      <c r="D79" s="882" t="s">
        <v>334</v>
      </c>
      <c r="E79" s="882" t="s">
        <v>334</v>
      </c>
      <c r="F79" s="882" t="s">
        <v>334</v>
      </c>
      <c r="G79" s="882" t="s">
        <v>334</v>
      </c>
      <c r="H79" s="882" t="s">
        <v>334</v>
      </c>
      <c r="I79" s="882" t="s">
        <v>334</v>
      </c>
      <c r="J79" s="882" t="s">
        <v>334</v>
      </c>
      <c r="K79" s="883" t="s">
        <v>334</v>
      </c>
      <c r="L79" s="884" t="s">
        <v>334</v>
      </c>
      <c r="M79" s="883" t="s">
        <v>334</v>
      </c>
      <c r="N79" s="885" t="s">
        <v>334</v>
      </c>
      <c r="O79" s="886" t="s">
        <v>334</v>
      </c>
    </row>
    <row r="80" spans="1:16" ht="25.5" customHeight="1" x14ac:dyDescent="0.2">
      <c r="A80" s="948" t="s">
        <v>140</v>
      </c>
      <c r="B80" s="377" t="s">
        <v>301</v>
      </c>
      <c r="C80" s="351">
        <v>3</v>
      </c>
      <c r="D80" s="351">
        <v>2</v>
      </c>
      <c r="E80" s="351"/>
      <c r="F80" s="351"/>
      <c r="G80" s="351"/>
      <c r="H80" s="351">
        <v>1</v>
      </c>
      <c r="I80" s="351">
        <v>3</v>
      </c>
      <c r="J80" s="351"/>
      <c r="K80" s="351">
        <v>100</v>
      </c>
      <c r="L80" s="351">
        <v>27</v>
      </c>
      <c r="M80" s="351">
        <v>1</v>
      </c>
      <c r="N80" s="352">
        <v>100</v>
      </c>
      <c r="O80" s="359">
        <v>170</v>
      </c>
      <c r="P80" s="10">
        <f t="shared" ref="P80:P87" si="3">ROUND((O80/40)/C80*100,0)</f>
        <v>142</v>
      </c>
    </row>
    <row r="81" spans="1:16" ht="25.5" customHeight="1" x14ac:dyDescent="0.2">
      <c r="A81" s="951"/>
      <c r="B81" s="407" t="s">
        <v>302</v>
      </c>
      <c r="C81" s="495" t="s">
        <v>334</v>
      </c>
      <c r="D81" s="495" t="s">
        <v>334</v>
      </c>
      <c r="E81" s="495" t="s">
        <v>334</v>
      </c>
      <c r="F81" s="495" t="s">
        <v>334</v>
      </c>
      <c r="G81" s="495" t="s">
        <v>334</v>
      </c>
      <c r="H81" s="495" t="s">
        <v>334</v>
      </c>
      <c r="I81" s="887" t="s">
        <v>334</v>
      </c>
      <c r="J81" s="351" t="s">
        <v>334</v>
      </c>
      <c r="K81" s="888" t="s">
        <v>334</v>
      </c>
      <c r="L81" s="495" t="s">
        <v>334</v>
      </c>
      <c r="M81" s="495" t="s">
        <v>334</v>
      </c>
      <c r="N81" s="889" t="s">
        <v>334</v>
      </c>
      <c r="O81" s="890" t="s">
        <v>334</v>
      </c>
      <c r="P81" s="10" t="e">
        <f t="shared" si="3"/>
        <v>#DIV/0!</v>
      </c>
    </row>
    <row r="82" spans="1:16" ht="25.5" customHeight="1" x14ac:dyDescent="0.2">
      <c r="A82" s="951"/>
      <c r="B82" s="407" t="s">
        <v>303</v>
      </c>
      <c r="C82" s="495"/>
      <c r="D82" s="496"/>
      <c r="E82" s="495"/>
      <c r="F82" s="496"/>
      <c r="G82" s="496"/>
      <c r="H82" s="496"/>
      <c r="I82" s="487"/>
      <c r="J82" s="497"/>
      <c r="K82" s="434"/>
      <c r="L82" s="496"/>
      <c r="M82" s="496"/>
      <c r="N82" s="500"/>
      <c r="O82" s="499"/>
      <c r="P82" s="10" t="e">
        <f t="shared" si="3"/>
        <v>#DIV/0!</v>
      </c>
    </row>
    <row r="83" spans="1:16" ht="25.5" customHeight="1" x14ac:dyDescent="0.2">
      <c r="A83" s="951"/>
      <c r="B83" s="464" t="s">
        <v>304</v>
      </c>
      <c r="C83" s="495"/>
      <c r="D83" s="496"/>
      <c r="E83" s="495"/>
      <c r="F83" s="496"/>
      <c r="G83" s="496"/>
      <c r="H83" s="496"/>
      <c r="I83" s="447"/>
      <c r="J83" s="351"/>
      <c r="K83" s="501"/>
      <c r="L83" s="496"/>
      <c r="M83" s="496"/>
      <c r="N83" s="500"/>
      <c r="O83" s="470"/>
      <c r="P83" s="10" t="e">
        <f t="shared" si="3"/>
        <v>#DIV/0!</v>
      </c>
    </row>
    <row r="84" spans="1:16" ht="25.5" customHeight="1" x14ac:dyDescent="0.2">
      <c r="A84" s="951"/>
      <c r="B84" s="407" t="s">
        <v>305</v>
      </c>
      <c r="C84" s="502"/>
      <c r="D84" s="431"/>
      <c r="E84" s="503"/>
      <c r="F84" s="431"/>
      <c r="G84" s="431"/>
      <c r="H84" s="431"/>
      <c r="I84" s="447"/>
      <c r="J84" s="433"/>
      <c r="K84" s="434"/>
      <c r="L84" s="431"/>
      <c r="M84" s="431"/>
      <c r="N84" s="500"/>
      <c r="O84" s="470"/>
      <c r="P84" s="10" t="e">
        <f t="shared" si="3"/>
        <v>#DIV/0!</v>
      </c>
    </row>
    <row r="85" spans="1:16" ht="25.5" customHeight="1" x14ac:dyDescent="0.2">
      <c r="A85" s="951"/>
      <c r="B85" s="407" t="s">
        <v>306</v>
      </c>
      <c r="C85" s="504"/>
      <c r="D85" s="431"/>
      <c r="E85" s="503"/>
      <c r="F85" s="431"/>
      <c r="G85" s="431"/>
      <c r="H85" s="431"/>
      <c r="I85" s="447"/>
      <c r="J85" s="433"/>
      <c r="K85" s="434"/>
      <c r="L85" s="431"/>
      <c r="M85" s="431"/>
      <c r="N85" s="500"/>
      <c r="O85" s="470"/>
      <c r="P85" s="10" t="e">
        <f t="shared" si="3"/>
        <v>#DIV/0!</v>
      </c>
    </row>
    <row r="86" spans="1:16" ht="25.5" customHeight="1" x14ac:dyDescent="0.2">
      <c r="A86" s="951"/>
      <c r="B86" s="407" t="s">
        <v>307</v>
      </c>
      <c r="C86" s="505" t="s">
        <v>334</v>
      </c>
      <c r="D86" s="503" t="s">
        <v>334</v>
      </c>
      <c r="E86" s="503" t="s">
        <v>334</v>
      </c>
      <c r="F86" s="503" t="s">
        <v>334</v>
      </c>
      <c r="G86" s="503" t="s">
        <v>334</v>
      </c>
      <c r="H86" s="503" t="s">
        <v>334</v>
      </c>
      <c r="I86" s="891" t="s">
        <v>334</v>
      </c>
      <c r="J86" s="892" t="s">
        <v>334</v>
      </c>
      <c r="K86" s="893" t="s">
        <v>334</v>
      </c>
      <c r="L86" s="503" t="s">
        <v>334</v>
      </c>
      <c r="M86" s="503" t="s">
        <v>334</v>
      </c>
      <c r="N86" s="894" t="s">
        <v>334</v>
      </c>
      <c r="O86" s="895" t="s">
        <v>334</v>
      </c>
      <c r="P86" s="10" t="e">
        <f t="shared" si="3"/>
        <v>#DIV/0!</v>
      </c>
    </row>
    <row r="87" spans="1:16" ht="25.5" customHeight="1" thickBot="1" x14ac:dyDescent="0.25">
      <c r="A87" s="951"/>
      <c r="B87" s="385" t="s">
        <v>308</v>
      </c>
      <c r="C87" s="506" t="s">
        <v>334</v>
      </c>
      <c r="D87" s="507" t="s">
        <v>334</v>
      </c>
      <c r="E87" s="507" t="s">
        <v>334</v>
      </c>
      <c r="F87" s="507" t="s">
        <v>334</v>
      </c>
      <c r="G87" s="507" t="s">
        <v>334</v>
      </c>
      <c r="H87" s="507" t="s">
        <v>334</v>
      </c>
      <c r="I87" s="896" t="s">
        <v>334</v>
      </c>
      <c r="J87" s="897" t="s">
        <v>334</v>
      </c>
      <c r="K87" s="898" t="s">
        <v>334</v>
      </c>
      <c r="L87" s="507" t="s">
        <v>334</v>
      </c>
      <c r="M87" s="507" t="s">
        <v>334</v>
      </c>
      <c r="N87" s="899" t="s">
        <v>334</v>
      </c>
      <c r="O87" s="900" t="s">
        <v>334</v>
      </c>
      <c r="P87" s="10" t="e">
        <f t="shared" si="3"/>
        <v>#DIV/0!</v>
      </c>
    </row>
    <row r="88" spans="1:16" ht="25.5" customHeight="1" thickTop="1" thickBot="1" x14ac:dyDescent="0.25">
      <c r="A88" s="960"/>
      <c r="B88" s="393" t="s">
        <v>260</v>
      </c>
      <c r="C88" s="351">
        <v>11</v>
      </c>
      <c r="D88" s="351">
        <v>4</v>
      </c>
      <c r="E88" s="351"/>
      <c r="F88" s="351"/>
      <c r="G88" s="351">
        <v>1</v>
      </c>
      <c r="H88" s="351">
        <v>6</v>
      </c>
      <c r="I88" s="351">
        <v>11</v>
      </c>
      <c r="J88" s="351">
        <v>1</v>
      </c>
      <c r="K88" s="351">
        <v>95</v>
      </c>
      <c r="L88" s="351">
        <v>73</v>
      </c>
      <c r="M88" s="351">
        <v>8</v>
      </c>
      <c r="N88" s="352"/>
      <c r="O88" s="359">
        <v>476</v>
      </c>
    </row>
    <row r="89" spans="1:16" ht="25.5" customHeight="1" thickBot="1" x14ac:dyDescent="0.25">
      <c r="A89" s="948" t="s">
        <v>141</v>
      </c>
      <c r="B89" s="509" t="s">
        <v>309</v>
      </c>
      <c r="C89" s="510">
        <v>32</v>
      </c>
      <c r="D89" s="511"/>
      <c r="E89" s="511"/>
      <c r="F89" s="511"/>
      <c r="G89" s="511"/>
      <c r="H89" s="511">
        <v>20</v>
      </c>
      <c r="I89" s="512">
        <v>20</v>
      </c>
      <c r="J89" s="513">
        <v>12</v>
      </c>
      <c r="K89" s="444">
        <v>62.5</v>
      </c>
      <c r="L89" s="441">
        <v>149</v>
      </c>
      <c r="M89" s="441">
        <v>48</v>
      </c>
      <c r="N89" s="514">
        <v>31</v>
      </c>
      <c r="O89" s="446">
        <v>400</v>
      </c>
      <c r="P89" s="10">
        <f>ROUND((O89/40)/C89*100,0)</f>
        <v>31</v>
      </c>
    </row>
    <row r="90" spans="1:16" ht="25.5" customHeight="1" thickTop="1" thickBot="1" x14ac:dyDescent="0.25">
      <c r="A90" s="950"/>
      <c r="B90" s="393" t="s">
        <v>261</v>
      </c>
      <c r="C90" s="422">
        <v>32</v>
      </c>
      <c r="D90" s="422"/>
      <c r="E90" s="422"/>
      <c r="F90" s="422"/>
      <c r="G90" s="422"/>
      <c r="H90" s="422">
        <v>20</v>
      </c>
      <c r="I90" s="422">
        <v>20</v>
      </c>
      <c r="J90" s="422">
        <v>12</v>
      </c>
      <c r="K90" s="395">
        <v>62.5</v>
      </c>
      <c r="L90" s="395">
        <v>149</v>
      </c>
      <c r="M90" s="395">
        <v>48</v>
      </c>
      <c r="N90" s="439"/>
      <c r="O90" s="399">
        <v>400</v>
      </c>
    </row>
    <row r="91" spans="1:16" x14ac:dyDescent="0.15">
      <c r="A91" s="961" t="s">
        <v>171</v>
      </c>
      <c r="B91" s="962"/>
      <c r="C91" s="962"/>
      <c r="D91" s="962"/>
      <c r="E91" s="962"/>
      <c r="F91" s="962"/>
      <c r="G91" s="962"/>
      <c r="H91" s="962"/>
      <c r="I91" s="962"/>
      <c r="J91" s="962"/>
      <c r="K91" s="962"/>
      <c r="L91" s="962"/>
      <c r="M91" s="962"/>
      <c r="N91" s="962"/>
      <c r="O91" s="962"/>
    </row>
    <row r="92" spans="1:16" x14ac:dyDescent="0.2">
      <c r="A92" s="69" t="s">
        <v>213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</row>
    <row r="93" spans="1:16" x14ac:dyDescent="0.2">
      <c r="A93" s="69" t="s">
        <v>172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</row>
  </sheetData>
  <mergeCells count="23">
    <mergeCell ref="A80:A88"/>
    <mergeCell ref="A89:A90"/>
    <mergeCell ref="A91:O91"/>
    <mergeCell ref="A31:A34"/>
    <mergeCell ref="A35:A43"/>
    <mergeCell ref="A44:A53"/>
    <mergeCell ref="A54:A57"/>
    <mergeCell ref="A75:A79"/>
    <mergeCell ref="A70:A74"/>
    <mergeCell ref="A62:A69"/>
    <mergeCell ref="C2:C5"/>
    <mergeCell ref="B2:B6"/>
    <mergeCell ref="A21:A24"/>
    <mergeCell ref="A25:A28"/>
    <mergeCell ref="A18:A20"/>
    <mergeCell ref="A2:A6"/>
    <mergeCell ref="A10:B10"/>
    <mergeCell ref="A11:A17"/>
    <mergeCell ref="A29:A30"/>
    <mergeCell ref="A7:B7"/>
    <mergeCell ref="A8:B8"/>
    <mergeCell ref="A9:B9"/>
    <mergeCell ref="A58:A61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74" firstPageNumber="47" fitToHeight="0" pageOrder="overThenDown" orientation="portrait" useFirstPageNumber="1" r:id="rId1"/>
  <headerFooter scaleWithDoc="0">
    <oddFooter>&amp;C&amp;"ＭＳ ゴシック,標準"&amp;P</oddFooter>
  </headerFooter>
  <rowBreaks count="2" manualBreakCount="2">
    <brk id="34" max="14" man="1"/>
    <brk id="6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8"/>
  <sheetViews>
    <sheetView view="pageBreakPreview" zoomScale="62" zoomScaleNormal="75" zoomScaleSheetLayoutView="62" workbookViewId="0">
      <pane xSplit="3" ySplit="10" topLeftCell="S11" activePane="bottomRight" state="frozen"/>
      <selection activeCell="B26" sqref="B26"/>
      <selection pane="topRight" activeCell="B26" sqref="B26"/>
      <selection pane="bottomLeft" activeCell="B26" sqref="B26"/>
      <selection pane="bottomRight" activeCell="AN17" sqref="AN17"/>
    </sheetView>
  </sheetViews>
  <sheetFormatPr defaultColWidth="8.796875" defaultRowHeight="17.25" x14ac:dyDescent="0.2"/>
  <cols>
    <col min="1" max="1" width="2.796875" style="27" customWidth="1"/>
    <col min="2" max="2" width="12.69921875" style="27" customWidth="1"/>
    <col min="3" max="3" width="7.59765625" style="27" customWidth="1"/>
    <col min="4" max="4" width="6.19921875" style="27" customWidth="1"/>
    <col min="5" max="6" width="6.69921875" style="27" customWidth="1"/>
    <col min="7" max="7" width="6.19921875" style="27" customWidth="1"/>
    <col min="8" max="8" width="6.8984375" style="27" bestFit="1" customWidth="1"/>
    <col min="9" max="9" width="6.19921875" style="27" customWidth="1"/>
    <col min="10" max="10" width="6.19921875" style="10" customWidth="1"/>
    <col min="11" max="17" width="6.19921875" style="27" customWidth="1"/>
    <col min="18" max="18" width="7.296875" style="27" customWidth="1"/>
    <col min="19" max="19" width="5.796875" style="27" customWidth="1"/>
    <col min="20" max="20" width="6.69921875" style="27" customWidth="1"/>
    <col min="21" max="24" width="5.796875" style="27" customWidth="1"/>
    <col min="25" max="25" width="5.796875" style="54" customWidth="1"/>
    <col min="26" max="26" width="5.796875" style="27" customWidth="1"/>
    <col min="27" max="28" width="6.8984375" style="27" bestFit="1" customWidth="1"/>
    <col min="29" max="32" width="5.796875" style="27" customWidth="1"/>
    <col min="33" max="33" width="6.8984375" style="27" bestFit="1" customWidth="1"/>
    <col min="34" max="34" width="5.796875" style="27" customWidth="1"/>
    <col min="35" max="35" width="6.8984375" style="27" bestFit="1" customWidth="1"/>
    <col min="36" max="38" width="5.796875" style="27" customWidth="1"/>
    <col min="39" max="39" width="6.8984375" style="27" bestFit="1" customWidth="1"/>
    <col min="40" max="40" width="5.796875" style="27" customWidth="1"/>
    <col min="41" max="41" width="10.69921875" style="6" customWidth="1"/>
    <col min="42" max="16384" width="8.796875" style="6"/>
  </cols>
  <sheetData>
    <row r="1" spans="1:45" s="136" customFormat="1" ht="30" customHeight="1" x14ac:dyDescent="0.2">
      <c r="A1" s="132" t="s">
        <v>12</v>
      </c>
      <c r="B1" s="133"/>
      <c r="C1" s="133"/>
      <c r="D1" s="133"/>
      <c r="E1" s="133"/>
      <c r="F1" s="133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5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</row>
    <row r="2" spans="1:45" s="136" customFormat="1" ht="30" customHeight="1" thickBot="1" x14ac:dyDescent="0.25">
      <c r="A2" s="132" t="s">
        <v>235</v>
      </c>
      <c r="B2" s="133"/>
      <c r="C2" s="133"/>
      <c r="D2" s="133"/>
      <c r="E2" s="133"/>
      <c r="F2" s="133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</row>
    <row r="3" spans="1:45" ht="23.1" customHeight="1" x14ac:dyDescent="0.2">
      <c r="A3" s="990" t="s">
        <v>100</v>
      </c>
      <c r="B3" s="1009" t="s">
        <v>39</v>
      </c>
      <c r="C3" s="995" t="s">
        <v>343</v>
      </c>
      <c r="D3" s="21"/>
      <c r="E3" s="993" t="s">
        <v>62</v>
      </c>
      <c r="F3" s="984" t="s">
        <v>61</v>
      </c>
      <c r="G3" s="1003" t="s">
        <v>13</v>
      </c>
      <c r="H3" s="1018"/>
      <c r="I3" s="993" t="s">
        <v>63</v>
      </c>
      <c r="J3" s="1035" t="s">
        <v>64</v>
      </c>
      <c r="K3" s="22"/>
      <c r="L3" s="1053" t="s">
        <v>14</v>
      </c>
      <c r="M3" s="178"/>
      <c r="N3" s="1039" t="s">
        <v>69</v>
      </c>
      <c r="O3" s="4"/>
      <c r="P3" s="4"/>
      <c r="Q3" s="222"/>
      <c r="R3" s="1055" t="s">
        <v>19</v>
      </c>
      <c r="S3" s="1003"/>
      <c r="T3" s="1003"/>
      <c r="U3" s="1003"/>
      <c r="V3" s="1018"/>
      <c r="W3" s="963" t="s">
        <v>210</v>
      </c>
      <c r="X3" s="181"/>
      <c r="Y3" s="1050" t="s">
        <v>45</v>
      </c>
      <c r="Z3" s="1013"/>
      <c r="AA3" s="1013"/>
      <c r="AB3" s="1003"/>
      <c r="AC3" s="1003"/>
      <c r="AD3" s="1003"/>
      <c r="AE3" s="1051"/>
      <c r="AF3" s="1012" t="s">
        <v>46</v>
      </c>
      <c r="AG3" s="1031"/>
      <c r="AH3" s="1032"/>
      <c r="AI3" s="1012" t="s">
        <v>82</v>
      </c>
      <c r="AJ3" s="1013"/>
      <c r="AK3" s="1013"/>
      <c r="AL3" s="1013"/>
      <c r="AM3" s="1013"/>
      <c r="AN3" s="1014"/>
      <c r="AO3" s="1006" t="s">
        <v>96</v>
      </c>
    </row>
    <row r="4" spans="1:45" ht="23.1" customHeight="1" x14ac:dyDescent="0.2">
      <c r="A4" s="991"/>
      <c r="B4" s="1010"/>
      <c r="C4" s="944"/>
      <c r="D4" s="23"/>
      <c r="E4" s="1028"/>
      <c r="F4" s="985"/>
      <c r="G4" s="1019"/>
      <c r="H4" s="1020"/>
      <c r="I4" s="994"/>
      <c r="J4" s="1036"/>
      <c r="K4" s="26" t="s">
        <v>157</v>
      </c>
      <c r="L4" s="1054"/>
      <c r="M4" s="177"/>
      <c r="N4" s="1040"/>
      <c r="O4" s="10"/>
      <c r="P4" s="191"/>
      <c r="Q4" s="223"/>
      <c r="R4" s="1056"/>
      <c r="S4" s="1056"/>
      <c r="T4" s="1056"/>
      <c r="U4" s="1056"/>
      <c r="V4" s="1057"/>
      <c r="W4" s="964"/>
      <c r="X4" s="182"/>
      <c r="Y4" s="1052"/>
      <c r="Z4" s="1016"/>
      <c r="AA4" s="1016"/>
      <c r="AB4" s="1016"/>
      <c r="AC4" s="1016"/>
      <c r="AD4" s="1016"/>
      <c r="AE4" s="1033"/>
      <c r="AF4" s="1015"/>
      <c r="AG4" s="1016"/>
      <c r="AH4" s="1033"/>
      <c r="AI4" s="1015"/>
      <c r="AJ4" s="1016"/>
      <c r="AK4" s="1016"/>
      <c r="AL4" s="1016"/>
      <c r="AM4" s="1016"/>
      <c r="AN4" s="1017"/>
      <c r="AO4" s="1007"/>
    </row>
    <row r="5" spans="1:45" ht="23.1" customHeight="1" x14ac:dyDescent="0.2">
      <c r="A5" s="991"/>
      <c r="B5" s="1010"/>
      <c r="C5" s="944"/>
      <c r="D5" s="996" t="s">
        <v>161</v>
      </c>
      <c r="E5" s="1028"/>
      <c r="F5" s="985"/>
      <c r="G5" s="1021" t="s">
        <v>162</v>
      </c>
      <c r="H5" s="1022"/>
      <c r="I5" s="994"/>
      <c r="J5" s="1036"/>
      <c r="K5" s="981" t="s">
        <v>67</v>
      </c>
      <c r="L5" s="1054"/>
      <c r="M5" s="1041" t="s">
        <v>65</v>
      </c>
      <c r="N5" s="1040"/>
      <c r="O5" s="1041" t="s">
        <v>66</v>
      </c>
      <c r="P5" s="1027" t="s">
        <v>68</v>
      </c>
      <c r="Q5" s="224"/>
      <c r="R5" s="1058" t="s">
        <v>15</v>
      </c>
      <c r="S5" s="1060" t="s">
        <v>71</v>
      </c>
      <c r="T5" s="1061"/>
      <c r="U5" s="1061"/>
      <c r="V5" s="1062"/>
      <c r="W5" s="964"/>
      <c r="X5" s="965" t="s">
        <v>212</v>
      </c>
      <c r="Y5" s="1048" t="s">
        <v>314</v>
      </c>
      <c r="Z5" s="1041" t="s">
        <v>211</v>
      </c>
      <c r="AA5" s="1045" t="s">
        <v>163</v>
      </c>
      <c r="AB5" s="1046"/>
      <c r="AC5" s="1046"/>
      <c r="AD5" s="1046"/>
      <c r="AE5" s="1047"/>
      <c r="AF5" s="1037" t="s">
        <v>47</v>
      </c>
      <c r="AG5" s="1038"/>
      <c r="AH5" s="1023" t="s">
        <v>20</v>
      </c>
      <c r="AI5" s="1025" t="s">
        <v>21</v>
      </c>
      <c r="AJ5" s="29"/>
      <c r="AK5" s="1027" t="s">
        <v>164</v>
      </c>
      <c r="AL5" s="29"/>
      <c r="AM5" s="1025" t="s">
        <v>22</v>
      </c>
      <c r="AN5" s="74"/>
      <c r="AO5" s="1007"/>
    </row>
    <row r="6" spans="1:45" ht="23.1" customHeight="1" x14ac:dyDescent="0.2">
      <c r="A6" s="991"/>
      <c r="B6" s="1010"/>
      <c r="C6" s="944"/>
      <c r="D6" s="997"/>
      <c r="E6" s="1028"/>
      <c r="F6" s="985"/>
      <c r="G6" s="986" t="s">
        <v>24</v>
      </c>
      <c r="H6" s="986" t="s">
        <v>25</v>
      </c>
      <c r="I6" s="994"/>
      <c r="J6" s="1036"/>
      <c r="K6" s="994"/>
      <c r="L6" s="1054"/>
      <c r="M6" s="1042"/>
      <c r="N6" s="1040"/>
      <c r="O6" s="1043"/>
      <c r="P6" s="1044"/>
      <c r="Q6" s="988" t="s">
        <v>316</v>
      </c>
      <c r="R6" s="1059"/>
      <c r="S6" s="979" t="s">
        <v>17</v>
      </c>
      <c r="T6" s="979" t="s">
        <v>315</v>
      </c>
      <c r="U6" s="981" t="s">
        <v>18</v>
      </c>
      <c r="V6" s="982" t="s">
        <v>16</v>
      </c>
      <c r="W6" s="964"/>
      <c r="X6" s="966"/>
      <c r="Y6" s="1049"/>
      <c r="Z6" s="1043"/>
      <c r="AA6" s="28" t="s">
        <v>165</v>
      </c>
      <c r="AB6" s="176" t="s">
        <v>73</v>
      </c>
      <c r="AC6" s="30"/>
      <c r="AD6" s="176" t="s">
        <v>75</v>
      </c>
      <c r="AE6" s="31"/>
      <c r="AF6" s="24" t="s">
        <v>48</v>
      </c>
      <c r="AG6" s="24" t="s">
        <v>49</v>
      </c>
      <c r="AH6" s="1024"/>
      <c r="AI6" s="1026"/>
      <c r="AJ6" s="32"/>
      <c r="AK6" s="1026"/>
      <c r="AL6" s="33"/>
      <c r="AM6" s="1026"/>
      <c r="AN6" s="75"/>
      <c r="AO6" s="1007"/>
    </row>
    <row r="7" spans="1:45" ht="23.1" customHeight="1" x14ac:dyDescent="0.2">
      <c r="A7" s="991"/>
      <c r="B7" s="1010"/>
      <c r="C7" s="944"/>
      <c r="D7" s="997"/>
      <c r="E7" s="1028"/>
      <c r="F7" s="985"/>
      <c r="G7" s="987"/>
      <c r="H7" s="987"/>
      <c r="I7" s="994"/>
      <c r="J7" s="1036"/>
      <c r="K7" s="994"/>
      <c r="L7" s="1054"/>
      <c r="M7" s="1042"/>
      <c r="N7" s="1040"/>
      <c r="O7" s="1043"/>
      <c r="P7" s="1044"/>
      <c r="Q7" s="989"/>
      <c r="R7" s="1059"/>
      <c r="S7" s="980"/>
      <c r="T7" s="980"/>
      <c r="U7" s="980"/>
      <c r="V7" s="983"/>
      <c r="W7" s="964"/>
      <c r="X7" s="966"/>
      <c r="Y7" s="1049"/>
      <c r="Z7" s="1043"/>
      <c r="AA7" s="28" t="s">
        <v>165</v>
      </c>
      <c r="AB7" s="25" t="s">
        <v>72</v>
      </c>
      <c r="AC7" s="1034" t="s">
        <v>23</v>
      </c>
      <c r="AD7" s="25" t="s">
        <v>72</v>
      </c>
      <c r="AE7" s="1034" t="s">
        <v>23</v>
      </c>
      <c r="AF7" s="24" t="s">
        <v>50</v>
      </c>
      <c r="AG7" s="24" t="s">
        <v>51</v>
      </c>
      <c r="AH7" s="1024"/>
      <c r="AI7" s="1026"/>
      <c r="AJ7" s="1034" t="s">
        <v>23</v>
      </c>
      <c r="AK7" s="1026"/>
      <c r="AL7" s="1034" t="s">
        <v>23</v>
      </c>
      <c r="AM7" s="1026"/>
      <c r="AN7" s="1029" t="s">
        <v>23</v>
      </c>
      <c r="AO7" s="1007"/>
    </row>
    <row r="8" spans="1:45" ht="23.1" customHeight="1" x14ac:dyDescent="0.2">
      <c r="A8" s="991"/>
      <c r="B8" s="1010"/>
      <c r="C8" s="944"/>
      <c r="D8" s="997"/>
      <c r="E8" s="1028"/>
      <c r="F8" s="985"/>
      <c r="G8" s="987"/>
      <c r="H8" s="987"/>
      <c r="I8" s="994"/>
      <c r="J8" s="1036"/>
      <c r="K8" s="994"/>
      <c r="L8" s="1054"/>
      <c r="M8" s="1042"/>
      <c r="N8" s="1040"/>
      <c r="O8" s="1043"/>
      <c r="P8" s="1044"/>
      <c r="Q8" s="989"/>
      <c r="R8" s="1059"/>
      <c r="S8" s="980"/>
      <c r="T8" s="980"/>
      <c r="U8" s="980"/>
      <c r="V8" s="983"/>
      <c r="W8" s="964"/>
      <c r="X8" s="966"/>
      <c r="Y8" s="1049"/>
      <c r="Z8" s="1043"/>
      <c r="AA8" s="28" t="s">
        <v>165</v>
      </c>
      <c r="AB8" s="25" t="s">
        <v>74</v>
      </c>
      <c r="AC8" s="987"/>
      <c r="AD8" s="25" t="s">
        <v>74</v>
      </c>
      <c r="AE8" s="987"/>
      <c r="AF8" s="24" t="s">
        <v>53</v>
      </c>
      <c r="AG8" s="24" t="s">
        <v>52</v>
      </c>
      <c r="AH8" s="1024"/>
      <c r="AI8" s="1026"/>
      <c r="AJ8" s="987"/>
      <c r="AK8" s="1026"/>
      <c r="AL8" s="987"/>
      <c r="AM8" s="1026"/>
      <c r="AN8" s="1030"/>
      <c r="AO8" s="1007"/>
    </row>
    <row r="9" spans="1:45" ht="24.75" customHeight="1" x14ac:dyDescent="0.2">
      <c r="A9" s="991"/>
      <c r="B9" s="1010"/>
      <c r="C9" s="944"/>
      <c r="D9" s="997"/>
      <c r="E9" s="1028"/>
      <c r="F9" s="985"/>
      <c r="G9" s="987"/>
      <c r="H9" s="987"/>
      <c r="I9" s="994"/>
      <c r="J9" s="1036"/>
      <c r="K9" s="994"/>
      <c r="L9" s="1054"/>
      <c r="M9" s="1042"/>
      <c r="N9" s="1040"/>
      <c r="O9" s="1043"/>
      <c r="P9" s="1044"/>
      <c r="Q9" s="989"/>
      <c r="R9" s="1059"/>
      <c r="S9" s="980"/>
      <c r="T9" s="980"/>
      <c r="U9" s="980"/>
      <c r="V9" s="983"/>
      <c r="W9" s="964"/>
      <c r="X9" s="966"/>
      <c r="Y9" s="1049"/>
      <c r="Z9" s="1043"/>
      <c r="AA9" s="28" t="s">
        <v>165</v>
      </c>
      <c r="AB9" s="34"/>
      <c r="AC9" s="987"/>
      <c r="AD9" s="34"/>
      <c r="AE9" s="987"/>
      <c r="AF9" s="24"/>
      <c r="AG9" s="24"/>
      <c r="AH9" s="1024"/>
      <c r="AI9" s="1026"/>
      <c r="AJ9" s="987"/>
      <c r="AK9" s="1026"/>
      <c r="AL9" s="987"/>
      <c r="AM9" s="1026"/>
      <c r="AN9" s="1030"/>
      <c r="AO9" s="1007"/>
    </row>
    <row r="10" spans="1:45" ht="23.1" customHeight="1" thickBot="1" x14ac:dyDescent="0.25">
      <c r="A10" s="992"/>
      <c r="B10" s="1011"/>
      <c r="C10" s="35" t="s">
        <v>41</v>
      </c>
      <c r="D10" s="35" t="s">
        <v>41</v>
      </c>
      <c r="E10" s="37" t="s">
        <v>41</v>
      </c>
      <c r="F10" s="38" t="s">
        <v>41</v>
      </c>
      <c r="G10" s="39" t="s">
        <v>166</v>
      </c>
      <c r="H10" s="40" t="s">
        <v>166</v>
      </c>
      <c r="I10" s="41" t="s">
        <v>41</v>
      </c>
      <c r="J10" s="38" t="s">
        <v>41</v>
      </c>
      <c r="K10" s="40" t="s">
        <v>41</v>
      </c>
      <c r="L10" s="41" t="s">
        <v>41</v>
      </c>
      <c r="M10" s="38" t="s">
        <v>41</v>
      </c>
      <c r="N10" s="38" t="s">
        <v>41</v>
      </c>
      <c r="O10" s="38" t="s">
        <v>41</v>
      </c>
      <c r="P10" s="40" t="s">
        <v>208</v>
      </c>
      <c r="Q10" s="36" t="s">
        <v>209</v>
      </c>
      <c r="R10" s="36" t="s">
        <v>41</v>
      </c>
      <c r="S10" s="35" t="s">
        <v>41</v>
      </c>
      <c r="T10" s="35" t="s">
        <v>41</v>
      </c>
      <c r="U10" s="35" t="s">
        <v>41</v>
      </c>
      <c r="V10" s="35" t="s">
        <v>41</v>
      </c>
      <c r="W10" s="35" t="s">
        <v>41</v>
      </c>
      <c r="X10" s="35" t="s">
        <v>41</v>
      </c>
      <c r="Y10" s="197" t="s">
        <v>41</v>
      </c>
      <c r="Z10" s="38" t="s">
        <v>41</v>
      </c>
      <c r="AA10" s="38" t="s">
        <v>41</v>
      </c>
      <c r="AB10" s="38" t="s">
        <v>41</v>
      </c>
      <c r="AC10" s="38" t="s">
        <v>79</v>
      </c>
      <c r="AD10" s="35" t="s">
        <v>41</v>
      </c>
      <c r="AE10" s="41" t="s">
        <v>79</v>
      </c>
      <c r="AF10" s="38" t="s">
        <v>41</v>
      </c>
      <c r="AG10" s="38" t="s">
        <v>41</v>
      </c>
      <c r="AH10" s="39" t="s">
        <v>41</v>
      </c>
      <c r="AI10" s="40" t="s">
        <v>41</v>
      </c>
      <c r="AJ10" s="41" t="s">
        <v>79</v>
      </c>
      <c r="AK10" s="38" t="s">
        <v>41</v>
      </c>
      <c r="AL10" s="38" t="s">
        <v>79</v>
      </c>
      <c r="AM10" s="38" t="s">
        <v>41</v>
      </c>
      <c r="AN10" s="76" t="s">
        <v>79</v>
      </c>
      <c r="AO10" s="1008"/>
    </row>
    <row r="11" spans="1:45" ht="24.75" customHeight="1" thickBot="1" x14ac:dyDescent="0.25">
      <c r="A11" s="1002" t="s">
        <v>248</v>
      </c>
      <c r="B11" s="1003"/>
      <c r="C11" s="130">
        <v>1410</v>
      </c>
      <c r="D11" s="102">
        <v>455</v>
      </c>
      <c r="E11" s="102">
        <v>814</v>
      </c>
      <c r="F11" s="102">
        <v>468</v>
      </c>
      <c r="G11" s="102">
        <v>352</v>
      </c>
      <c r="H11" s="102">
        <v>886</v>
      </c>
      <c r="I11" s="102">
        <v>277</v>
      </c>
      <c r="J11" s="102">
        <v>1072</v>
      </c>
      <c r="K11" s="102">
        <v>699</v>
      </c>
      <c r="L11" s="102">
        <v>68</v>
      </c>
      <c r="M11" s="102">
        <v>48</v>
      </c>
      <c r="N11" s="102">
        <v>673</v>
      </c>
      <c r="O11" s="102">
        <v>192</v>
      </c>
      <c r="P11" s="102">
        <v>556</v>
      </c>
      <c r="Q11" s="102">
        <v>54</v>
      </c>
      <c r="R11" s="192">
        <v>632</v>
      </c>
      <c r="S11" s="102">
        <v>83</v>
      </c>
      <c r="T11" s="102">
        <v>456</v>
      </c>
      <c r="U11" s="102">
        <v>174</v>
      </c>
      <c r="V11" s="102">
        <v>61</v>
      </c>
      <c r="W11" s="102">
        <v>12</v>
      </c>
      <c r="X11" s="102">
        <v>12</v>
      </c>
      <c r="Y11" s="103">
        <v>399</v>
      </c>
      <c r="Z11" s="102">
        <v>22</v>
      </c>
      <c r="AA11" s="102">
        <v>973</v>
      </c>
      <c r="AB11" s="102">
        <v>779</v>
      </c>
      <c r="AC11" s="102">
        <v>69</v>
      </c>
      <c r="AD11" s="102">
        <v>194</v>
      </c>
      <c r="AE11" s="102">
        <v>15</v>
      </c>
      <c r="AF11" s="102">
        <v>294</v>
      </c>
      <c r="AG11" s="102">
        <v>948</v>
      </c>
      <c r="AH11" s="102">
        <v>166</v>
      </c>
      <c r="AI11" s="102">
        <v>986</v>
      </c>
      <c r="AJ11" s="102">
        <v>46</v>
      </c>
      <c r="AK11" s="102">
        <v>440</v>
      </c>
      <c r="AL11" s="102">
        <v>15</v>
      </c>
      <c r="AM11" s="102">
        <v>752</v>
      </c>
      <c r="AN11" s="104">
        <v>27</v>
      </c>
      <c r="AO11" s="515"/>
      <c r="AP11" s="6">
        <v>88.8</v>
      </c>
      <c r="AQ11" s="6">
        <v>4</v>
      </c>
      <c r="AR11" s="6">
        <v>41</v>
      </c>
      <c r="AS11" s="6">
        <v>110</v>
      </c>
    </row>
    <row r="12" spans="1:45" ht="24.75" customHeight="1" x14ac:dyDescent="0.2">
      <c r="A12" s="1004" t="s">
        <v>250</v>
      </c>
      <c r="B12" s="1005"/>
      <c r="C12" s="105">
        <v>612</v>
      </c>
      <c r="D12" s="105">
        <v>69</v>
      </c>
      <c r="E12" s="105">
        <v>198</v>
      </c>
      <c r="F12" s="105">
        <v>61</v>
      </c>
      <c r="G12" s="105">
        <v>259</v>
      </c>
      <c r="H12" s="105">
        <v>260</v>
      </c>
      <c r="I12" s="105">
        <v>126</v>
      </c>
      <c r="J12" s="105">
        <v>460</v>
      </c>
      <c r="K12" s="105">
        <v>102</v>
      </c>
      <c r="L12" s="105">
        <v>41</v>
      </c>
      <c r="M12" s="105">
        <v>21</v>
      </c>
      <c r="N12" s="105">
        <v>159</v>
      </c>
      <c r="O12" s="105">
        <v>38</v>
      </c>
      <c r="P12" s="105">
        <v>51</v>
      </c>
      <c r="Q12" s="105">
        <v>27</v>
      </c>
      <c r="R12" s="193">
        <v>190</v>
      </c>
      <c r="S12" s="105">
        <v>43</v>
      </c>
      <c r="T12" s="105">
        <v>48</v>
      </c>
      <c r="U12" s="105">
        <v>52</v>
      </c>
      <c r="V12" s="105">
        <v>58</v>
      </c>
      <c r="W12" s="105"/>
      <c r="X12" s="105"/>
      <c r="Y12" s="106">
        <v>273</v>
      </c>
      <c r="Z12" s="105">
        <v>22</v>
      </c>
      <c r="AA12" s="105">
        <v>316</v>
      </c>
      <c r="AB12" s="105">
        <v>258</v>
      </c>
      <c r="AC12" s="105">
        <v>31</v>
      </c>
      <c r="AD12" s="105">
        <v>58</v>
      </c>
      <c r="AE12" s="105">
        <v>7</v>
      </c>
      <c r="AF12" s="105">
        <v>276</v>
      </c>
      <c r="AG12" s="105">
        <v>278</v>
      </c>
      <c r="AH12" s="105">
        <v>58</v>
      </c>
      <c r="AI12" s="105">
        <v>351</v>
      </c>
      <c r="AJ12" s="105">
        <v>25</v>
      </c>
      <c r="AK12" s="105">
        <v>90</v>
      </c>
      <c r="AL12" s="105">
        <v>5</v>
      </c>
      <c r="AM12" s="105">
        <v>223</v>
      </c>
      <c r="AN12" s="107">
        <v>13</v>
      </c>
      <c r="AO12" s="516"/>
      <c r="AP12" s="6">
        <v>88.8</v>
      </c>
      <c r="AQ12" s="6">
        <v>4</v>
      </c>
      <c r="AR12" s="6">
        <v>21</v>
      </c>
      <c r="AS12" s="6">
        <v>110</v>
      </c>
    </row>
    <row r="13" spans="1:45" ht="24.75" customHeight="1" x14ac:dyDescent="0.2">
      <c r="A13" s="998" t="s">
        <v>249</v>
      </c>
      <c r="B13" s="999"/>
      <c r="C13" s="108" t="s">
        <v>334</v>
      </c>
      <c r="D13" s="108" t="s">
        <v>334</v>
      </c>
      <c r="E13" s="108" t="s">
        <v>334</v>
      </c>
      <c r="F13" s="108" t="s">
        <v>334</v>
      </c>
      <c r="G13" s="108" t="s">
        <v>334</v>
      </c>
      <c r="H13" s="108" t="s">
        <v>334</v>
      </c>
      <c r="I13" s="108" t="s">
        <v>334</v>
      </c>
      <c r="J13" s="108" t="s">
        <v>334</v>
      </c>
      <c r="K13" s="108" t="s">
        <v>334</v>
      </c>
      <c r="L13" s="108" t="s">
        <v>334</v>
      </c>
      <c r="M13" s="108" t="s">
        <v>334</v>
      </c>
      <c r="N13" s="108" t="s">
        <v>334</v>
      </c>
      <c r="O13" s="108" t="s">
        <v>334</v>
      </c>
      <c r="P13" s="108" t="s">
        <v>334</v>
      </c>
      <c r="Q13" s="108" t="s">
        <v>334</v>
      </c>
      <c r="R13" s="108" t="s">
        <v>334</v>
      </c>
      <c r="S13" s="108" t="s">
        <v>334</v>
      </c>
      <c r="T13" s="108" t="s">
        <v>334</v>
      </c>
      <c r="U13" s="108" t="s">
        <v>334</v>
      </c>
      <c r="V13" s="108" t="s">
        <v>334</v>
      </c>
      <c r="W13" s="108" t="s">
        <v>334</v>
      </c>
      <c r="X13" s="108" t="s">
        <v>334</v>
      </c>
      <c r="Y13" s="108" t="s">
        <v>334</v>
      </c>
      <c r="Z13" s="108" t="s">
        <v>334</v>
      </c>
      <c r="AA13" s="108" t="s">
        <v>334</v>
      </c>
      <c r="AB13" s="108" t="s">
        <v>334</v>
      </c>
      <c r="AC13" s="108" t="s">
        <v>334</v>
      </c>
      <c r="AD13" s="108" t="s">
        <v>334</v>
      </c>
      <c r="AE13" s="108" t="s">
        <v>334</v>
      </c>
      <c r="AF13" s="108" t="s">
        <v>334</v>
      </c>
      <c r="AG13" s="108" t="s">
        <v>334</v>
      </c>
      <c r="AH13" s="108" t="s">
        <v>334</v>
      </c>
      <c r="AI13" s="108" t="s">
        <v>334</v>
      </c>
      <c r="AJ13" s="108" t="s">
        <v>334</v>
      </c>
      <c r="AK13" s="108" t="s">
        <v>334</v>
      </c>
      <c r="AL13" s="108" t="s">
        <v>334</v>
      </c>
      <c r="AM13" s="108" t="s">
        <v>334</v>
      </c>
      <c r="AN13" s="108" t="s">
        <v>334</v>
      </c>
      <c r="AO13" s="517"/>
      <c r="AP13" s="6" t="s">
        <v>334</v>
      </c>
      <c r="AQ13" s="6" t="s">
        <v>334</v>
      </c>
      <c r="AR13" s="6" t="s">
        <v>334</v>
      </c>
      <c r="AS13" s="6" t="s">
        <v>334</v>
      </c>
    </row>
    <row r="14" spans="1:45" ht="24.75" customHeight="1" thickBot="1" x14ac:dyDescent="0.25">
      <c r="A14" s="1000" t="s">
        <v>251</v>
      </c>
      <c r="B14" s="1001"/>
      <c r="C14" s="108" t="s">
        <v>334</v>
      </c>
      <c r="D14" s="108" t="s">
        <v>334</v>
      </c>
      <c r="E14" s="108" t="s">
        <v>334</v>
      </c>
      <c r="F14" s="108" t="s">
        <v>334</v>
      </c>
      <c r="G14" s="108" t="s">
        <v>334</v>
      </c>
      <c r="H14" s="108" t="s">
        <v>334</v>
      </c>
      <c r="I14" s="108" t="s">
        <v>334</v>
      </c>
      <c r="J14" s="108" t="s">
        <v>334</v>
      </c>
      <c r="K14" s="108" t="s">
        <v>334</v>
      </c>
      <c r="L14" s="108" t="s">
        <v>334</v>
      </c>
      <c r="M14" s="108" t="s">
        <v>334</v>
      </c>
      <c r="N14" s="108" t="s">
        <v>334</v>
      </c>
      <c r="O14" s="108" t="s">
        <v>334</v>
      </c>
      <c r="P14" s="108" t="s">
        <v>334</v>
      </c>
      <c r="Q14" s="108" t="s">
        <v>334</v>
      </c>
      <c r="R14" s="108" t="s">
        <v>334</v>
      </c>
      <c r="S14" s="108" t="s">
        <v>334</v>
      </c>
      <c r="T14" s="108" t="s">
        <v>334</v>
      </c>
      <c r="U14" s="108" t="s">
        <v>334</v>
      </c>
      <c r="V14" s="108" t="s">
        <v>334</v>
      </c>
      <c r="W14" s="108" t="s">
        <v>334</v>
      </c>
      <c r="X14" s="108" t="s">
        <v>334</v>
      </c>
      <c r="Y14" s="108" t="s">
        <v>334</v>
      </c>
      <c r="Z14" s="108" t="s">
        <v>334</v>
      </c>
      <c r="AA14" s="108" t="s">
        <v>334</v>
      </c>
      <c r="AB14" s="108" t="s">
        <v>334</v>
      </c>
      <c r="AC14" s="108" t="s">
        <v>334</v>
      </c>
      <c r="AD14" s="108" t="s">
        <v>334</v>
      </c>
      <c r="AE14" s="108" t="s">
        <v>334</v>
      </c>
      <c r="AF14" s="108" t="s">
        <v>334</v>
      </c>
      <c r="AG14" s="108" t="s">
        <v>334</v>
      </c>
      <c r="AH14" s="108" t="s">
        <v>334</v>
      </c>
      <c r="AI14" s="108" t="s">
        <v>334</v>
      </c>
      <c r="AJ14" s="108" t="s">
        <v>334</v>
      </c>
      <c r="AK14" s="108" t="s">
        <v>334</v>
      </c>
      <c r="AL14" s="108" t="s">
        <v>334</v>
      </c>
      <c r="AM14" s="108" t="s">
        <v>334</v>
      </c>
      <c r="AN14" s="108" t="s">
        <v>334</v>
      </c>
      <c r="AO14" s="518"/>
      <c r="AP14" s="6" t="s">
        <v>334</v>
      </c>
      <c r="AQ14" s="6" t="s">
        <v>334</v>
      </c>
      <c r="AR14" s="6" t="s">
        <v>334</v>
      </c>
      <c r="AS14" s="6" t="s">
        <v>334</v>
      </c>
    </row>
    <row r="15" spans="1:45" ht="24.75" customHeight="1" x14ac:dyDescent="0.2">
      <c r="A15" s="957" t="s">
        <v>142</v>
      </c>
      <c r="B15" s="519" t="s">
        <v>143</v>
      </c>
      <c r="C15" s="100">
        <v>163</v>
      </c>
      <c r="D15" s="100">
        <v>7</v>
      </c>
      <c r="E15" s="100">
        <v>17</v>
      </c>
      <c r="F15" s="100">
        <v>17</v>
      </c>
      <c r="G15" s="100">
        <v>68</v>
      </c>
      <c r="H15" s="100">
        <v>52</v>
      </c>
      <c r="I15" s="100">
        <v>10</v>
      </c>
      <c r="J15" s="100">
        <v>78</v>
      </c>
      <c r="K15" s="100">
        <v>37</v>
      </c>
      <c r="L15" s="100">
        <v>21</v>
      </c>
      <c r="M15" s="100">
        <v>21</v>
      </c>
      <c r="N15" s="100">
        <v>30</v>
      </c>
      <c r="O15" s="100">
        <v>11</v>
      </c>
      <c r="P15" s="100">
        <v>8</v>
      </c>
      <c r="Q15" s="100">
        <v>2</v>
      </c>
      <c r="R15" s="194">
        <v>30</v>
      </c>
      <c r="S15" s="100">
        <v>13</v>
      </c>
      <c r="T15" s="100">
        <v>14</v>
      </c>
      <c r="U15" s="100">
        <v>1</v>
      </c>
      <c r="V15" s="100">
        <v>2</v>
      </c>
      <c r="W15" s="100"/>
      <c r="X15" s="100"/>
      <c r="Y15" s="100">
        <v>111</v>
      </c>
      <c r="Z15" s="100"/>
      <c r="AA15" s="100">
        <v>52</v>
      </c>
      <c r="AB15" s="100">
        <v>24</v>
      </c>
      <c r="AC15" s="100">
        <v>14</v>
      </c>
      <c r="AD15" s="100">
        <v>28</v>
      </c>
      <c r="AE15" s="100">
        <v>5</v>
      </c>
      <c r="AF15" s="100">
        <v>59</v>
      </c>
      <c r="AG15" s="100">
        <v>46</v>
      </c>
      <c r="AH15" s="100">
        <v>58</v>
      </c>
      <c r="AI15" s="100">
        <v>83</v>
      </c>
      <c r="AJ15" s="100">
        <v>11</v>
      </c>
      <c r="AK15" s="100">
        <v>28</v>
      </c>
      <c r="AL15" s="100">
        <v>2</v>
      </c>
      <c r="AM15" s="100">
        <v>29</v>
      </c>
      <c r="AN15" s="101">
        <v>4</v>
      </c>
      <c r="AO15" s="520"/>
      <c r="AP15" s="6">
        <v>18</v>
      </c>
      <c r="AQ15" s="6">
        <v>4</v>
      </c>
      <c r="AR15" s="6">
        <v>18</v>
      </c>
      <c r="AS15" s="6">
        <v>18</v>
      </c>
    </row>
    <row r="16" spans="1:45" ht="24.75" customHeight="1" x14ac:dyDescent="0.2">
      <c r="A16" s="958"/>
      <c r="B16" s="521" t="s">
        <v>144</v>
      </c>
      <c r="C16" s="116">
        <v>257</v>
      </c>
      <c r="D16" s="116">
        <v>41</v>
      </c>
      <c r="E16" s="116">
        <v>181</v>
      </c>
      <c r="F16" s="116">
        <v>42</v>
      </c>
      <c r="G16" s="116">
        <v>123</v>
      </c>
      <c r="H16" s="116">
        <v>84</v>
      </c>
      <c r="I16" s="116">
        <v>116</v>
      </c>
      <c r="J16" s="116">
        <v>190</v>
      </c>
      <c r="K16" s="116">
        <v>65</v>
      </c>
      <c r="L16" s="116">
        <v>20</v>
      </c>
      <c r="M16" s="116"/>
      <c r="N16" s="116">
        <v>97</v>
      </c>
      <c r="O16" s="116">
        <v>15</v>
      </c>
      <c r="P16" s="116">
        <v>11</v>
      </c>
      <c r="Q16" s="116">
        <v>25</v>
      </c>
      <c r="R16" s="195">
        <v>106</v>
      </c>
      <c r="S16" s="116">
        <v>30</v>
      </c>
      <c r="T16" s="116"/>
      <c r="U16" s="116">
        <v>42</v>
      </c>
      <c r="V16" s="116">
        <v>45</v>
      </c>
      <c r="W16" s="116"/>
      <c r="X16" s="116"/>
      <c r="Y16" s="116">
        <v>133</v>
      </c>
      <c r="Z16" s="116">
        <v>22</v>
      </c>
      <c r="AA16" s="116">
        <v>102</v>
      </c>
      <c r="AB16" s="116">
        <v>72</v>
      </c>
      <c r="AC16" s="116">
        <v>12</v>
      </c>
      <c r="AD16" s="116">
        <v>30</v>
      </c>
      <c r="AE16" s="116">
        <v>2</v>
      </c>
      <c r="AF16" s="116">
        <v>167</v>
      </c>
      <c r="AG16" s="116">
        <v>90</v>
      </c>
      <c r="AH16" s="116"/>
      <c r="AI16" s="116">
        <v>76</v>
      </c>
      <c r="AJ16" s="116">
        <v>4</v>
      </c>
      <c r="AK16" s="116">
        <v>62</v>
      </c>
      <c r="AL16" s="116">
        <v>2</v>
      </c>
      <c r="AM16" s="116">
        <v>70</v>
      </c>
      <c r="AN16" s="117">
        <v>3</v>
      </c>
      <c r="AO16" s="517"/>
      <c r="AR16" s="6">
        <v>3</v>
      </c>
      <c r="AS16" s="6">
        <v>5</v>
      </c>
    </row>
    <row r="17" spans="1:46" ht="24.75" customHeight="1" x14ac:dyDescent="0.2">
      <c r="A17" s="958"/>
      <c r="B17" s="521" t="s">
        <v>145</v>
      </c>
      <c r="C17" s="116">
        <v>192</v>
      </c>
      <c r="D17" s="116">
        <v>21</v>
      </c>
      <c r="E17" s="116"/>
      <c r="F17" s="116">
        <v>2</v>
      </c>
      <c r="G17" s="116">
        <v>68</v>
      </c>
      <c r="H17" s="116">
        <v>124</v>
      </c>
      <c r="I17" s="116"/>
      <c r="J17" s="116">
        <v>192</v>
      </c>
      <c r="K17" s="116"/>
      <c r="L17" s="116"/>
      <c r="M17" s="116"/>
      <c r="N17" s="116">
        <v>32</v>
      </c>
      <c r="O17" s="116">
        <v>12</v>
      </c>
      <c r="P17" s="116">
        <v>32</v>
      </c>
      <c r="Q17" s="116"/>
      <c r="R17" s="195">
        <v>54</v>
      </c>
      <c r="S17" s="116"/>
      <c r="T17" s="116">
        <v>34</v>
      </c>
      <c r="U17" s="116">
        <v>9</v>
      </c>
      <c r="V17" s="116">
        <v>11</v>
      </c>
      <c r="W17" s="116"/>
      <c r="X17" s="116"/>
      <c r="Y17" s="116">
        <v>29</v>
      </c>
      <c r="Z17" s="116"/>
      <c r="AA17" s="116">
        <v>162</v>
      </c>
      <c r="AB17" s="116">
        <v>162</v>
      </c>
      <c r="AC17" s="116">
        <v>5</v>
      </c>
      <c r="AD17" s="116"/>
      <c r="AE17" s="116"/>
      <c r="AF17" s="116">
        <v>50</v>
      </c>
      <c r="AG17" s="116">
        <v>142</v>
      </c>
      <c r="AH17" s="116"/>
      <c r="AI17" s="116">
        <v>192</v>
      </c>
      <c r="AJ17" s="116">
        <v>10</v>
      </c>
      <c r="AK17" s="116"/>
      <c r="AL17" s="116">
        <v>1</v>
      </c>
      <c r="AM17" s="116">
        <v>124</v>
      </c>
      <c r="AN17" s="126">
        <v>6</v>
      </c>
      <c r="AO17" s="517"/>
      <c r="AP17" s="6">
        <v>70.8</v>
      </c>
      <c r="AS17" s="6">
        <v>87</v>
      </c>
    </row>
    <row r="18" spans="1:46" s="8" customFormat="1" ht="24.75" customHeight="1" x14ac:dyDescent="0.2">
      <c r="A18" s="958"/>
      <c r="B18" s="522" t="s">
        <v>146</v>
      </c>
      <c r="C18" s="116">
        <v>327</v>
      </c>
      <c r="D18" s="116">
        <v>158</v>
      </c>
      <c r="E18" s="116">
        <v>275</v>
      </c>
      <c r="F18" s="116">
        <v>67</v>
      </c>
      <c r="G18" s="116">
        <v>61</v>
      </c>
      <c r="H18" s="116">
        <v>189</v>
      </c>
      <c r="I18" s="116">
        <v>41</v>
      </c>
      <c r="J18" s="116">
        <v>184</v>
      </c>
      <c r="K18" s="116">
        <v>169</v>
      </c>
      <c r="L18" s="116">
        <v>17</v>
      </c>
      <c r="M18" s="116">
        <v>17</v>
      </c>
      <c r="N18" s="116">
        <v>78</v>
      </c>
      <c r="O18" s="116">
        <v>21</v>
      </c>
      <c r="P18" s="116">
        <v>72</v>
      </c>
      <c r="Q18" s="116"/>
      <c r="R18" s="195">
        <v>20</v>
      </c>
      <c r="S18" s="116"/>
      <c r="T18" s="116">
        <v>99</v>
      </c>
      <c r="U18" s="116">
        <v>40</v>
      </c>
      <c r="V18" s="116"/>
      <c r="W18" s="116">
        <v>8</v>
      </c>
      <c r="X18" s="116">
        <v>8</v>
      </c>
      <c r="Y18" s="116">
        <v>94</v>
      </c>
      <c r="Z18" s="116"/>
      <c r="AA18" s="116">
        <v>220</v>
      </c>
      <c r="AB18" s="116">
        <v>220</v>
      </c>
      <c r="AC18" s="116">
        <v>21</v>
      </c>
      <c r="AD18" s="116"/>
      <c r="AE18" s="116"/>
      <c r="AF18" s="116">
        <v>6</v>
      </c>
      <c r="AG18" s="116">
        <v>233</v>
      </c>
      <c r="AH18" s="116">
        <v>88</v>
      </c>
      <c r="AI18" s="116">
        <v>207</v>
      </c>
      <c r="AJ18" s="116">
        <v>7</v>
      </c>
      <c r="AK18" s="116">
        <v>202</v>
      </c>
      <c r="AL18" s="116">
        <v>4</v>
      </c>
      <c r="AM18" s="116">
        <v>202</v>
      </c>
      <c r="AN18" s="126">
        <v>4</v>
      </c>
      <c r="AO18" s="523"/>
    </row>
    <row r="19" spans="1:46" ht="24.75" customHeight="1" x14ac:dyDescent="0.2">
      <c r="A19" s="958"/>
      <c r="B19" s="521" t="s">
        <v>28</v>
      </c>
      <c r="C19" s="108" t="s">
        <v>334</v>
      </c>
      <c r="D19" s="108" t="s">
        <v>334</v>
      </c>
      <c r="E19" s="108" t="s">
        <v>334</v>
      </c>
      <c r="F19" s="108" t="s">
        <v>334</v>
      </c>
      <c r="G19" s="108" t="s">
        <v>334</v>
      </c>
      <c r="H19" s="108" t="s">
        <v>334</v>
      </c>
      <c r="I19" s="108" t="s">
        <v>334</v>
      </c>
      <c r="J19" s="108" t="s">
        <v>334</v>
      </c>
      <c r="K19" s="108" t="s">
        <v>334</v>
      </c>
      <c r="L19" s="108" t="s">
        <v>334</v>
      </c>
      <c r="M19" s="108" t="s">
        <v>334</v>
      </c>
      <c r="N19" s="108" t="s">
        <v>334</v>
      </c>
      <c r="O19" s="108" t="s">
        <v>334</v>
      </c>
      <c r="P19" s="108" t="s">
        <v>334</v>
      </c>
      <c r="Q19" s="108" t="s">
        <v>334</v>
      </c>
      <c r="R19" s="108" t="s">
        <v>334</v>
      </c>
      <c r="S19" s="108" t="s">
        <v>334</v>
      </c>
      <c r="T19" s="108" t="s">
        <v>334</v>
      </c>
      <c r="U19" s="108" t="s">
        <v>334</v>
      </c>
      <c r="V19" s="108" t="s">
        <v>334</v>
      </c>
      <c r="W19" s="108" t="s">
        <v>334</v>
      </c>
      <c r="X19" s="108" t="s">
        <v>334</v>
      </c>
      <c r="Y19" s="108" t="s">
        <v>334</v>
      </c>
      <c r="Z19" s="108" t="s">
        <v>334</v>
      </c>
      <c r="AA19" s="108" t="s">
        <v>334</v>
      </c>
      <c r="AB19" s="108" t="s">
        <v>334</v>
      </c>
      <c r="AC19" s="108" t="s">
        <v>334</v>
      </c>
      <c r="AD19" s="108" t="s">
        <v>334</v>
      </c>
      <c r="AE19" s="108" t="s">
        <v>334</v>
      </c>
      <c r="AF19" s="108" t="s">
        <v>334</v>
      </c>
      <c r="AG19" s="108" t="s">
        <v>334</v>
      </c>
      <c r="AH19" s="108" t="s">
        <v>334</v>
      </c>
      <c r="AI19" s="108" t="s">
        <v>334</v>
      </c>
      <c r="AJ19" s="108" t="s">
        <v>334</v>
      </c>
      <c r="AK19" s="108" t="s">
        <v>334</v>
      </c>
      <c r="AL19" s="108" t="s">
        <v>334</v>
      </c>
      <c r="AM19" s="108" t="s">
        <v>334</v>
      </c>
      <c r="AN19" s="108" t="s">
        <v>334</v>
      </c>
      <c r="AO19" s="517"/>
      <c r="AP19" s="6" t="s">
        <v>334</v>
      </c>
      <c r="AQ19" s="6" t="s">
        <v>334</v>
      </c>
      <c r="AR19" s="6" t="s">
        <v>334</v>
      </c>
      <c r="AS19" s="6" t="s">
        <v>334</v>
      </c>
    </row>
    <row r="20" spans="1:46" ht="24.75" customHeight="1" x14ac:dyDescent="0.2">
      <c r="A20" s="958"/>
      <c r="B20" s="521" t="s">
        <v>147</v>
      </c>
      <c r="C20" s="108" t="s">
        <v>334</v>
      </c>
      <c r="D20" s="108" t="s">
        <v>334</v>
      </c>
      <c r="E20" s="108" t="s">
        <v>334</v>
      </c>
      <c r="F20" s="108" t="s">
        <v>334</v>
      </c>
      <c r="G20" s="108" t="s">
        <v>334</v>
      </c>
      <c r="H20" s="108" t="s">
        <v>334</v>
      </c>
      <c r="I20" s="108" t="s">
        <v>334</v>
      </c>
      <c r="J20" s="108" t="s">
        <v>334</v>
      </c>
      <c r="K20" s="108" t="s">
        <v>334</v>
      </c>
      <c r="L20" s="108" t="s">
        <v>334</v>
      </c>
      <c r="M20" s="108" t="s">
        <v>334</v>
      </c>
      <c r="N20" s="108" t="s">
        <v>334</v>
      </c>
      <c r="O20" s="108" t="s">
        <v>334</v>
      </c>
      <c r="P20" s="108" t="s">
        <v>334</v>
      </c>
      <c r="Q20" s="108" t="s">
        <v>334</v>
      </c>
      <c r="R20" s="108" t="s">
        <v>334</v>
      </c>
      <c r="S20" s="108" t="s">
        <v>334</v>
      </c>
      <c r="T20" s="108" t="s">
        <v>334</v>
      </c>
      <c r="U20" s="108" t="s">
        <v>334</v>
      </c>
      <c r="V20" s="108" t="s">
        <v>334</v>
      </c>
      <c r="W20" s="108" t="s">
        <v>334</v>
      </c>
      <c r="X20" s="108" t="s">
        <v>334</v>
      </c>
      <c r="Y20" s="108" t="s">
        <v>334</v>
      </c>
      <c r="Z20" s="108" t="s">
        <v>334</v>
      </c>
      <c r="AA20" s="108" t="s">
        <v>334</v>
      </c>
      <c r="AB20" s="108" t="s">
        <v>334</v>
      </c>
      <c r="AC20" s="108" t="s">
        <v>334</v>
      </c>
      <c r="AD20" s="108" t="s">
        <v>334</v>
      </c>
      <c r="AE20" s="108" t="s">
        <v>334</v>
      </c>
      <c r="AF20" s="108" t="s">
        <v>334</v>
      </c>
      <c r="AG20" s="108" t="s">
        <v>334</v>
      </c>
      <c r="AH20" s="108" t="s">
        <v>334</v>
      </c>
      <c r="AI20" s="108" t="s">
        <v>334</v>
      </c>
      <c r="AJ20" s="108" t="s">
        <v>334</v>
      </c>
      <c r="AK20" s="108" t="s">
        <v>334</v>
      </c>
      <c r="AL20" s="108" t="s">
        <v>334</v>
      </c>
      <c r="AM20" s="108" t="s">
        <v>334</v>
      </c>
      <c r="AN20" s="108" t="s">
        <v>334</v>
      </c>
      <c r="AO20" s="517"/>
      <c r="AP20" s="6" t="s">
        <v>334</v>
      </c>
      <c r="AQ20" s="6" t="s">
        <v>334</v>
      </c>
      <c r="AR20" s="6" t="s">
        <v>334</v>
      </c>
      <c r="AS20" s="6" t="s">
        <v>334</v>
      </c>
    </row>
    <row r="21" spans="1:46" ht="24.75" customHeight="1" thickBot="1" x14ac:dyDescent="0.25">
      <c r="A21" s="959"/>
      <c r="B21" s="524" t="s">
        <v>141</v>
      </c>
      <c r="C21" s="118">
        <v>32</v>
      </c>
      <c r="D21" s="118">
        <v>20</v>
      </c>
      <c r="E21" s="118">
        <v>20</v>
      </c>
      <c r="F21" s="118">
        <v>20</v>
      </c>
      <c r="G21" s="118">
        <v>12</v>
      </c>
      <c r="H21" s="118">
        <v>20</v>
      </c>
      <c r="I21" s="118"/>
      <c r="J21" s="118">
        <v>20</v>
      </c>
      <c r="K21" s="118">
        <v>20</v>
      </c>
      <c r="L21" s="118"/>
      <c r="M21" s="118"/>
      <c r="N21" s="118">
        <v>20</v>
      </c>
      <c r="O21" s="118"/>
      <c r="P21" s="118">
        <v>20</v>
      </c>
      <c r="Q21" s="118">
        <v>20</v>
      </c>
      <c r="R21" s="196">
        <v>20</v>
      </c>
      <c r="S21" s="118"/>
      <c r="T21" s="118">
        <v>20</v>
      </c>
      <c r="U21" s="118"/>
      <c r="V21" s="118"/>
      <c r="W21" s="118"/>
      <c r="X21" s="118"/>
      <c r="Y21" s="118">
        <v>12</v>
      </c>
      <c r="Z21" s="118"/>
      <c r="AA21" s="118">
        <v>20</v>
      </c>
      <c r="AB21" s="118">
        <v>20</v>
      </c>
      <c r="AC21" s="118">
        <v>1</v>
      </c>
      <c r="AD21" s="118"/>
      <c r="AE21" s="118"/>
      <c r="AF21" s="118">
        <v>12</v>
      </c>
      <c r="AG21" s="118">
        <v>20</v>
      </c>
      <c r="AH21" s="118"/>
      <c r="AI21" s="118">
        <v>20</v>
      </c>
      <c r="AJ21" s="118">
        <v>1</v>
      </c>
      <c r="AK21" s="118"/>
      <c r="AL21" s="118"/>
      <c r="AM21" s="118">
        <v>20</v>
      </c>
      <c r="AN21" s="119">
        <v>1</v>
      </c>
      <c r="AO21" s="518"/>
      <c r="AR21" s="6">
        <v>20</v>
      </c>
    </row>
    <row r="22" spans="1:46" ht="24.75" customHeight="1" x14ac:dyDescent="0.2">
      <c r="A22" s="948" t="s">
        <v>128</v>
      </c>
      <c r="B22" s="377" t="s">
        <v>252</v>
      </c>
      <c r="C22" s="525">
        <v>38</v>
      </c>
      <c r="D22" s="525"/>
      <c r="E22" s="525"/>
      <c r="F22" s="525"/>
      <c r="G22" s="465">
        <v>26</v>
      </c>
      <c r="H22" s="465">
        <v>12</v>
      </c>
      <c r="I22" s="526"/>
      <c r="J22" s="465">
        <v>12</v>
      </c>
      <c r="K22" s="465">
        <v>8</v>
      </c>
      <c r="L22" s="465"/>
      <c r="M22" s="465"/>
      <c r="N22" s="465">
        <v>12</v>
      </c>
      <c r="O22" s="465">
        <v>8</v>
      </c>
      <c r="P22" s="465">
        <v>8</v>
      </c>
      <c r="Q22" s="465">
        <v>2</v>
      </c>
      <c r="R22" s="527">
        <v>8</v>
      </c>
      <c r="S22" s="465">
        <v>8</v>
      </c>
      <c r="T22" s="465"/>
      <c r="U22" s="465"/>
      <c r="V22" s="465"/>
      <c r="W22" s="465"/>
      <c r="X22" s="465"/>
      <c r="Y22" s="465">
        <v>26</v>
      </c>
      <c r="Z22" s="465"/>
      <c r="AA22" s="465">
        <v>12</v>
      </c>
      <c r="AB22" s="465">
        <v>12</v>
      </c>
      <c r="AC22" s="465">
        <v>2</v>
      </c>
      <c r="AD22" s="465"/>
      <c r="AE22" s="465"/>
      <c r="AF22" s="465"/>
      <c r="AG22" s="465">
        <v>12</v>
      </c>
      <c r="AH22" s="465">
        <v>26</v>
      </c>
      <c r="AI22" s="465">
        <v>12</v>
      </c>
      <c r="AJ22" s="528">
        <v>1</v>
      </c>
      <c r="AK22" s="498"/>
      <c r="AL22" s="498"/>
      <c r="AM22" s="498">
        <v>0</v>
      </c>
      <c r="AN22" s="479">
        <v>1</v>
      </c>
      <c r="AO22" s="529"/>
    </row>
    <row r="23" spans="1:46" ht="24.75" customHeight="1" thickBot="1" x14ac:dyDescent="0.25">
      <c r="A23" s="949"/>
      <c r="B23" s="385" t="s">
        <v>253</v>
      </c>
      <c r="C23" s="530">
        <v>7</v>
      </c>
      <c r="D23" s="530"/>
      <c r="E23" s="530"/>
      <c r="F23" s="530"/>
      <c r="G23" s="386">
        <v>7</v>
      </c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531"/>
      <c r="S23" s="386"/>
      <c r="T23" s="386"/>
      <c r="U23" s="386"/>
      <c r="V23" s="386"/>
      <c r="W23" s="386"/>
      <c r="X23" s="386"/>
      <c r="Y23" s="386">
        <v>7</v>
      </c>
      <c r="Z23" s="386"/>
      <c r="AA23" s="386"/>
      <c r="AB23" s="386"/>
      <c r="AC23" s="386"/>
      <c r="AD23" s="386"/>
      <c r="AE23" s="386"/>
      <c r="AF23" s="386"/>
      <c r="AG23" s="386"/>
      <c r="AH23" s="386">
        <v>7</v>
      </c>
      <c r="AI23" s="386"/>
      <c r="AJ23" s="532"/>
      <c r="AK23" s="508"/>
      <c r="AL23" s="508"/>
      <c r="AM23" s="508"/>
      <c r="AN23" s="466"/>
      <c r="AO23" s="533"/>
    </row>
    <row r="24" spans="1:46" ht="24.75" customHeight="1" thickTop="1" thickBot="1" x14ac:dyDescent="0.25">
      <c r="A24" s="950"/>
      <c r="B24" s="393" t="s">
        <v>261</v>
      </c>
      <c r="C24" s="308">
        <v>45</v>
      </c>
      <c r="D24" s="308"/>
      <c r="E24" s="308"/>
      <c r="F24" s="308"/>
      <c r="G24" s="308">
        <v>33</v>
      </c>
      <c r="H24" s="308">
        <v>12</v>
      </c>
      <c r="I24" s="308"/>
      <c r="J24" s="308">
        <v>12</v>
      </c>
      <c r="K24" s="308">
        <v>8</v>
      </c>
      <c r="L24" s="308"/>
      <c r="M24" s="308"/>
      <c r="N24" s="308">
        <v>12</v>
      </c>
      <c r="O24" s="308">
        <v>8</v>
      </c>
      <c r="P24" s="308">
        <v>8</v>
      </c>
      <c r="Q24" s="308">
        <v>2</v>
      </c>
      <c r="R24" s="534">
        <v>8</v>
      </c>
      <c r="S24" s="308">
        <v>8</v>
      </c>
      <c r="T24" s="308"/>
      <c r="U24" s="308"/>
      <c r="V24" s="308"/>
      <c r="W24" s="308"/>
      <c r="X24" s="308"/>
      <c r="Y24" s="308">
        <v>33</v>
      </c>
      <c r="Z24" s="308"/>
      <c r="AA24" s="308">
        <v>12</v>
      </c>
      <c r="AB24" s="308">
        <v>12</v>
      </c>
      <c r="AC24" s="308">
        <v>2</v>
      </c>
      <c r="AD24" s="308"/>
      <c r="AE24" s="308"/>
      <c r="AF24" s="308"/>
      <c r="AG24" s="308">
        <v>12</v>
      </c>
      <c r="AH24" s="308">
        <v>33</v>
      </c>
      <c r="AI24" s="308">
        <v>12</v>
      </c>
      <c r="AJ24" s="308">
        <v>1</v>
      </c>
      <c r="AK24" s="308"/>
      <c r="AL24" s="308"/>
      <c r="AM24" s="308">
        <v>0</v>
      </c>
      <c r="AN24" s="535">
        <v>1</v>
      </c>
      <c r="AO24" s="536"/>
    </row>
    <row r="25" spans="1:46" ht="24.75" customHeight="1" x14ac:dyDescent="0.2">
      <c r="A25" s="948" t="s">
        <v>129</v>
      </c>
      <c r="B25" s="537" t="s">
        <v>254</v>
      </c>
      <c r="C25" s="538">
        <v>28</v>
      </c>
      <c r="D25" s="538"/>
      <c r="E25" s="538"/>
      <c r="F25" s="538"/>
      <c r="G25" s="539">
        <v>14</v>
      </c>
      <c r="H25" s="539">
        <v>14</v>
      </c>
      <c r="I25" s="540"/>
      <c r="J25" s="539">
        <v>23</v>
      </c>
      <c r="K25" s="539">
        <v>14</v>
      </c>
      <c r="L25" s="539">
        <v>14</v>
      </c>
      <c r="M25" s="539">
        <v>14</v>
      </c>
      <c r="N25" s="539"/>
      <c r="O25" s="539"/>
      <c r="P25" s="539"/>
      <c r="Q25" s="539"/>
      <c r="R25" s="541">
        <v>14</v>
      </c>
      <c r="S25" s="539"/>
      <c r="T25" s="539">
        <v>14</v>
      </c>
      <c r="U25" s="539"/>
      <c r="V25" s="539"/>
      <c r="W25" s="539"/>
      <c r="X25" s="539"/>
      <c r="Y25" s="539">
        <v>14</v>
      </c>
      <c r="Z25" s="539"/>
      <c r="AA25" s="539">
        <v>14</v>
      </c>
      <c r="AB25" s="539"/>
      <c r="AC25" s="539"/>
      <c r="AD25" s="539">
        <v>14</v>
      </c>
      <c r="AE25" s="539">
        <v>2</v>
      </c>
      <c r="AF25" s="539"/>
      <c r="AG25" s="539">
        <v>14</v>
      </c>
      <c r="AH25" s="539">
        <v>14</v>
      </c>
      <c r="AI25" s="539">
        <v>14</v>
      </c>
      <c r="AJ25" s="542">
        <v>1</v>
      </c>
      <c r="AK25" s="543">
        <v>14</v>
      </c>
      <c r="AL25" s="543">
        <v>1</v>
      </c>
      <c r="AM25" s="543">
        <v>14</v>
      </c>
      <c r="AN25" s="544">
        <v>1</v>
      </c>
      <c r="AO25" s="230"/>
      <c r="AP25" s="6">
        <v>14</v>
      </c>
      <c r="AR25" s="6">
        <v>14</v>
      </c>
      <c r="AS25" s="6">
        <v>14</v>
      </c>
    </row>
    <row r="26" spans="1:46" ht="24.75" customHeight="1" x14ac:dyDescent="0.2">
      <c r="A26" s="949"/>
      <c r="B26" s="537" t="s">
        <v>255</v>
      </c>
      <c r="C26" s="538">
        <v>12</v>
      </c>
      <c r="D26" s="538"/>
      <c r="E26" s="545"/>
      <c r="F26" s="545"/>
      <c r="G26" s="408">
        <v>5</v>
      </c>
      <c r="H26" s="408">
        <v>7</v>
      </c>
      <c r="I26" s="408"/>
      <c r="J26" s="539">
        <v>12</v>
      </c>
      <c r="K26" s="408">
        <v>3</v>
      </c>
      <c r="L26" s="408"/>
      <c r="M26" s="408"/>
      <c r="N26" s="408"/>
      <c r="O26" s="408"/>
      <c r="P26" s="408"/>
      <c r="Q26" s="408"/>
      <c r="R26" s="546"/>
      <c r="S26" s="408"/>
      <c r="T26" s="408"/>
      <c r="U26" s="408"/>
      <c r="V26" s="408"/>
      <c r="W26" s="408"/>
      <c r="X26" s="408"/>
      <c r="Y26" s="408">
        <v>5</v>
      </c>
      <c r="Z26" s="408"/>
      <c r="AA26" s="408">
        <v>7</v>
      </c>
      <c r="AB26" s="408"/>
      <c r="AC26" s="408"/>
      <c r="AD26" s="408">
        <v>7</v>
      </c>
      <c r="AE26" s="408">
        <v>1</v>
      </c>
      <c r="AF26" s="408"/>
      <c r="AG26" s="408">
        <v>7</v>
      </c>
      <c r="AH26" s="408">
        <v>5</v>
      </c>
      <c r="AI26" s="408">
        <v>7</v>
      </c>
      <c r="AJ26" s="547"/>
      <c r="AK26" s="548">
        <v>7</v>
      </c>
      <c r="AL26" s="548"/>
      <c r="AM26" s="548">
        <v>7</v>
      </c>
      <c r="AN26" s="549"/>
      <c r="AO26" s="231"/>
      <c r="AP26" s="6">
        <v>3</v>
      </c>
      <c r="AQ26" s="6">
        <v>3</v>
      </c>
      <c r="AR26" s="6">
        <v>3</v>
      </c>
      <c r="AS26" s="6">
        <v>3</v>
      </c>
      <c r="AT26" s="6" t="s">
        <v>335</v>
      </c>
    </row>
    <row r="27" spans="1:46" ht="24.75" customHeight="1" thickBot="1" x14ac:dyDescent="0.25">
      <c r="A27" s="949"/>
      <c r="B27" s="550" t="s">
        <v>256</v>
      </c>
      <c r="C27" s="551">
        <v>13</v>
      </c>
      <c r="D27" s="551">
        <v>5</v>
      </c>
      <c r="E27" s="551">
        <v>7</v>
      </c>
      <c r="F27" s="551">
        <v>7</v>
      </c>
      <c r="G27" s="415">
        <v>6</v>
      </c>
      <c r="H27" s="415">
        <v>7</v>
      </c>
      <c r="I27" s="415"/>
      <c r="J27" s="415">
        <v>13</v>
      </c>
      <c r="K27" s="415">
        <v>7</v>
      </c>
      <c r="L27" s="415">
        <v>7</v>
      </c>
      <c r="M27" s="415">
        <v>7</v>
      </c>
      <c r="N27" s="415">
        <v>5</v>
      </c>
      <c r="O27" s="415"/>
      <c r="P27" s="415"/>
      <c r="Q27" s="415"/>
      <c r="R27" s="552">
        <v>5</v>
      </c>
      <c r="S27" s="415">
        <v>5</v>
      </c>
      <c r="T27" s="415"/>
      <c r="U27" s="415"/>
      <c r="V27" s="415"/>
      <c r="W27" s="415"/>
      <c r="X27" s="415"/>
      <c r="Y27" s="415">
        <v>6</v>
      </c>
      <c r="Z27" s="415"/>
      <c r="AA27" s="415">
        <v>7</v>
      </c>
      <c r="AB27" s="415"/>
      <c r="AC27" s="415"/>
      <c r="AD27" s="415">
        <v>7</v>
      </c>
      <c r="AE27" s="415">
        <v>2</v>
      </c>
      <c r="AF27" s="415"/>
      <c r="AG27" s="415">
        <v>7</v>
      </c>
      <c r="AH27" s="415">
        <v>6</v>
      </c>
      <c r="AI27" s="415">
        <v>7</v>
      </c>
      <c r="AJ27" s="553">
        <v>1</v>
      </c>
      <c r="AK27" s="554">
        <v>7</v>
      </c>
      <c r="AL27" s="554">
        <v>1</v>
      </c>
      <c r="AM27" s="554">
        <v>7</v>
      </c>
      <c r="AN27" s="555">
        <v>1</v>
      </c>
      <c r="AO27" s="232"/>
      <c r="AP27" s="6">
        <v>1</v>
      </c>
      <c r="AQ27" s="6">
        <v>1</v>
      </c>
      <c r="AR27" s="6">
        <v>1</v>
      </c>
      <c r="AS27" s="6">
        <v>1</v>
      </c>
    </row>
    <row r="28" spans="1:46" ht="24.75" customHeight="1" thickTop="1" thickBot="1" x14ac:dyDescent="0.25">
      <c r="A28" s="950"/>
      <c r="B28" s="393" t="s">
        <v>261</v>
      </c>
      <c r="C28" s="556">
        <v>53</v>
      </c>
      <c r="D28" s="557">
        <v>5</v>
      </c>
      <c r="E28" s="556">
        <v>7</v>
      </c>
      <c r="F28" s="556">
        <v>7</v>
      </c>
      <c r="G28" s="556">
        <v>25</v>
      </c>
      <c r="H28" s="556">
        <v>28</v>
      </c>
      <c r="I28" s="556"/>
      <c r="J28" s="556">
        <v>48</v>
      </c>
      <c r="K28" s="557">
        <v>24</v>
      </c>
      <c r="L28" s="557">
        <v>21</v>
      </c>
      <c r="M28" s="557">
        <v>21</v>
      </c>
      <c r="N28" s="556">
        <v>5</v>
      </c>
      <c r="O28" s="557"/>
      <c r="P28" s="557"/>
      <c r="Q28" s="557"/>
      <c r="R28" s="558">
        <v>19</v>
      </c>
      <c r="S28" s="556">
        <v>5</v>
      </c>
      <c r="T28" s="556">
        <v>14</v>
      </c>
      <c r="U28" s="557"/>
      <c r="V28" s="557"/>
      <c r="W28" s="557"/>
      <c r="X28" s="557"/>
      <c r="Y28" s="556">
        <v>25</v>
      </c>
      <c r="Z28" s="557"/>
      <c r="AA28" s="556">
        <v>28</v>
      </c>
      <c r="AB28" s="556"/>
      <c r="AC28" s="557"/>
      <c r="AD28" s="556">
        <v>28</v>
      </c>
      <c r="AE28" s="557">
        <v>5</v>
      </c>
      <c r="AF28" s="557"/>
      <c r="AG28" s="556">
        <v>28</v>
      </c>
      <c r="AH28" s="556">
        <v>25</v>
      </c>
      <c r="AI28" s="556">
        <v>28</v>
      </c>
      <c r="AJ28" s="556">
        <v>2</v>
      </c>
      <c r="AK28" s="556">
        <v>28</v>
      </c>
      <c r="AL28" s="556">
        <v>2</v>
      </c>
      <c r="AM28" s="556">
        <v>28</v>
      </c>
      <c r="AN28" s="559">
        <v>2</v>
      </c>
      <c r="AO28" s="560"/>
      <c r="AP28" s="6">
        <v>18</v>
      </c>
      <c r="AQ28" s="6">
        <v>4</v>
      </c>
      <c r="AR28" s="6">
        <v>18</v>
      </c>
      <c r="AS28" s="6">
        <v>18</v>
      </c>
    </row>
    <row r="29" spans="1:46" ht="24.75" customHeight="1" x14ac:dyDescent="0.2">
      <c r="A29" s="948" t="s">
        <v>130</v>
      </c>
      <c r="B29" s="537" t="s">
        <v>257</v>
      </c>
      <c r="C29" s="525">
        <v>45</v>
      </c>
      <c r="D29" s="525"/>
      <c r="E29" s="525">
        <v>6</v>
      </c>
      <c r="F29" s="525">
        <v>6</v>
      </c>
      <c r="G29" s="465">
        <v>6</v>
      </c>
      <c r="H29" s="465">
        <v>8</v>
      </c>
      <c r="I29" s="526">
        <v>6</v>
      </c>
      <c r="J29" s="465">
        <v>12</v>
      </c>
      <c r="K29" s="465">
        <v>2</v>
      </c>
      <c r="L29" s="465"/>
      <c r="M29" s="465"/>
      <c r="N29" s="465">
        <v>6</v>
      </c>
      <c r="O29" s="465">
        <v>2</v>
      </c>
      <c r="P29" s="465"/>
      <c r="Q29" s="465"/>
      <c r="R29" s="527">
        <v>2</v>
      </c>
      <c r="S29" s="465"/>
      <c r="T29" s="465"/>
      <c r="U29" s="465"/>
      <c r="V29" s="465">
        <v>2</v>
      </c>
      <c r="W29" s="465"/>
      <c r="X29" s="465"/>
      <c r="Y29" s="465">
        <v>39</v>
      </c>
      <c r="Z29" s="465"/>
      <c r="AA29" s="465">
        <v>6</v>
      </c>
      <c r="AB29" s="465">
        <v>6</v>
      </c>
      <c r="AC29" s="465">
        <v>6</v>
      </c>
      <c r="AD29" s="465"/>
      <c r="AE29" s="465"/>
      <c r="AF29" s="465">
        <v>45</v>
      </c>
      <c r="AG29" s="465"/>
      <c r="AH29" s="465"/>
      <c r="AI29" s="465">
        <v>39</v>
      </c>
      <c r="AJ29" s="528">
        <v>4</v>
      </c>
      <c r="AK29" s="498"/>
      <c r="AL29" s="498"/>
      <c r="AM29" s="498"/>
      <c r="AN29" s="479"/>
      <c r="AO29" s="529"/>
    </row>
    <row r="30" spans="1:46" ht="24.75" customHeight="1" x14ac:dyDescent="0.2">
      <c r="A30" s="949"/>
      <c r="B30" s="537" t="s">
        <v>258</v>
      </c>
      <c r="C30" s="525">
        <v>11</v>
      </c>
      <c r="D30" s="525">
        <v>2</v>
      </c>
      <c r="E30" s="372">
        <v>2</v>
      </c>
      <c r="F30" s="372">
        <v>2</v>
      </c>
      <c r="G30" s="430">
        <v>2</v>
      </c>
      <c r="H30" s="430">
        <v>3</v>
      </c>
      <c r="I30" s="430">
        <v>2</v>
      </c>
      <c r="J30" s="465">
        <v>4</v>
      </c>
      <c r="K30" s="430">
        <v>2</v>
      </c>
      <c r="L30" s="430"/>
      <c r="M30" s="430"/>
      <c r="N30" s="430">
        <v>3</v>
      </c>
      <c r="O30" s="430"/>
      <c r="P30" s="430"/>
      <c r="Q30" s="430"/>
      <c r="R30" s="561"/>
      <c r="S30" s="430"/>
      <c r="T30" s="430"/>
      <c r="U30" s="430"/>
      <c r="V30" s="430"/>
      <c r="W30" s="430"/>
      <c r="X30" s="430"/>
      <c r="Y30" s="430">
        <v>8</v>
      </c>
      <c r="Z30" s="430"/>
      <c r="AA30" s="430">
        <v>3</v>
      </c>
      <c r="AB30" s="430">
        <v>3</v>
      </c>
      <c r="AC30" s="430">
        <v>3</v>
      </c>
      <c r="AD30" s="430"/>
      <c r="AE30" s="430"/>
      <c r="AF30" s="430">
        <v>8</v>
      </c>
      <c r="AG30" s="430">
        <v>3</v>
      </c>
      <c r="AH30" s="430"/>
      <c r="AI30" s="430">
        <v>2</v>
      </c>
      <c r="AJ30" s="562">
        <v>2</v>
      </c>
      <c r="AK30" s="500"/>
      <c r="AL30" s="500"/>
      <c r="AM30" s="500"/>
      <c r="AN30" s="463"/>
      <c r="AO30" s="563"/>
    </row>
    <row r="31" spans="1:46" ht="24.75" customHeight="1" thickBot="1" x14ac:dyDescent="0.25">
      <c r="A31" s="949"/>
      <c r="B31" s="550" t="s">
        <v>259</v>
      </c>
      <c r="C31" s="530">
        <v>9</v>
      </c>
      <c r="D31" s="530"/>
      <c r="E31" s="530">
        <v>2</v>
      </c>
      <c r="F31" s="530">
        <v>2</v>
      </c>
      <c r="G31" s="386">
        <v>2</v>
      </c>
      <c r="H31" s="386">
        <v>1</v>
      </c>
      <c r="I31" s="386">
        <v>2</v>
      </c>
      <c r="J31" s="386">
        <v>2</v>
      </c>
      <c r="K31" s="386">
        <v>1</v>
      </c>
      <c r="L31" s="386"/>
      <c r="M31" s="386"/>
      <c r="N31" s="386">
        <v>4</v>
      </c>
      <c r="O31" s="386">
        <v>1</v>
      </c>
      <c r="P31" s="386"/>
      <c r="Q31" s="386"/>
      <c r="R31" s="531">
        <v>1</v>
      </c>
      <c r="S31" s="386"/>
      <c r="T31" s="386"/>
      <c r="U31" s="386">
        <v>1</v>
      </c>
      <c r="V31" s="386"/>
      <c r="W31" s="386"/>
      <c r="X31" s="386"/>
      <c r="Y31" s="386">
        <v>6</v>
      </c>
      <c r="Z31" s="386"/>
      <c r="AA31" s="386">
        <v>3</v>
      </c>
      <c r="AB31" s="386">
        <v>3</v>
      </c>
      <c r="AC31" s="386">
        <v>3</v>
      </c>
      <c r="AD31" s="386"/>
      <c r="AE31" s="386"/>
      <c r="AF31" s="386">
        <v>6</v>
      </c>
      <c r="AG31" s="386">
        <v>3</v>
      </c>
      <c r="AH31" s="386"/>
      <c r="AI31" s="386">
        <v>2</v>
      </c>
      <c r="AJ31" s="532">
        <v>2</v>
      </c>
      <c r="AK31" s="508"/>
      <c r="AL31" s="508"/>
      <c r="AM31" s="508">
        <v>1</v>
      </c>
      <c r="AN31" s="466">
        <v>1</v>
      </c>
      <c r="AO31" s="533"/>
    </row>
    <row r="32" spans="1:46" ht="24.75" customHeight="1" thickTop="1" thickBot="1" x14ac:dyDescent="0.25">
      <c r="A32" s="950"/>
      <c r="B32" s="564" t="s">
        <v>261</v>
      </c>
      <c r="C32" s="308">
        <v>65</v>
      </c>
      <c r="D32" s="308">
        <v>2</v>
      </c>
      <c r="E32" s="308">
        <v>10</v>
      </c>
      <c r="F32" s="308">
        <v>10</v>
      </c>
      <c r="G32" s="308">
        <v>10</v>
      </c>
      <c r="H32" s="308">
        <v>12</v>
      </c>
      <c r="I32" s="308">
        <v>10</v>
      </c>
      <c r="J32" s="308">
        <v>18</v>
      </c>
      <c r="K32" s="308">
        <v>5</v>
      </c>
      <c r="L32" s="308"/>
      <c r="M32" s="308"/>
      <c r="N32" s="308">
        <v>13</v>
      </c>
      <c r="O32" s="308">
        <v>3</v>
      </c>
      <c r="P32" s="308"/>
      <c r="Q32" s="308"/>
      <c r="R32" s="534">
        <v>3</v>
      </c>
      <c r="S32" s="308"/>
      <c r="T32" s="308"/>
      <c r="U32" s="308">
        <v>1</v>
      </c>
      <c r="V32" s="308">
        <v>2</v>
      </c>
      <c r="W32" s="308"/>
      <c r="X32" s="308"/>
      <c r="Y32" s="308">
        <v>53</v>
      </c>
      <c r="Z32" s="308"/>
      <c r="AA32" s="308">
        <v>12</v>
      </c>
      <c r="AB32" s="308">
        <v>12</v>
      </c>
      <c r="AC32" s="308">
        <v>12</v>
      </c>
      <c r="AD32" s="308"/>
      <c r="AE32" s="308"/>
      <c r="AF32" s="308">
        <v>59</v>
      </c>
      <c r="AG32" s="308">
        <v>6</v>
      </c>
      <c r="AH32" s="308"/>
      <c r="AI32" s="308">
        <v>43</v>
      </c>
      <c r="AJ32" s="308">
        <v>8</v>
      </c>
      <c r="AK32" s="308"/>
      <c r="AL32" s="308"/>
      <c r="AM32" s="308">
        <v>1</v>
      </c>
      <c r="AN32" s="535">
        <v>1</v>
      </c>
      <c r="AO32" s="536"/>
    </row>
    <row r="33" spans="1:46" ht="24.75" customHeight="1" thickBot="1" x14ac:dyDescent="0.25">
      <c r="A33" s="977" t="s">
        <v>122</v>
      </c>
      <c r="B33" s="565" t="s">
        <v>262</v>
      </c>
      <c r="C33" s="566">
        <v>116</v>
      </c>
      <c r="D33" s="567">
        <v>21</v>
      </c>
      <c r="E33" s="567">
        <v>50</v>
      </c>
      <c r="F33" s="567">
        <v>10</v>
      </c>
      <c r="G33" s="513">
        <v>6</v>
      </c>
      <c r="H33" s="513">
        <v>60</v>
      </c>
      <c r="I33" s="568">
        <v>20</v>
      </c>
      <c r="J33" s="513">
        <v>70</v>
      </c>
      <c r="K33" s="513">
        <v>50</v>
      </c>
      <c r="L33" s="513">
        <v>20</v>
      </c>
      <c r="M33" s="513"/>
      <c r="N33" s="513">
        <v>20</v>
      </c>
      <c r="O33" s="513"/>
      <c r="P33" s="513"/>
      <c r="Q33" s="513">
        <v>20</v>
      </c>
      <c r="R33" s="569">
        <v>60</v>
      </c>
      <c r="S33" s="513">
        <v>30</v>
      </c>
      <c r="T33" s="570"/>
      <c r="U33" s="570">
        <v>30</v>
      </c>
      <c r="V33" s="570"/>
      <c r="W33" s="570"/>
      <c r="X33" s="570"/>
      <c r="Y33" s="513">
        <v>56</v>
      </c>
      <c r="Z33" s="513"/>
      <c r="AA33" s="513">
        <v>60</v>
      </c>
      <c r="AB33" s="513">
        <v>30</v>
      </c>
      <c r="AC33" s="513">
        <v>1</v>
      </c>
      <c r="AD33" s="513">
        <v>30</v>
      </c>
      <c r="AE33" s="513">
        <v>2</v>
      </c>
      <c r="AF33" s="513">
        <v>56</v>
      </c>
      <c r="AG33" s="513">
        <v>60</v>
      </c>
      <c r="AH33" s="513"/>
      <c r="AI33" s="513">
        <v>66</v>
      </c>
      <c r="AJ33" s="510">
        <v>2</v>
      </c>
      <c r="AK33" s="571">
        <v>60</v>
      </c>
      <c r="AL33" s="571">
        <v>1</v>
      </c>
      <c r="AM33" s="571">
        <v>60</v>
      </c>
      <c r="AN33" s="572">
        <v>1</v>
      </c>
      <c r="AO33" s="573"/>
      <c r="AR33" s="6">
        <v>3</v>
      </c>
      <c r="AS33" s="6">
        <v>5</v>
      </c>
    </row>
    <row r="34" spans="1:46" ht="24.75" customHeight="1" thickTop="1" thickBot="1" x14ac:dyDescent="0.25">
      <c r="A34" s="978"/>
      <c r="B34" s="564" t="s">
        <v>261</v>
      </c>
      <c r="C34" s="308">
        <v>116</v>
      </c>
      <c r="D34" s="308">
        <v>21</v>
      </c>
      <c r="E34" s="308">
        <v>50</v>
      </c>
      <c r="F34" s="308">
        <v>10</v>
      </c>
      <c r="G34" s="308">
        <v>6</v>
      </c>
      <c r="H34" s="308">
        <v>60</v>
      </c>
      <c r="I34" s="308">
        <v>20</v>
      </c>
      <c r="J34" s="308">
        <v>70</v>
      </c>
      <c r="K34" s="308">
        <v>50</v>
      </c>
      <c r="L34" s="308">
        <v>20</v>
      </c>
      <c r="M34" s="308"/>
      <c r="N34" s="308">
        <v>20</v>
      </c>
      <c r="O34" s="308"/>
      <c r="P34" s="308"/>
      <c r="Q34" s="308">
        <v>20</v>
      </c>
      <c r="R34" s="534">
        <v>60</v>
      </c>
      <c r="S34" s="308">
        <v>30</v>
      </c>
      <c r="T34" s="308"/>
      <c r="U34" s="308">
        <v>30</v>
      </c>
      <c r="V34" s="308"/>
      <c r="W34" s="308"/>
      <c r="X34" s="308"/>
      <c r="Y34" s="308">
        <v>56</v>
      </c>
      <c r="Z34" s="308"/>
      <c r="AA34" s="308">
        <v>60</v>
      </c>
      <c r="AB34" s="308">
        <v>30</v>
      </c>
      <c r="AC34" s="308">
        <v>1</v>
      </c>
      <c r="AD34" s="308">
        <v>30</v>
      </c>
      <c r="AE34" s="308">
        <v>2</v>
      </c>
      <c r="AF34" s="308">
        <v>56</v>
      </c>
      <c r="AG34" s="308">
        <v>60</v>
      </c>
      <c r="AH34" s="308"/>
      <c r="AI34" s="308">
        <v>66</v>
      </c>
      <c r="AJ34" s="308">
        <v>2</v>
      </c>
      <c r="AK34" s="308">
        <v>60</v>
      </c>
      <c r="AL34" s="308">
        <v>1</v>
      </c>
      <c r="AM34" s="308">
        <v>60</v>
      </c>
      <c r="AN34" s="535">
        <v>1</v>
      </c>
      <c r="AO34" s="536"/>
      <c r="AR34" s="6">
        <v>3</v>
      </c>
      <c r="AS34" s="6">
        <v>5</v>
      </c>
    </row>
    <row r="35" spans="1:46" ht="24.75" customHeight="1" x14ac:dyDescent="0.2">
      <c r="A35" s="969" t="s">
        <v>7</v>
      </c>
      <c r="B35" s="537" t="s">
        <v>263</v>
      </c>
      <c r="C35" s="525">
        <v>30</v>
      </c>
      <c r="D35" s="525"/>
      <c r="E35" s="525">
        <v>30</v>
      </c>
      <c r="F35" s="525">
        <v>9</v>
      </c>
      <c r="G35" s="465">
        <v>20</v>
      </c>
      <c r="H35" s="465">
        <v>10</v>
      </c>
      <c r="I35" s="526">
        <v>10</v>
      </c>
      <c r="J35" s="465">
        <v>20</v>
      </c>
      <c r="K35" s="465">
        <v>10</v>
      </c>
      <c r="L35" s="465"/>
      <c r="M35" s="465"/>
      <c r="N35" s="465">
        <v>21</v>
      </c>
      <c r="O35" s="465">
        <v>2</v>
      </c>
      <c r="P35" s="465">
        <v>6</v>
      </c>
      <c r="Q35" s="465"/>
      <c r="R35" s="527"/>
      <c r="S35" s="465"/>
      <c r="T35" s="465"/>
      <c r="U35" s="465">
        <v>6</v>
      </c>
      <c r="V35" s="465">
        <v>4</v>
      </c>
      <c r="W35" s="465"/>
      <c r="X35" s="465"/>
      <c r="Y35" s="465">
        <v>20</v>
      </c>
      <c r="Z35" s="465"/>
      <c r="AA35" s="465">
        <v>10</v>
      </c>
      <c r="AB35" s="465">
        <v>10</v>
      </c>
      <c r="AC35" s="465">
        <v>2</v>
      </c>
      <c r="AD35" s="465"/>
      <c r="AE35" s="465"/>
      <c r="AF35" s="465">
        <v>20</v>
      </c>
      <c r="AG35" s="465">
        <v>10</v>
      </c>
      <c r="AH35" s="465"/>
      <c r="AI35" s="465">
        <v>10</v>
      </c>
      <c r="AJ35" s="528">
        <v>2</v>
      </c>
      <c r="AK35" s="498">
        <v>2</v>
      </c>
      <c r="AL35" s="498">
        <v>1</v>
      </c>
      <c r="AM35" s="498">
        <v>10</v>
      </c>
      <c r="AN35" s="479">
        <v>2</v>
      </c>
      <c r="AO35" s="529"/>
    </row>
    <row r="36" spans="1:46" ht="24.75" customHeight="1" x14ac:dyDescent="0.2">
      <c r="A36" s="976"/>
      <c r="B36" s="537" t="s">
        <v>264</v>
      </c>
      <c r="C36" s="525">
        <v>22</v>
      </c>
      <c r="D36" s="525"/>
      <c r="E36" s="372">
        <v>22</v>
      </c>
      <c r="F36" s="372">
        <v>15</v>
      </c>
      <c r="G36" s="430">
        <v>15</v>
      </c>
      <c r="H36" s="430">
        <v>7</v>
      </c>
      <c r="I36" s="430">
        <v>15</v>
      </c>
      <c r="J36" s="465">
        <v>15</v>
      </c>
      <c r="K36" s="430"/>
      <c r="L36" s="430"/>
      <c r="M36" s="430"/>
      <c r="N36" s="430">
        <v>15</v>
      </c>
      <c r="O36" s="430"/>
      <c r="P36" s="430"/>
      <c r="Q36" s="430"/>
      <c r="R36" s="561"/>
      <c r="S36" s="430"/>
      <c r="T36" s="430"/>
      <c r="U36" s="430"/>
      <c r="V36" s="430"/>
      <c r="W36" s="430"/>
      <c r="X36" s="430"/>
      <c r="Y36" s="430">
        <v>15</v>
      </c>
      <c r="Z36" s="430"/>
      <c r="AA36" s="430">
        <v>7</v>
      </c>
      <c r="AB36" s="430">
        <v>7</v>
      </c>
      <c r="AC36" s="430">
        <v>1</v>
      </c>
      <c r="AD36" s="430"/>
      <c r="AE36" s="430"/>
      <c r="AF36" s="430">
        <v>15</v>
      </c>
      <c r="AG36" s="430">
        <v>7</v>
      </c>
      <c r="AH36" s="430"/>
      <c r="AI36" s="430"/>
      <c r="AJ36" s="562"/>
      <c r="AK36" s="500"/>
      <c r="AL36" s="500"/>
      <c r="AM36" s="500"/>
      <c r="AN36" s="463"/>
      <c r="AO36" s="563"/>
      <c r="AT36" s="6" t="s">
        <v>336</v>
      </c>
    </row>
    <row r="37" spans="1:46" ht="24.75" customHeight="1" thickBot="1" x14ac:dyDescent="0.25">
      <c r="A37" s="976"/>
      <c r="B37" s="574" t="s">
        <v>265</v>
      </c>
      <c r="C37" s="530">
        <v>8</v>
      </c>
      <c r="D37" s="530"/>
      <c r="E37" s="530">
        <v>8</v>
      </c>
      <c r="F37" s="530">
        <v>1</v>
      </c>
      <c r="G37" s="386">
        <v>8</v>
      </c>
      <c r="H37" s="386"/>
      <c r="I37" s="386"/>
      <c r="J37" s="386">
        <v>4</v>
      </c>
      <c r="K37" s="386"/>
      <c r="L37" s="386"/>
      <c r="M37" s="386"/>
      <c r="N37" s="386">
        <v>6</v>
      </c>
      <c r="O37" s="386">
        <v>1</v>
      </c>
      <c r="P37" s="386"/>
      <c r="Q37" s="386"/>
      <c r="R37" s="531"/>
      <c r="S37" s="386"/>
      <c r="T37" s="386"/>
      <c r="U37" s="386"/>
      <c r="V37" s="386"/>
      <c r="W37" s="386"/>
      <c r="X37" s="386"/>
      <c r="Y37" s="386">
        <v>8</v>
      </c>
      <c r="Z37" s="386"/>
      <c r="AA37" s="386"/>
      <c r="AB37" s="386"/>
      <c r="AC37" s="386"/>
      <c r="AD37" s="386"/>
      <c r="AE37" s="386"/>
      <c r="AF37" s="386">
        <v>8</v>
      </c>
      <c r="AG37" s="386"/>
      <c r="AH37" s="386"/>
      <c r="AI37" s="386"/>
      <c r="AJ37" s="532"/>
      <c r="AK37" s="508"/>
      <c r="AL37" s="508"/>
      <c r="AM37" s="508"/>
      <c r="AN37" s="466"/>
      <c r="AO37" s="533"/>
    </row>
    <row r="38" spans="1:46" ht="24.75" customHeight="1" thickTop="1" thickBot="1" x14ac:dyDescent="0.25">
      <c r="A38" s="970"/>
      <c r="B38" s="564" t="s">
        <v>261</v>
      </c>
      <c r="C38" s="160">
        <v>60</v>
      </c>
      <c r="D38" s="160"/>
      <c r="E38" s="160">
        <v>60</v>
      </c>
      <c r="F38" s="160">
        <v>25</v>
      </c>
      <c r="G38" s="160">
        <v>43</v>
      </c>
      <c r="H38" s="160">
        <v>17</v>
      </c>
      <c r="I38" s="160">
        <v>25</v>
      </c>
      <c r="J38" s="160">
        <v>39</v>
      </c>
      <c r="K38" s="160">
        <v>10</v>
      </c>
      <c r="L38" s="160"/>
      <c r="M38" s="160"/>
      <c r="N38" s="160">
        <v>42</v>
      </c>
      <c r="O38" s="160">
        <v>3</v>
      </c>
      <c r="P38" s="160">
        <v>6</v>
      </c>
      <c r="Q38" s="160"/>
      <c r="R38" s="575"/>
      <c r="S38" s="160"/>
      <c r="T38" s="160"/>
      <c r="U38" s="160">
        <v>6</v>
      </c>
      <c r="V38" s="160">
        <v>4</v>
      </c>
      <c r="W38" s="160"/>
      <c r="X38" s="160"/>
      <c r="Y38" s="160">
        <v>43</v>
      </c>
      <c r="Z38" s="160"/>
      <c r="AA38" s="160">
        <v>17</v>
      </c>
      <c r="AB38" s="160">
        <v>17</v>
      </c>
      <c r="AC38" s="160">
        <v>3</v>
      </c>
      <c r="AD38" s="160"/>
      <c r="AE38" s="160"/>
      <c r="AF38" s="160">
        <v>43</v>
      </c>
      <c r="AG38" s="160">
        <v>17</v>
      </c>
      <c r="AH38" s="160"/>
      <c r="AI38" s="160">
        <v>10</v>
      </c>
      <c r="AJ38" s="160">
        <v>2</v>
      </c>
      <c r="AK38" s="160">
        <v>2</v>
      </c>
      <c r="AL38" s="160">
        <v>1</v>
      </c>
      <c r="AM38" s="160">
        <v>10</v>
      </c>
      <c r="AN38" s="576">
        <v>2</v>
      </c>
      <c r="AO38" s="536"/>
    </row>
    <row r="39" spans="1:46" ht="24.75" customHeight="1" x14ac:dyDescent="0.2">
      <c r="A39" s="969" t="s">
        <v>110</v>
      </c>
      <c r="B39" s="451" t="s">
        <v>266</v>
      </c>
      <c r="C39" s="378">
        <v>38</v>
      </c>
      <c r="D39" s="525">
        <v>18</v>
      </c>
      <c r="E39" s="525">
        <v>31</v>
      </c>
      <c r="F39" s="525">
        <v>5</v>
      </c>
      <c r="G39" s="465">
        <v>31</v>
      </c>
      <c r="H39" s="465">
        <v>7</v>
      </c>
      <c r="I39" s="526">
        <v>31</v>
      </c>
      <c r="J39" s="526">
        <v>38</v>
      </c>
      <c r="K39" s="465">
        <v>3</v>
      </c>
      <c r="L39" s="465"/>
      <c r="M39" s="465"/>
      <c r="N39" s="526">
        <v>15</v>
      </c>
      <c r="O39" s="465">
        <v>10</v>
      </c>
      <c r="P39" s="465">
        <v>5</v>
      </c>
      <c r="Q39" s="465">
        <v>5</v>
      </c>
      <c r="R39" s="527">
        <v>23</v>
      </c>
      <c r="S39" s="465"/>
      <c r="T39" s="465"/>
      <c r="U39" s="465">
        <v>4</v>
      </c>
      <c r="V39" s="465">
        <v>19</v>
      </c>
      <c r="W39" s="465"/>
      <c r="X39" s="465"/>
      <c r="Y39" s="465">
        <v>12</v>
      </c>
      <c r="Z39" s="465">
        <v>13</v>
      </c>
      <c r="AA39" s="465">
        <v>13</v>
      </c>
      <c r="AB39" s="465">
        <v>13</v>
      </c>
      <c r="AC39" s="465">
        <v>4</v>
      </c>
      <c r="AD39" s="465"/>
      <c r="AE39" s="465"/>
      <c r="AF39" s="465">
        <v>28</v>
      </c>
      <c r="AG39" s="465">
        <v>10</v>
      </c>
      <c r="AH39" s="465"/>
      <c r="AI39" s="465"/>
      <c r="AJ39" s="528"/>
      <c r="AK39" s="498"/>
      <c r="AL39" s="498"/>
      <c r="AM39" s="498"/>
      <c r="AN39" s="479"/>
      <c r="AO39" s="529"/>
    </row>
    <row r="40" spans="1:46" ht="24.75" customHeight="1" x14ac:dyDescent="0.2">
      <c r="A40" s="975"/>
      <c r="B40" s="453" t="s">
        <v>267</v>
      </c>
      <c r="C40" s="430">
        <v>5</v>
      </c>
      <c r="D40" s="525"/>
      <c r="E40" s="525">
        <v>5</v>
      </c>
      <c r="F40" s="525"/>
      <c r="G40" s="465">
        <v>5</v>
      </c>
      <c r="H40" s="465"/>
      <c r="I40" s="526">
        <v>5</v>
      </c>
      <c r="J40" s="526">
        <v>5</v>
      </c>
      <c r="K40" s="465"/>
      <c r="L40" s="465"/>
      <c r="M40" s="465"/>
      <c r="N40" s="526">
        <v>3</v>
      </c>
      <c r="O40" s="465"/>
      <c r="P40" s="465"/>
      <c r="Q40" s="465"/>
      <c r="R40" s="527">
        <v>3</v>
      </c>
      <c r="S40" s="465"/>
      <c r="T40" s="465"/>
      <c r="U40" s="465"/>
      <c r="V40" s="465">
        <v>3</v>
      </c>
      <c r="W40" s="465"/>
      <c r="X40" s="465"/>
      <c r="Y40" s="465">
        <v>3</v>
      </c>
      <c r="Z40" s="465">
        <v>2</v>
      </c>
      <c r="AA40" s="465"/>
      <c r="AB40" s="465"/>
      <c r="AC40" s="465"/>
      <c r="AD40" s="465"/>
      <c r="AE40" s="465"/>
      <c r="AF40" s="465">
        <v>5</v>
      </c>
      <c r="AG40" s="465"/>
      <c r="AH40" s="465"/>
      <c r="AI40" s="465"/>
      <c r="AJ40" s="528"/>
      <c r="AK40" s="498"/>
      <c r="AL40" s="498"/>
      <c r="AM40" s="498"/>
      <c r="AN40" s="479"/>
      <c r="AO40" s="529"/>
    </row>
    <row r="41" spans="1:46" ht="24.75" customHeight="1" x14ac:dyDescent="0.2">
      <c r="A41" s="975"/>
      <c r="B41" s="453" t="s">
        <v>268</v>
      </c>
      <c r="C41" s="430">
        <v>6</v>
      </c>
      <c r="D41" s="525"/>
      <c r="E41" s="525">
        <v>6</v>
      </c>
      <c r="F41" s="525"/>
      <c r="G41" s="465">
        <v>6</v>
      </c>
      <c r="H41" s="465"/>
      <c r="I41" s="526">
        <v>6</v>
      </c>
      <c r="J41" s="526">
        <v>6</v>
      </c>
      <c r="K41" s="465"/>
      <c r="L41" s="465"/>
      <c r="M41" s="465"/>
      <c r="N41" s="526">
        <v>2</v>
      </c>
      <c r="O41" s="465"/>
      <c r="P41" s="465"/>
      <c r="Q41" s="465"/>
      <c r="R41" s="527">
        <v>2</v>
      </c>
      <c r="S41" s="465"/>
      <c r="T41" s="465"/>
      <c r="U41" s="465"/>
      <c r="V41" s="465">
        <v>2</v>
      </c>
      <c r="W41" s="465"/>
      <c r="X41" s="465"/>
      <c r="Y41" s="465">
        <v>5</v>
      </c>
      <c r="Z41" s="465">
        <v>1</v>
      </c>
      <c r="AA41" s="465"/>
      <c r="AB41" s="465"/>
      <c r="AC41" s="465"/>
      <c r="AD41" s="465"/>
      <c r="AE41" s="465"/>
      <c r="AF41" s="465">
        <v>6</v>
      </c>
      <c r="AG41" s="465"/>
      <c r="AH41" s="465"/>
      <c r="AI41" s="465"/>
      <c r="AJ41" s="528"/>
      <c r="AK41" s="498"/>
      <c r="AL41" s="498"/>
      <c r="AM41" s="498"/>
      <c r="AN41" s="479"/>
      <c r="AO41" s="529"/>
    </row>
    <row r="42" spans="1:46" ht="24.75" customHeight="1" x14ac:dyDescent="0.2">
      <c r="A42" s="975"/>
      <c r="B42" s="453" t="s">
        <v>269</v>
      </c>
      <c r="C42" s="430">
        <v>10</v>
      </c>
      <c r="D42" s="525">
        <v>1</v>
      </c>
      <c r="E42" s="525">
        <v>9</v>
      </c>
      <c r="F42" s="525">
        <v>1</v>
      </c>
      <c r="G42" s="465">
        <v>10</v>
      </c>
      <c r="H42" s="465"/>
      <c r="I42" s="526">
        <v>10</v>
      </c>
      <c r="J42" s="526">
        <v>10</v>
      </c>
      <c r="K42" s="465">
        <v>1</v>
      </c>
      <c r="L42" s="465"/>
      <c r="M42" s="465"/>
      <c r="N42" s="526">
        <v>6</v>
      </c>
      <c r="O42" s="465">
        <v>1</v>
      </c>
      <c r="P42" s="465"/>
      <c r="Q42" s="465"/>
      <c r="R42" s="527">
        <v>6</v>
      </c>
      <c r="S42" s="465"/>
      <c r="T42" s="465"/>
      <c r="U42" s="465"/>
      <c r="V42" s="465">
        <v>6</v>
      </c>
      <c r="W42" s="465"/>
      <c r="X42" s="465"/>
      <c r="Y42" s="465">
        <v>4</v>
      </c>
      <c r="Z42" s="465">
        <v>5</v>
      </c>
      <c r="AA42" s="465">
        <v>1</v>
      </c>
      <c r="AB42" s="465">
        <v>1</v>
      </c>
      <c r="AC42" s="465">
        <v>1</v>
      </c>
      <c r="AD42" s="465"/>
      <c r="AE42" s="465"/>
      <c r="AF42" s="465">
        <v>8</v>
      </c>
      <c r="AG42" s="465">
        <v>2</v>
      </c>
      <c r="AH42" s="465"/>
      <c r="AI42" s="465"/>
      <c r="AJ42" s="528"/>
      <c r="AK42" s="498"/>
      <c r="AL42" s="498"/>
      <c r="AM42" s="498"/>
      <c r="AN42" s="479"/>
      <c r="AO42" s="529"/>
    </row>
    <row r="43" spans="1:46" ht="24.75" customHeight="1" x14ac:dyDescent="0.2">
      <c r="A43" s="975"/>
      <c r="B43" s="453" t="s">
        <v>270</v>
      </c>
      <c r="C43" s="430">
        <v>8</v>
      </c>
      <c r="D43" s="525">
        <v>1</v>
      </c>
      <c r="E43" s="525">
        <v>8</v>
      </c>
      <c r="F43" s="525"/>
      <c r="G43" s="465">
        <v>8</v>
      </c>
      <c r="H43" s="465"/>
      <c r="I43" s="526">
        <v>8</v>
      </c>
      <c r="J43" s="526">
        <v>8</v>
      </c>
      <c r="K43" s="465">
        <v>1</v>
      </c>
      <c r="L43" s="465"/>
      <c r="M43" s="465"/>
      <c r="N43" s="526">
        <v>4</v>
      </c>
      <c r="O43" s="465">
        <v>1</v>
      </c>
      <c r="P43" s="465"/>
      <c r="Q43" s="465"/>
      <c r="R43" s="527">
        <v>4</v>
      </c>
      <c r="S43" s="465"/>
      <c r="T43" s="465"/>
      <c r="U43" s="465">
        <v>2</v>
      </c>
      <c r="V43" s="465">
        <v>3</v>
      </c>
      <c r="W43" s="465"/>
      <c r="X43" s="465"/>
      <c r="Y43" s="465">
        <v>6</v>
      </c>
      <c r="Z43" s="465"/>
      <c r="AA43" s="465">
        <v>2</v>
      </c>
      <c r="AB43" s="465">
        <v>2</v>
      </c>
      <c r="AC43" s="465">
        <v>1</v>
      </c>
      <c r="AD43" s="465"/>
      <c r="AE43" s="465"/>
      <c r="AF43" s="465">
        <v>7</v>
      </c>
      <c r="AG43" s="465">
        <v>1</v>
      </c>
      <c r="AH43" s="465"/>
      <c r="AI43" s="465"/>
      <c r="AJ43" s="528"/>
      <c r="AK43" s="498"/>
      <c r="AL43" s="498"/>
      <c r="AM43" s="498"/>
      <c r="AN43" s="479"/>
      <c r="AO43" s="529"/>
    </row>
    <row r="44" spans="1:46" ht="24.75" customHeight="1" x14ac:dyDescent="0.2">
      <c r="A44" s="975"/>
      <c r="B44" s="453" t="s">
        <v>271</v>
      </c>
      <c r="C44" s="430">
        <v>5</v>
      </c>
      <c r="D44" s="525"/>
      <c r="E44" s="372">
        <v>5</v>
      </c>
      <c r="F44" s="372"/>
      <c r="G44" s="430">
        <v>5</v>
      </c>
      <c r="H44" s="430"/>
      <c r="I44" s="430">
        <v>5</v>
      </c>
      <c r="J44" s="430">
        <v>5</v>
      </c>
      <c r="K44" s="430"/>
      <c r="L44" s="430"/>
      <c r="M44" s="430"/>
      <c r="N44" s="430">
        <v>3</v>
      </c>
      <c r="O44" s="430"/>
      <c r="P44" s="430"/>
      <c r="Q44" s="430"/>
      <c r="R44" s="561">
        <v>3</v>
      </c>
      <c r="S44" s="430"/>
      <c r="T44" s="430"/>
      <c r="U44" s="430"/>
      <c r="V44" s="430">
        <v>3</v>
      </c>
      <c r="W44" s="430"/>
      <c r="X44" s="430"/>
      <c r="Y44" s="430">
        <v>2</v>
      </c>
      <c r="Z44" s="430"/>
      <c r="AA44" s="430">
        <v>3</v>
      </c>
      <c r="AB44" s="430">
        <v>3</v>
      </c>
      <c r="AC44" s="430">
        <v>1</v>
      </c>
      <c r="AD44" s="430"/>
      <c r="AE44" s="430"/>
      <c r="AF44" s="430">
        <v>5</v>
      </c>
      <c r="AG44" s="430"/>
      <c r="AH44" s="430"/>
      <c r="AI44" s="430"/>
      <c r="AJ44" s="562"/>
      <c r="AK44" s="500"/>
      <c r="AL44" s="500"/>
      <c r="AM44" s="500"/>
      <c r="AN44" s="463"/>
      <c r="AO44" s="563"/>
    </row>
    <row r="45" spans="1:46" ht="24.75" customHeight="1" x14ac:dyDescent="0.2">
      <c r="A45" s="976"/>
      <c r="B45" s="453" t="s">
        <v>272</v>
      </c>
      <c r="C45" s="430">
        <v>3</v>
      </c>
      <c r="D45" s="525"/>
      <c r="E45" s="372">
        <v>3</v>
      </c>
      <c r="F45" s="372"/>
      <c r="G45" s="430">
        <v>3</v>
      </c>
      <c r="H45" s="430"/>
      <c r="I45" s="430">
        <v>3</v>
      </c>
      <c r="J45" s="430">
        <v>3</v>
      </c>
      <c r="K45" s="430"/>
      <c r="L45" s="430"/>
      <c r="M45" s="430"/>
      <c r="N45" s="430">
        <v>2</v>
      </c>
      <c r="O45" s="430"/>
      <c r="P45" s="430"/>
      <c r="Q45" s="430"/>
      <c r="R45" s="561">
        <v>2</v>
      </c>
      <c r="S45" s="430"/>
      <c r="T45" s="430"/>
      <c r="U45" s="430"/>
      <c r="V45" s="430">
        <v>2</v>
      </c>
      <c r="W45" s="430"/>
      <c r="X45" s="430"/>
      <c r="Y45" s="430">
        <v>1</v>
      </c>
      <c r="Z45" s="430">
        <v>1</v>
      </c>
      <c r="AA45" s="430">
        <v>1</v>
      </c>
      <c r="AB45" s="430">
        <v>1</v>
      </c>
      <c r="AC45" s="430"/>
      <c r="AD45" s="430"/>
      <c r="AE45" s="430"/>
      <c r="AF45" s="430">
        <v>3</v>
      </c>
      <c r="AG45" s="430"/>
      <c r="AH45" s="430"/>
      <c r="AI45" s="430"/>
      <c r="AJ45" s="562"/>
      <c r="AK45" s="500"/>
      <c r="AL45" s="500"/>
      <c r="AM45" s="500"/>
      <c r="AN45" s="463"/>
      <c r="AO45" s="563"/>
    </row>
    <row r="46" spans="1:46" ht="24.75" customHeight="1" thickBot="1" x14ac:dyDescent="0.25">
      <c r="A46" s="976"/>
      <c r="B46" s="577" t="s">
        <v>273</v>
      </c>
      <c r="C46" s="386">
        <v>6</v>
      </c>
      <c r="D46" s="530"/>
      <c r="E46" s="530">
        <v>4</v>
      </c>
      <c r="F46" s="530">
        <v>1</v>
      </c>
      <c r="G46" s="530">
        <v>6</v>
      </c>
      <c r="H46" s="530"/>
      <c r="I46" s="530">
        <v>3</v>
      </c>
      <c r="J46" s="530">
        <v>6</v>
      </c>
      <c r="K46" s="530"/>
      <c r="L46" s="530"/>
      <c r="M46" s="530"/>
      <c r="N46" s="530">
        <v>0</v>
      </c>
      <c r="O46" s="530"/>
      <c r="P46" s="530"/>
      <c r="Q46" s="530"/>
      <c r="R46" s="578">
        <v>3</v>
      </c>
      <c r="S46" s="530"/>
      <c r="T46" s="530"/>
      <c r="U46" s="530"/>
      <c r="V46" s="530">
        <v>3</v>
      </c>
      <c r="W46" s="530"/>
      <c r="X46" s="530"/>
      <c r="Y46" s="530">
        <v>1</v>
      </c>
      <c r="Z46" s="530"/>
      <c r="AA46" s="530">
        <v>5</v>
      </c>
      <c r="AB46" s="530">
        <v>5</v>
      </c>
      <c r="AC46" s="530">
        <v>1</v>
      </c>
      <c r="AD46" s="530"/>
      <c r="AE46" s="530"/>
      <c r="AF46" s="530">
        <v>6</v>
      </c>
      <c r="AG46" s="530"/>
      <c r="AH46" s="530"/>
      <c r="AI46" s="530"/>
      <c r="AJ46" s="530"/>
      <c r="AK46" s="530"/>
      <c r="AL46" s="530"/>
      <c r="AM46" s="530"/>
      <c r="AN46" s="579"/>
      <c r="AO46" s="533"/>
    </row>
    <row r="47" spans="1:46" ht="24.75" customHeight="1" thickTop="1" thickBot="1" x14ac:dyDescent="0.25">
      <c r="A47" s="970"/>
      <c r="B47" s="564" t="s">
        <v>261</v>
      </c>
      <c r="C47" s="160">
        <v>81</v>
      </c>
      <c r="D47" s="308">
        <v>20</v>
      </c>
      <c r="E47" s="308">
        <v>71</v>
      </c>
      <c r="F47" s="308">
        <v>7</v>
      </c>
      <c r="G47" s="308">
        <v>74</v>
      </c>
      <c r="H47" s="308">
        <v>7</v>
      </c>
      <c r="I47" s="308">
        <v>71</v>
      </c>
      <c r="J47" s="308">
        <v>81</v>
      </c>
      <c r="K47" s="308">
        <v>5</v>
      </c>
      <c r="L47" s="308"/>
      <c r="M47" s="308"/>
      <c r="N47" s="308">
        <v>35</v>
      </c>
      <c r="O47" s="308">
        <v>12</v>
      </c>
      <c r="P47" s="308">
        <v>5</v>
      </c>
      <c r="Q47" s="308">
        <v>5</v>
      </c>
      <c r="R47" s="534">
        <v>46</v>
      </c>
      <c r="S47" s="308"/>
      <c r="T47" s="308"/>
      <c r="U47" s="308">
        <v>6</v>
      </c>
      <c r="V47" s="308">
        <v>41</v>
      </c>
      <c r="W47" s="308"/>
      <c r="X47" s="308"/>
      <c r="Y47" s="308">
        <v>34</v>
      </c>
      <c r="Z47" s="308">
        <v>22</v>
      </c>
      <c r="AA47" s="308">
        <v>25</v>
      </c>
      <c r="AB47" s="308">
        <v>25</v>
      </c>
      <c r="AC47" s="308">
        <v>8</v>
      </c>
      <c r="AD47" s="308"/>
      <c r="AE47" s="308"/>
      <c r="AF47" s="308">
        <v>68</v>
      </c>
      <c r="AG47" s="308">
        <v>13</v>
      </c>
      <c r="AH47" s="580"/>
      <c r="AI47" s="580"/>
      <c r="AJ47" s="580"/>
      <c r="AK47" s="308"/>
      <c r="AL47" s="308"/>
      <c r="AM47" s="308"/>
      <c r="AN47" s="581"/>
      <c r="AO47" s="582"/>
    </row>
    <row r="48" spans="1:46" ht="24.75" customHeight="1" x14ac:dyDescent="0.2">
      <c r="A48" s="948" t="s">
        <v>134</v>
      </c>
      <c r="B48" s="377" t="s">
        <v>274</v>
      </c>
      <c r="C48" s="460">
        <v>72</v>
      </c>
      <c r="D48" s="525">
        <v>8</v>
      </c>
      <c r="E48" s="525"/>
      <c r="F48" s="525">
        <v>2</v>
      </c>
      <c r="G48" s="465">
        <v>32</v>
      </c>
      <c r="H48" s="465">
        <v>40</v>
      </c>
      <c r="I48" s="583"/>
      <c r="J48" s="465">
        <v>72</v>
      </c>
      <c r="K48" s="465"/>
      <c r="L48" s="465"/>
      <c r="M48" s="465"/>
      <c r="N48" s="465">
        <v>20</v>
      </c>
      <c r="O48" s="465"/>
      <c r="P48" s="465">
        <v>20</v>
      </c>
      <c r="Q48" s="465"/>
      <c r="R48" s="527">
        <v>25</v>
      </c>
      <c r="S48" s="465"/>
      <c r="T48" s="465">
        <v>17</v>
      </c>
      <c r="U48" s="465">
        <v>8</v>
      </c>
      <c r="V48" s="465"/>
      <c r="W48" s="465"/>
      <c r="X48" s="465"/>
      <c r="Y48" s="465">
        <v>5</v>
      </c>
      <c r="Z48" s="465"/>
      <c r="AA48" s="465">
        <v>67</v>
      </c>
      <c r="AB48" s="465">
        <v>67</v>
      </c>
      <c r="AC48" s="465">
        <v>2</v>
      </c>
      <c r="AD48" s="465"/>
      <c r="AE48" s="465"/>
      <c r="AF48" s="465">
        <v>13</v>
      </c>
      <c r="AG48" s="465">
        <v>59</v>
      </c>
      <c r="AH48" s="465"/>
      <c r="AI48" s="465">
        <v>72</v>
      </c>
      <c r="AJ48" s="528">
        <v>3</v>
      </c>
      <c r="AK48" s="498"/>
      <c r="AL48" s="498"/>
      <c r="AM48" s="498">
        <v>30</v>
      </c>
      <c r="AN48" s="479">
        <v>2</v>
      </c>
      <c r="AO48" s="584"/>
      <c r="AP48" s="6">
        <v>39.799999999999997</v>
      </c>
      <c r="AS48" s="6">
        <v>40</v>
      </c>
    </row>
    <row r="49" spans="1:46" ht="24.75" customHeight="1" x14ac:dyDescent="0.2">
      <c r="A49" s="949"/>
      <c r="B49" s="407" t="s">
        <v>275</v>
      </c>
      <c r="C49" s="430">
        <v>14</v>
      </c>
      <c r="D49" s="525"/>
      <c r="E49" s="525"/>
      <c r="F49" s="525"/>
      <c r="G49" s="465">
        <v>5</v>
      </c>
      <c r="H49" s="465">
        <v>9</v>
      </c>
      <c r="I49" s="585"/>
      <c r="J49" s="465">
        <v>14</v>
      </c>
      <c r="K49" s="430"/>
      <c r="L49" s="430"/>
      <c r="M49" s="430"/>
      <c r="N49" s="465"/>
      <c r="O49" s="465"/>
      <c r="P49" s="430"/>
      <c r="Q49" s="430"/>
      <c r="R49" s="527"/>
      <c r="S49" s="465"/>
      <c r="T49" s="430"/>
      <c r="U49" s="465"/>
      <c r="V49" s="430"/>
      <c r="W49" s="430"/>
      <c r="X49" s="430"/>
      <c r="Y49" s="465">
        <v>2</v>
      </c>
      <c r="Z49" s="465"/>
      <c r="AA49" s="465">
        <v>12</v>
      </c>
      <c r="AB49" s="430">
        <v>12</v>
      </c>
      <c r="AC49" s="430">
        <v>1</v>
      </c>
      <c r="AD49" s="430"/>
      <c r="AE49" s="430"/>
      <c r="AF49" s="465">
        <v>2</v>
      </c>
      <c r="AG49" s="465">
        <v>12</v>
      </c>
      <c r="AH49" s="465"/>
      <c r="AI49" s="465">
        <v>14</v>
      </c>
      <c r="AJ49" s="528">
        <v>1</v>
      </c>
      <c r="AK49" s="500"/>
      <c r="AL49" s="500">
        <v>1</v>
      </c>
      <c r="AM49" s="500">
        <v>14</v>
      </c>
      <c r="AN49" s="463">
        <v>1</v>
      </c>
      <c r="AO49" s="563"/>
      <c r="AP49" s="6">
        <v>5</v>
      </c>
      <c r="AS49" s="6">
        <v>5</v>
      </c>
      <c r="AT49" s="6" t="s">
        <v>337</v>
      </c>
    </row>
    <row r="50" spans="1:46" ht="24.75" customHeight="1" x14ac:dyDescent="0.2">
      <c r="A50" s="949"/>
      <c r="B50" s="407" t="s">
        <v>276</v>
      </c>
      <c r="C50" s="430">
        <v>14</v>
      </c>
      <c r="D50" s="525"/>
      <c r="E50" s="525"/>
      <c r="F50" s="525"/>
      <c r="G50" s="465">
        <v>9</v>
      </c>
      <c r="H50" s="465">
        <v>5</v>
      </c>
      <c r="I50" s="585"/>
      <c r="J50" s="465">
        <v>14</v>
      </c>
      <c r="K50" s="430"/>
      <c r="L50" s="430"/>
      <c r="M50" s="430"/>
      <c r="N50" s="465"/>
      <c r="O50" s="465"/>
      <c r="P50" s="430"/>
      <c r="Q50" s="430"/>
      <c r="R50" s="527">
        <v>14</v>
      </c>
      <c r="S50" s="465"/>
      <c r="T50" s="430">
        <v>14</v>
      </c>
      <c r="U50" s="465"/>
      <c r="V50" s="430"/>
      <c r="W50" s="430"/>
      <c r="X50" s="430"/>
      <c r="Y50" s="465">
        <v>2</v>
      </c>
      <c r="Z50" s="465"/>
      <c r="AA50" s="465">
        <v>12</v>
      </c>
      <c r="AB50" s="430">
        <v>12</v>
      </c>
      <c r="AC50" s="430">
        <v>1</v>
      </c>
      <c r="AD50" s="430"/>
      <c r="AE50" s="430"/>
      <c r="AF50" s="465">
        <v>2</v>
      </c>
      <c r="AG50" s="465">
        <v>12</v>
      </c>
      <c r="AH50" s="465"/>
      <c r="AI50" s="465">
        <v>14</v>
      </c>
      <c r="AJ50" s="528">
        <v>2</v>
      </c>
      <c r="AK50" s="500"/>
      <c r="AL50" s="500"/>
      <c r="AM50" s="500">
        <v>14</v>
      </c>
      <c r="AN50" s="463">
        <v>1</v>
      </c>
      <c r="AO50" s="563"/>
      <c r="AP50" s="6">
        <v>4.9000000000000004</v>
      </c>
      <c r="AS50" s="6">
        <v>5</v>
      </c>
    </row>
    <row r="51" spans="1:46" ht="24.75" customHeight="1" x14ac:dyDescent="0.2">
      <c r="A51" s="949"/>
      <c r="B51" s="407" t="s">
        <v>277</v>
      </c>
      <c r="C51" s="430">
        <v>8</v>
      </c>
      <c r="D51" s="525"/>
      <c r="E51" s="525"/>
      <c r="F51" s="525"/>
      <c r="G51" s="465">
        <v>1</v>
      </c>
      <c r="H51" s="465">
        <v>7</v>
      </c>
      <c r="I51" s="585"/>
      <c r="J51" s="465">
        <v>8</v>
      </c>
      <c r="K51" s="430"/>
      <c r="L51" s="430"/>
      <c r="M51" s="430"/>
      <c r="N51" s="465"/>
      <c r="O51" s="465"/>
      <c r="P51" s="430"/>
      <c r="Q51" s="430"/>
      <c r="R51" s="527">
        <v>3</v>
      </c>
      <c r="S51" s="465"/>
      <c r="T51" s="430">
        <v>3</v>
      </c>
      <c r="U51" s="465"/>
      <c r="V51" s="430"/>
      <c r="W51" s="430"/>
      <c r="X51" s="430"/>
      <c r="Y51" s="465"/>
      <c r="Z51" s="465"/>
      <c r="AA51" s="465">
        <v>8</v>
      </c>
      <c r="AB51" s="430">
        <v>8</v>
      </c>
      <c r="AC51" s="430"/>
      <c r="AD51" s="430"/>
      <c r="AE51" s="430"/>
      <c r="AF51" s="465"/>
      <c r="AG51" s="465">
        <v>8</v>
      </c>
      <c r="AH51" s="465"/>
      <c r="AI51" s="465">
        <v>8</v>
      </c>
      <c r="AJ51" s="528"/>
      <c r="AK51" s="500"/>
      <c r="AL51" s="500"/>
      <c r="AM51" s="500">
        <v>8</v>
      </c>
      <c r="AN51" s="463"/>
      <c r="AO51" s="563"/>
      <c r="AP51" s="6">
        <v>8</v>
      </c>
      <c r="AS51" s="6">
        <v>8</v>
      </c>
      <c r="AT51" s="6" t="s">
        <v>338</v>
      </c>
    </row>
    <row r="52" spans="1:46" ht="24.75" customHeight="1" x14ac:dyDescent="0.2">
      <c r="A52" s="949"/>
      <c r="B52" s="407" t="s">
        <v>278</v>
      </c>
      <c r="C52" s="430">
        <v>42</v>
      </c>
      <c r="D52" s="525">
        <v>13</v>
      </c>
      <c r="E52" s="372"/>
      <c r="F52" s="372"/>
      <c r="G52" s="430">
        <v>12</v>
      </c>
      <c r="H52" s="430">
        <v>30</v>
      </c>
      <c r="I52" s="430"/>
      <c r="J52" s="465">
        <v>42</v>
      </c>
      <c r="K52" s="430"/>
      <c r="L52" s="430"/>
      <c r="M52" s="430"/>
      <c r="N52" s="430">
        <v>12</v>
      </c>
      <c r="O52" s="430">
        <v>12</v>
      </c>
      <c r="P52" s="430">
        <v>12</v>
      </c>
      <c r="Q52" s="430"/>
      <c r="R52" s="561">
        <v>12</v>
      </c>
      <c r="S52" s="430"/>
      <c r="T52" s="430"/>
      <c r="U52" s="430">
        <v>1</v>
      </c>
      <c r="V52" s="430">
        <v>11</v>
      </c>
      <c r="W52" s="430"/>
      <c r="X52" s="430"/>
      <c r="Y52" s="430"/>
      <c r="Z52" s="430"/>
      <c r="AA52" s="430">
        <v>42</v>
      </c>
      <c r="AB52" s="430">
        <v>42</v>
      </c>
      <c r="AC52" s="430">
        <v>1</v>
      </c>
      <c r="AD52" s="430"/>
      <c r="AE52" s="430"/>
      <c r="AF52" s="430">
        <v>12</v>
      </c>
      <c r="AG52" s="430">
        <v>30</v>
      </c>
      <c r="AH52" s="430"/>
      <c r="AI52" s="430">
        <v>42</v>
      </c>
      <c r="AJ52" s="562">
        <v>3</v>
      </c>
      <c r="AK52" s="500"/>
      <c r="AL52" s="500"/>
      <c r="AM52" s="500">
        <v>30</v>
      </c>
      <c r="AN52" s="463">
        <v>1</v>
      </c>
      <c r="AO52" s="129"/>
      <c r="AP52" s="6">
        <v>13.1</v>
      </c>
      <c r="AS52" s="6">
        <v>13</v>
      </c>
      <c r="AT52" s="6" t="s">
        <v>339</v>
      </c>
    </row>
    <row r="53" spans="1:46" ht="24.75" customHeight="1" x14ac:dyDescent="0.2">
      <c r="A53" s="949"/>
      <c r="B53" s="407" t="s">
        <v>279</v>
      </c>
      <c r="C53" s="430">
        <v>12</v>
      </c>
      <c r="D53" s="525"/>
      <c r="E53" s="372"/>
      <c r="F53" s="372"/>
      <c r="G53" s="430">
        <v>2</v>
      </c>
      <c r="H53" s="430">
        <v>10</v>
      </c>
      <c r="I53" s="430"/>
      <c r="J53" s="465">
        <v>12</v>
      </c>
      <c r="K53" s="430"/>
      <c r="L53" s="430"/>
      <c r="M53" s="430"/>
      <c r="N53" s="430"/>
      <c r="O53" s="430"/>
      <c r="P53" s="430"/>
      <c r="Q53" s="430"/>
      <c r="R53" s="561"/>
      <c r="S53" s="430"/>
      <c r="T53" s="430"/>
      <c r="U53" s="430"/>
      <c r="V53" s="430"/>
      <c r="W53" s="430"/>
      <c r="X53" s="430"/>
      <c r="Y53" s="430"/>
      <c r="Z53" s="430"/>
      <c r="AA53" s="430">
        <v>12</v>
      </c>
      <c r="AB53" s="430">
        <v>12</v>
      </c>
      <c r="AC53" s="430"/>
      <c r="AD53" s="430"/>
      <c r="AE53" s="430"/>
      <c r="AF53" s="430"/>
      <c r="AG53" s="430">
        <v>12</v>
      </c>
      <c r="AH53" s="430"/>
      <c r="AI53" s="430">
        <v>12</v>
      </c>
      <c r="AJ53" s="562"/>
      <c r="AK53" s="500"/>
      <c r="AL53" s="500"/>
      <c r="AM53" s="500">
        <v>12</v>
      </c>
      <c r="AN53" s="463"/>
      <c r="AO53" s="563"/>
      <c r="AS53" s="6">
        <v>2</v>
      </c>
      <c r="AT53" s="6" t="s">
        <v>340</v>
      </c>
    </row>
    <row r="54" spans="1:46" ht="24.75" customHeight="1" x14ac:dyDescent="0.2">
      <c r="A54" s="949"/>
      <c r="B54" s="464" t="s">
        <v>280</v>
      </c>
      <c r="C54" s="465">
        <v>9</v>
      </c>
      <c r="D54" s="525"/>
      <c r="E54" s="372"/>
      <c r="F54" s="372"/>
      <c r="G54" s="430"/>
      <c r="H54" s="430">
        <v>9</v>
      </c>
      <c r="I54" s="430"/>
      <c r="J54" s="465">
        <v>9</v>
      </c>
      <c r="K54" s="430"/>
      <c r="L54" s="430"/>
      <c r="M54" s="430"/>
      <c r="N54" s="430"/>
      <c r="O54" s="430"/>
      <c r="P54" s="430"/>
      <c r="Q54" s="430"/>
      <c r="R54" s="561"/>
      <c r="S54" s="430"/>
      <c r="T54" s="430"/>
      <c r="U54" s="430"/>
      <c r="V54" s="430"/>
      <c r="W54" s="430"/>
      <c r="X54" s="430"/>
      <c r="Y54" s="430"/>
      <c r="Z54" s="430"/>
      <c r="AA54" s="430">
        <v>9</v>
      </c>
      <c r="AB54" s="430">
        <v>9</v>
      </c>
      <c r="AC54" s="430"/>
      <c r="AD54" s="430"/>
      <c r="AE54" s="430"/>
      <c r="AF54" s="430"/>
      <c r="AG54" s="430">
        <v>9</v>
      </c>
      <c r="AH54" s="430"/>
      <c r="AI54" s="430">
        <v>9</v>
      </c>
      <c r="AJ54" s="562"/>
      <c r="AK54" s="500"/>
      <c r="AL54" s="500"/>
      <c r="AM54" s="500"/>
      <c r="AN54" s="463"/>
      <c r="AO54" s="563"/>
      <c r="AS54" s="6">
        <v>9</v>
      </c>
      <c r="AT54" s="6" t="s">
        <v>341</v>
      </c>
    </row>
    <row r="55" spans="1:46" ht="24.75" customHeight="1" x14ac:dyDescent="0.2">
      <c r="A55" s="949"/>
      <c r="B55" s="407" t="s">
        <v>281</v>
      </c>
      <c r="C55" s="430">
        <v>5</v>
      </c>
      <c r="D55" s="525"/>
      <c r="E55" s="372"/>
      <c r="F55" s="372"/>
      <c r="G55" s="430">
        <v>1</v>
      </c>
      <c r="H55" s="430">
        <v>4</v>
      </c>
      <c r="I55" s="430"/>
      <c r="J55" s="465">
        <v>5</v>
      </c>
      <c r="K55" s="430"/>
      <c r="L55" s="430"/>
      <c r="M55" s="430"/>
      <c r="N55" s="430"/>
      <c r="O55" s="430"/>
      <c r="P55" s="430"/>
      <c r="Q55" s="430"/>
      <c r="R55" s="561"/>
      <c r="S55" s="430"/>
      <c r="T55" s="430"/>
      <c r="U55" s="430"/>
      <c r="V55" s="430"/>
      <c r="W55" s="430"/>
      <c r="X55" s="430"/>
      <c r="Y55" s="430">
        <v>5</v>
      </c>
      <c r="Z55" s="430"/>
      <c r="AA55" s="430"/>
      <c r="AB55" s="430"/>
      <c r="AC55" s="430"/>
      <c r="AD55" s="430"/>
      <c r="AE55" s="430"/>
      <c r="AF55" s="430">
        <v>5</v>
      </c>
      <c r="AG55" s="430"/>
      <c r="AH55" s="430"/>
      <c r="AI55" s="430">
        <v>5</v>
      </c>
      <c r="AJ55" s="562"/>
      <c r="AK55" s="500"/>
      <c r="AL55" s="500"/>
      <c r="AM55" s="500"/>
      <c r="AN55" s="463"/>
      <c r="AO55" s="563"/>
      <c r="AS55" s="6">
        <v>5</v>
      </c>
      <c r="AT55" s="6" t="s">
        <v>341</v>
      </c>
    </row>
    <row r="56" spans="1:46" ht="24.75" customHeight="1" thickBot="1" x14ac:dyDescent="0.25">
      <c r="A56" s="949"/>
      <c r="B56" s="385" t="s">
        <v>282</v>
      </c>
      <c r="C56" s="386">
        <v>16</v>
      </c>
      <c r="D56" s="530"/>
      <c r="E56" s="530"/>
      <c r="F56" s="530"/>
      <c r="G56" s="530">
        <v>6</v>
      </c>
      <c r="H56" s="530">
        <v>10</v>
      </c>
      <c r="I56" s="530"/>
      <c r="J56" s="530">
        <v>16</v>
      </c>
      <c r="K56" s="530"/>
      <c r="L56" s="530"/>
      <c r="M56" s="530"/>
      <c r="N56" s="530"/>
      <c r="O56" s="530"/>
      <c r="P56" s="530"/>
      <c r="Q56" s="530"/>
      <c r="R56" s="578"/>
      <c r="S56" s="530"/>
      <c r="T56" s="530"/>
      <c r="U56" s="530"/>
      <c r="V56" s="530"/>
      <c r="W56" s="530"/>
      <c r="X56" s="530"/>
      <c r="Y56" s="530">
        <v>15</v>
      </c>
      <c r="Z56" s="530">
        <v>1</v>
      </c>
      <c r="AA56" s="530"/>
      <c r="AB56" s="530"/>
      <c r="AC56" s="530"/>
      <c r="AD56" s="530"/>
      <c r="AE56" s="530"/>
      <c r="AF56" s="530">
        <v>16</v>
      </c>
      <c r="AG56" s="530"/>
      <c r="AH56" s="530"/>
      <c r="AI56" s="530">
        <v>16</v>
      </c>
      <c r="AJ56" s="530">
        <v>1</v>
      </c>
      <c r="AK56" s="586"/>
      <c r="AL56" s="586"/>
      <c r="AM56" s="586">
        <v>16</v>
      </c>
      <c r="AN56" s="579">
        <v>1</v>
      </c>
      <c r="AO56" s="533"/>
    </row>
    <row r="57" spans="1:46" ht="24.75" customHeight="1" thickTop="1" thickBot="1" x14ac:dyDescent="0.25">
      <c r="A57" s="950"/>
      <c r="B57" s="393" t="s">
        <v>261</v>
      </c>
      <c r="C57" s="160">
        <v>192</v>
      </c>
      <c r="D57" s="308">
        <v>21</v>
      </c>
      <c r="E57" s="308"/>
      <c r="F57" s="308">
        <v>2</v>
      </c>
      <c r="G57" s="308">
        <v>68</v>
      </c>
      <c r="H57" s="308">
        <v>124</v>
      </c>
      <c r="I57" s="308"/>
      <c r="J57" s="308">
        <v>192</v>
      </c>
      <c r="K57" s="308"/>
      <c r="L57" s="308"/>
      <c r="M57" s="308"/>
      <c r="N57" s="308">
        <v>32</v>
      </c>
      <c r="O57" s="308">
        <v>12</v>
      </c>
      <c r="P57" s="308">
        <v>32</v>
      </c>
      <c r="Q57" s="308"/>
      <c r="R57" s="534">
        <v>54</v>
      </c>
      <c r="S57" s="308"/>
      <c r="T57" s="308">
        <v>34</v>
      </c>
      <c r="U57" s="308">
        <v>9</v>
      </c>
      <c r="V57" s="308">
        <v>11</v>
      </c>
      <c r="W57" s="308"/>
      <c r="X57" s="308"/>
      <c r="Y57" s="308">
        <v>29</v>
      </c>
      <c r="Z57" s="308"/>
      <c r="AA57" s="308">
        <v>162</v>
      </c>
      <c r="AB57" s="308">
        <v>162</v>
      </c>
      <c r="AC57" s="308">
        <v>5</v>
      </c>
      <c r="AD57" s="308"/>
      <c r="AE57" s="308"/>
      <c r="AF57" s="308">
        <v>50</v>
      </c>
      <c r="AG57" s="308">
        <v>142</v>
      </c>
      <c r="AH57" s="308"/>
      <c r="AI57" s="308">
        <v>192</v>
      </c>
      <c r="AJ57" s="308">
        <v>10</v>
      </c>
      <c r="AK57" s="308"/>
      <c r="AL57" s="308">
        <v>1</v>
      </c>
      <c r="AM57" s="308">
        <v>124</v>
      </c>
      <c r="AN57" s="535">
        <v>6</v>
      </c>
      <c r="AO57" s="536"/>
      <c r="AP57" s="6">
        <v>70.8</v>
      </c>
      <c r="AS57" s="6">
        <v>87</v>
      </c>
    </row>
    <row r="58" spans="1:46" ht="24.75" customHeight="1" x14ac:dyDescent="0.2">
      <c r="A58" s="934" t="s">
        <v>135</v>
      </c>
      <c r="B58" s="377" t="s">
        <v>244</v>
      </c>
      <c r="C58" s="378">
        <v>174</v>
      </c>
      <c r="D58" s="525">
        <v>137</v>
      </c>
      <c r="E58" s="428">
        <v>174</v>
      </c>
      <c r="F58" s="525">
        <v>56</v>
      </c>
      <c r="G58" s="381">
        <v>14</v>
      </c>
      <c r="H58" s="428">
        <v>137</v>
      </c>
      <c r="I58" s="428">
        <v>10</v>
      </c>
      <c r="J58" s="428">
        <v>137</v>
      </c>
      <c r="K58" s="465">
        <v>137</v>
      </c>
      <c r="L58" s="465"/>
      <c r="M58" s="465"/>
      <c r="N58" s="526">
        <v>40</v>
      </c>
      <c r="O58" s="465">
        <v>11</v>
      </c>
      <c r="P58" s="465">
        <v>40</v>
      </c>
      <c r="Q58" s="465"/>
      <c r="R58" s="527"/>
      <c r="S58" s="465"/>
      <c r="T58" s="465">
        <v>83</v>
      </c>
      <c r="U58" s="465">
        <v>40</v>
      </c>
      <c r="V58" s="465"/>
      <c r="W58" s="465"/>
      <c r="X58" s="465"/>
      <c r="Y58" s="381">
        <v>30</v>
      </c>
      <c r="Z58" s="465"/>
      <c r="AA58" s="428">
        <v>144</v>
      </c>
      <c r="AB58" s="428">
        <v>144</v>
      </c>
      <c r="AC58" s="465">
        <v>10</v>
      </c>
      <c r="AD58" s="465"/>
      <c r="AE58" s="465"/>
      <c r="AF58" s="465"/>
      <c r="AG58" s="428">
        <v>144</v>
      </c>
      <c r="AH58" s="381">
        <v>30</v>
      </c>
      <c r="AI58" s="428">
        <v>144</v>
      </c>
      <c r="AJ58" s="528">
        <v>3</v>
      </c>
      <c r="AK58" s="498">
        <v>144</v>
      </c>
      <c r="AL58" s="587">
        <v>1</v>
      </c>
      <c r="AM58" s="428">
        <v>144</v>
      </c>
      <c r="AN58" s="588">
        <v>1</v>
      </c>
      <c r="AO58" s="309"/>
    </row>
    <row r="59" spans="1:46" ht="24.75" customHeight="1" x14ac:dyDescent="0.2">
      <c r="A59" s="942"/>
      <c r="B59" s="407" t="s">
        <v>283</v>
      </c>
      <c r="C59" s="430">
        <v>3</v>
      </c>
      <c r="D59" s="525"/>
      <c r="E59" s="432">
        <v>2</v>
      </c>
      <c r="F59" s="372">
        <v>0</v>
      </c>
      <c r="G59" s="433">
        <v>3</v>
      </c>
      <c r="H59" s="432">
        <v>0</v>
      </c>
      <c r="I59" s="432">
        <v>0</v>
      </c>
      <c r="J59" s="432">
        <v>0</v>
      </c>
      <c r="K59" s="430">
        <v>0</v>
      </c>
      <c r="L59" s="430"/>
      <c r="M59" s="430"/>
      <c r="N59" s="430">
        <v>1</v>
      </c>
      <c r="O59" s="430">
        <v>0</v>
      </c>
      <c r="P59" s="430">
        <v>1</v>
      </c>
      <c r="Q59" s="430"/>
      <c r="R59" s="561"/>
      <c r="S59" s="430"/>
      <c r="T59" s="430"/>
      <c r="U59" s="430"/>
      <c r="V59" s="430"/>
      <c r="W59" s="430"/>
      <c r="X59" s="430"/>
      <c r="Y59" s="433">
        <v>3</v>
      </c>
      <c r="Z59" s="430"/>
      <c r="AA59" s="432"/>
      <c r="AB59" s="432"/>
      <c r="AC59" s="430"/>
      <c r="AD59" s="430"/>
      <c r="AE59" s="430"/>
      <c r="AF59" s="430"/>
      <c r="AG59" s="432"/>
      <c r="AH59" s="433">
        <v>3</v>
      </c>
      <c r="AI59" s="432"/>
      <c r="AJ59" s="562"/>
      <c r="AK59" s="500"/>
      <c r="AL59" s="589"/>
      <c r="AM59" s="432"/>
      <c r="AN59" s="590"/>
      <c r="AO59" s="591"/>
    </row>
    <row r="60" spans="1:46" ht="24.75" customHeight="1" thickBot="1" x14ac:dyDescent="0.25">
      <c r="A60" s="942"/>
      <c r="B60" s="385" t="s">
        <v>284</v>
      </c>
      <c r="C60" s="386">
        <v>27</v>
      </c>
      <c r="D60" s="592">
        <v>21</v>
      </c>
      <c r="E60" s="388">
        <v>27</v>
      </c>
      <c r="F60" s="530">
        <v>9</v>
      </c>
      <c r="G60" s="389">
        <v>2</v>
      </c>
      <c r="H60" s="388">
        <v>21</v>
      </c>
      <c r="I60" s="388">
        <v>4</v>
      </c>
      <c r="J60" s="388">
        <v>21</v>
      </c>
      <c r="K60" s="386">
        <v>21</v>
      </c>
      <c r="L60" s="386"/>
      <c r="M60" s="386"/>
      <c r="N60" s="386">
        <v>21</v>
      </c>
      <c r="O60" s="386">
        <v>0</v>
      </c>
      <c r="P60" s="386">
        <v>21</v>
      </c>
      <c r="Q60" s="386"/>
      <c r="R60" s="531"/>
      <c r="S60" s="386"/>
      <c r="T60" s="593">
        <v>16</v>
      </c>
      <c r="U60" s="386"/>
      <c r="V60" s="386"/>
      <c r="W60" s="386"/>
      <c r="X60" s="386"/>
      <c r="Y60" s="389">
        <v>9</v>
      </c>
      <c r="Z60" s="386"/>
      <c r="AA60" s="388">
        <v>18</v>
      </c>
      <c r="AB60" s="388">
        <v>18</v>
      </c>
      <c r="AC60" s="386">
        <v>4</v>
      </c>
      <c r="AD60" s="386"/>
      <c r="AE60" s="386"/>
      <c r="AF60" s="386"/>
      <c r="AG60" s="388">
        <v>18</v>
      </c>
      <c r="AH60" s="389">
        <v>9</v>
      </c>
      <c r="AI60" s="388">
        <v>18</v>
      </c>
      <c r="AJ60" s="532"/>
      <c r="AK60" s="508">
        <v>18</v>
      </c>
      <c r="AL60" s="594"/>
      <c r="AM60" s="388">
        <v>18</v>
      </c>
      <c r="AN60" s="595"/>
      <c r="AO60" s="596"/>
    </row>
    <row r="61" spans="1:46" ht="24.75" customHeight="1" thickTop="1" thickBot="1" x14ac:dyDescent="0.25">
      <c r="A61" s="935"/>
      <c r="B61" s="393" t="s">
        <v>261</v>
      </c>
      <c r="C61" s="160">
        <v>204</v>
      </c>
      <c r="D61" s="160">
        <v>158</v>
      </c>
      <c r="E61" s="160">
        <v>203</v>
      </c>
      <c r="F61" s="160">
        <v>65</v>
      </c>
      <c r="G61" s="160">
        <v>19</v>
      </c>
      <c r="H61" s="160">
        <v>158</v>
      </c>
      <c r="I61" s="160">
        <v>14</v>
      </c>
      <c r="J61" s="160">
        <v>158</v>
      </c>
      <c r="K61" s="160">
        <v>158</v>
      </c>
      <c r="L61" s="308"/>
      <c r="M61" s="308"/>
      <c r="N61" s="160">
        <v>62</v>
      </c>
      <c r="O61" s="160">
        <v>11</v>
      </c>
      <c r="P61" s="160">
        <v>62</v>
      </c>
      <c r="Q61" s="160"/>
      <c r="R61" s="575"/>
      <c r="S61" s="160"/>
      <c r="T61" s="160">
        <v>99</v>
      </c>
      <c r="U61" s="160">
        <v>40</v>
      </c>
      <c r="V61" s="308"/>
      <c r="W61" s="308"/>
      <c r="X61" s="308"/>
      <c r="Y61" s="160">
        <v>42</v>
      </c>
      <c r="Z61" s="308"/>
      <c r="AA61" s="160">
        <v>162</v>
      </c>
      <c r="AB61" s="160">
        <v>162</v>
      </c>
      <c r="AC61" s="160">
        <v>14</v>
      </c>
      <c r="AD61" s="308"/>
      <c r="AE61" s="308"/>
      <c r="AF61" s="308"/>
      <c r="AG61" s="160">
        <v>162</v>
      </c>
      <c r="AH61" s="160">
        <v>42</v>
      </c>
      <c r="AI61" s="160">
        <v>162</v>
      </c>
      <c r="AJ61" s="160">
        <v>3</v>
      </c>
      <c r="AK61" s="160">
        <v>162</v>
      </c>
      <c r="AL61" s="160">
        <v>1</v>
      </c>
      <c r="AM61" s="160">
        <v>162</v>
      </c>
      <c r="AN61" s="597">
        <v>1</v>
      </c>
      <c r="AO61" s="582"/>
    </row>
    <row r="62" spans="1:46" ht="24.75" customHeight="1" x14ac:dyDescent="0.2">
      <c r="A62" s="934" t="s">
        <v>27</v>
      </c>
      <c r="B62" s="377" t="s">
        <v>285</v>
      </c>
      <c r="C62" s="378">
        <v>56</v>
      </c>
      <c r="D62" s="525"/>
      <c r="E62" s="525">
        <v>15</v>
      </c>
      <c r="F62" s="525">
        <v>2</v>
      </c>
      <c r="G62" s="465">
        <v>1</v>
      </c>
      <c r="H62" s="525">
        <v>15</v>
      </c>
      <c r="I62" s="526">
        <v>10</v>
      </c>
      <c r="J62" s="525">
        <v>15</v>
      </c>
      <c r="K62" s="465">
        <v>10</v>
      </c>
      <c r="L62" s="465"/>
      <c r="M62" s="465"/>
      <c r="N62" s="465">
        <v>15</v>
      </c>
      <c r="O62" s="465">
        <v>10</v>
      </c>
      <c r="P62" s="482">
        <v>10</v>
      </c>
      <c r="Q62" s="482"/>
      <c r="R62" s="527">
        <v>10</v>
      </c>
      <c r="S62" s="465"/>
      <c r="T62" s="465"/>
      <c r="U62" s="465"/>
      <c r="V62" s="465"/>
      <c r="W62" s="465">
        <v>8</v>
      </c>
      <c r="X62" s="465">
        <v>8</v>
      </c>
      <c r="Y62" s="465">
        <v>41</v>
      </c>
      <c r="Z62" s="465"/>
      <c r="AA62" s="525">
        <v>15</v>
      </c>
      <c r="AB62" s="525">
        <v>15</v>
      </c>
      <c r="AC62" s="465">
        <v>3</v>
      </c>
      <c r="AD62" s="465"/>
      <c r="AE62" s="465"/>
      <c r="AF62" s="465">
        <v>5</v>
      </c>
      <c r="AG62" s="465">
        <v>15</v>
      </c>
      <c r="AH62" s="525">
        <v>36</v>
      </c>
      <c r="AI62" s="525">
        <v>15</v>
      </c>
      <c r="AJ62" s="528">
        <v>2</v>
      </c>
      <c r="AK62" s="498">
        <v>10</v>
      </c>
      <c r="AL62" s="498">
        <v>1</v>
      </c>
      <c r="AM62" s="525">
        <v>10</v>
      </c>
      <c r="AN62" s="479">
        <v>1</v>
      </c>
      <c r="AO62" s="584"/>
    </row>
    <row r="63" spans="1:46" ht="24.75" customHeight="1" x14ac:dyDescent="0.2">
      <c r="A63" s="942"/>
      <c r="B63" s="407" t="s">
        <v>286</v>
      </c>
      <c r="C63" s="430">
        <v>2</v>
      </c>
      <c r="D63" s="525"/>
      <c r="E63" s="372"/>
      <c r="F63" s="372"/>
      <c r="G63" s="465"/>
      <c r="H63" s="372"/>
      <c r="I63" s="430"/>
      <c r="J63" s="372"/>
      <c r="K63" s="430"/>
      <c r="L63" s="430"/>
      <c r="M63" s="430"/>
      <c r="N63" s="430"/>
      <c r="O63" s="430"/>
      <c r="P63" s="430"/>
      <c r="Q63" s="430"/>
      <c r="R63" s="561"/>
      <c r="S63" s="430"/>
      <c r="T63" s="430"/>
      <c r="U63" s="430"/>
      <c r="V63" s="430"/>
      <c r="W63" s="430"/>
      <c r="X63" s="430"/>
      <c r="Y63" s="465">
        <v>2</v>
      </c>
      <c r="Z63" s="430"/>
      <c r="AA63" s="372"/>
      <c r="AB63" s="372"/>
      <c r="AC63" s="430"/>
      <c r="AD63" s="430"/>
      <c r="AE63" s="430"/>
      <c r="AF63" s="430"/>
      <c r="AG63" s="430"/>
      <c r="AH63" s="372">
        <v>2</v>
      </c>
      <c r="AI63" s="372"/>
      <c r="AJ63" s="562"/>
      <c r="AK63" s="500"/>
      <c r="AL63" s="500"/>
      <c r="AM63" s="372"/>
      <c r="AN63" s="463"/>
      <c r="AO63" s="563"/>
    </row>
    <row r="64" spans="1:46" ht="24.75" customHeight="1" thickBot="1" x14ac:dyDescent="0.25">
      <c r="A64" s="942"/>
      <c r="B64" s="385" t="s">
        <v>287</v>
      </c>
      <c r="C64" s="386">
        <v>8</v>
      </c>
      <c r="D64" s="530"/>
      <c r="E64" s="530"/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0"/>
      <c r="Q64" s="530"/>
      <c r="R64" s="578"/>
      <c r="S64" s="530"/>
      <c r="T64" s="530"/>
      <c r="U64" s="530"/>
      <c r="V64" s="530"/>
      <c r="W64" s="530"/>
      <c r="X64" s="530"/>
      <c r="Y64" s="530">
        <v>8</v>
      </c>
      <c r="Z64" s="530"/>
      <c r="AA64" s="530"/>
      <c r="AB64" s="530"/>
      <c r="AC64" s="530"/>
      <c r="AD64" s="530"/>
      <c r="AE64" s="530"/>
      <c r="AF64" s="530"/>
      <c r="AG64" s="530"/>
      <c r="AH64" s="530">
        <v>8</v>
      </c>
      <c r="AI64" s="530"/>
      <c r="AJ64" s="530"/>
      <c r="AK64" s="530"/>
      <c r="AL64" s="530"/>
      <c r="AM64" s="530"/>
      <c r="AN64" s="579"/>
      <c r="AO64" s="533"/>
    </row>
    <row r="65" spans="1:45" ht="24.75" customHeight="1" thickTop="1" thickBot="1" x14ac:dyDescent="0.25">
      <c r="A65" s="935"/>
      <c r="B65" s="393" t="s">
        <v>260</v>
      </c>
      <c r="C65" s="160">
        <v>66</v>
      </c>
      <c r="D65" s="160"/>
      <c r="E65" s="160">
        <v>15</v>
      </c>
      <c r="F65" s="160">
        <v>2</v>
      </c>
      <c r="G65" s="160">
        <v>1</v>
      </c>
      <c r="H65" s="160">
        <v>15</v>
      </c>
      <c r="I65" s="160">
        <v>10</v>
      </c>
      <c r="J65" s="160">
        <v>15</v>
      </c>
      <c r="K65" s="160">
        <v>10</v>
      </c>
      <c r="L65" s="160"/>
      <c r="M65" s="160"/>
      <c r="N65" s="160">
        <v>15</v>
      </c>
      <c r="O65" s="160">
        <v>10</v>
      </c>
      <c r="P65" s="160">
        <v>10</v>
      </c>
      <c r="Q65" s="160"/>
      <c r="R65" s="575">
        <v>10</v>
      </c>
      <c r="S65" s="160"/>
      <c r="T65" s="160"/>
      <c r="U65" s="160"/>
      <c r="V65" s="160"/>
      <c r="W65" s="160">
        <v>8</v>
      </c>
      <c r="X65" s="160">
        <v>8</v>
      </c>
      <c r="Y65" s="160">
        <v>51</v>
      </c>
      <c r="Z65" s="160"/>
      <c r="AA65" s="160">
        <v>15</v>
      </c>
      <c r="AB65" s="160">
        <v>15</v>
      </c>
      <c r="AC65" s="160">
        <v>3</v>
      </c>
      <c r="AD65" s="160"/>
      <c r="AE65" s="160"/>
      <c r="AF65" s="160">
        <v>5</v>
      </c>
      <c r="AG65" s="160">
        <v>15</v>
      </c>
      <c r="AH65" s="160">
        <v>46</v>
      </c>
      <c r="AI65" s="160">
        <v>15</v>
      </c>
      <c r="AJ65" s="160">
        <v>2</v>
      </c>
      <c r="AK65" s="160">
        <v>10</v>
      </c>
      <c r="AL65" s="160">
        <v>1</v>
      </c>
      <c r="AM65" s="160">
        <v>10</v>
      </c>
      <c r="AN65" s="576">
        <v>1</v>
      </c>
      <c r="AO65" s="536"/>
    </row>
    <row r="66" spans="1:45" ht="24.75" customHeight="1" x14ac:dyDescent="0.2">
      <c r="A66" s="967" t="s">
        <v>148</v>
      </c>
      <c r="B66" s="598" t="s">
        <v>288</v>
      </c>
      <c r="C66" s="234">
        <v>15</v>
      </c>
      <c r="D66" s="525"/>
      <c r="E66" s="525">
        <v>15</v>
      </c>
      <c r="F66" s="525"/>
      <c r="G66" s="465">
        <v>14</v>
      </c>
      <c r="H66" s="465">
        <v>1</v>
      </c>
      <c r="I66" s="583"/>
      <c r="J66" s="465">
        <v>1</v>
      </c>
      <c r="K66" s="465"/>
      <c r="L66" s="465"/>
      <c r="M66" s="465"/>
      <c r="N66" s="465"/>
      <c r="O66" s="465"/>
      <c r="P66" s="465"/>
      <c r="Q66" s="465"/>
      <c r="R66" s="527"/>
      <c r="S66" s="465"/>
      <c r="T66" s="465"/>
      <c r="U66" s="465"/>
      <c r="V66" s="465"/>
      <c r="W66" s="465"/>
      <c r="X66" s="465"/>
      <c r="Y66" s="465">
        <v>1</v>
      </c>
      <c r="Z66" s="465"/>
      <c r="AA66" s="465">
        <v>14</v>
      </c>
      <c r="AB66" s="465">
        <v>14</v>
      </c>
      <c r="AC66" s="465">
        <v>1</v>
      </c>
      <c r="AD66" s="465"/>
      <c r="AE66" s="465"/>
      <c r="AF66" s="465">
        <v>1</v>
      </c>
      <c r="AG66" s="465">
        <v>14</v>
      </c>
      <c r="AH66" s="465"/>
      <c r="AI66" s="465">
        <v>1</v>
      </c>
      <c r="AJ66" s="528">
        <v>1</v>
      </c>
      <c r="AK66" s="498">
        <v>1</v>
      </c>
      <c r="AL66" s="498">
        <v>1</v>
      </c>
      <c r="AM66" s="498">
        <v>1</v>
      </c>
      <c r="AN66" s="479">
        <v>1</v>
      </c>
      <c r="AO66" s="584"/>
    </row>
    <row r="67" spans="1:45" ht="24.75" customHeight="1" x14ac:dyDescent="0.2">
      <c r="A67" s="968"/>
      <c r="B67" s="599" t="s">
        <v>289</v>
      </c>
      <c r="C67" s="430">
        <v>3</v>
      </c>
      <c r="D67" s="525"/>
      <c r="E67" s="525">
        <v>3</v>
      </c>
      <c r="F67" s="525"/>
      <c r="G67" s="465">
        <v>3</v>
      </c>
      <c r="H67" s="465"/>
      <c r="I67" s="585"/>
      <c r="J67" s="465"/>
      <c r="K67" s="430"/>
      <c r="L67" s="430"/>
      <c r="M67" s="430"/>
      <c r="N67" s="465"/>
      <c r="O67" s="465"/>
      <c r="P67" s="430"/>
      <c r="Q67" s="430"/>
      <c r="R67" s="527"/>
      <c r="S67" s="465"/>
      <c r="T67" s="430"/>
      <c r="U67" s="465"/>
      <c r="V67" s="430"/>
      <c r="W67" s="430"/>
      <c r="X67" s="430"/>
      <c r="Y67" s="465"/>
      <c r="Z67" s="465"/>
      <c r="AA67" s="465"/>
      <c r="AB67" s="430"/>
      <c r="AC67" s="430"/>
      <c r="AD67" s="430"/>
      <c r="AE67" s="430"/>
      <c r="AF67" s="465"/>
      <c r="AG67" s="465">
        <v>3</v>
      </c>
      <c r="AH67" s="465"/>
      <c r="AI67" s="465"/>
      <c r="AJ67" s="528"/>
      <c r="AK67" s="500"/>
      <c r="AL67" s="500"/>
      <c r="AM67" s="500"/>
      <c r="AN67" s="463"/>
      <c r="AO67" s="563"/>
    </row>
    <row r="68" spans="1:45" ht="24.75" customHeight="1" x14ac:dyDescent="0.2">
      <c r="A68" s="968"/>
      <c r="B68" s="600" t="s">
        <v>290</v>
      </c>
      <c r="C68" s="430">
        <v>3</v>
      </c>
      <c r="D68" s="525"/>
      <c r="E68" s="525">
        <v>3</v>
      </c>
      <c r="F68" s="525"/>
      <c r="G68" s="465">
        <v>3</v>
      </c>
      <c r="H68" s="465"/>
      <c r="I68" s="585"/>
      <c r="J68" s="465"/>
      <c r="K68" s="430"/>
      <c r="L68" s="430"/>
      <c r="M68" s="430"/>
      <c r="N68" s="465"/>
      <c r="O68" s="465"/>
      <c r="P68" s="430"/>
      <c r="Q68" s="430"/>
      <c r="R68" s="527"/>
      <c r="S68" s="465"/>
      <c r="T68" s="430"/>
      <c r="U68" s="465"/>
      <c r="V68" s="430"/>
      <c r="W68" s="430"/>
      <c r="X68" s="430"/>
      <c r="Y68" s="465"/>
      <c r="Z68" s="465"/>
      <c r="AA68" s="465"/>
      <c r="AB68" s="430"/>
      <c r="AC68" s="430"/>
      <c r="AD68" s="430"/>
      <c r="AE68" s="430"/>
      <c r="AF68" s="465"/>
      <c r="AG68" s="465">
        <v>3</v>
      </c>
      <c r="AH68" s="465"/>
      <c r="AI68" s="465"/>
      <c r="AJ68" s="528"/>
      <c r="AK68" s="500"/>
      <c r="AL68" s="500"/>
      <c r="AM68" s="500"/>
      <c r="AN68" s="463"/>
      <c r="AO68" s="563"/>
    </row>
    <row r="69" spans="1:45" ht="24.75" customHeight="1" x14ac:dyDescent="0.2">
      <c r="A69" s="968"/>
      <c r="B69" s="601" t="s">
        <v>291</v>
      </c>
      <c r="C69" s="430">
        <v>2</v>
      </c>
      <c r="D69" s="525"/>
      <c r="E69" s="525">
        <v>2</v>
      </c>
      <c r="F69" s="525"/>
      <c r="G69" s="465">
        <v>2</v>
      </c>
      <c r="H69" s="465"/>
      <c r="I69" s="585"/>
      <c r="J69" s="465"/>
      <c r="K69" s="430"/>
      <c r="L69" s="430"/>
      <c r="M69" s="430"/>
      <c r="N69" s="465"/>
      <c r="O69" s="465"/>
      <c r="P69" s="430"/>
      <c r="Q69" s="430"/>
      <c r="R69" s="527"/>
      <c r="S69" s="465"/>
      <c r="T69" s="430"/>
      <c r="U69" s="465"/>
      <c r="V69" s="430"/>
      <c r="W69" s="430"/>
      <c r="X69" s="430"/>
      <c r="Y69" s="465"/>
      <c r="Z69" s="465"/>
      <c r="AA69" s="465"/>
      <c r="AB69" s="430"/>
      <c r="AC69" s="430"/>
      <c r="AD69" s="430"/>
      <c r="AE69" s="430"/>
      <c r="AF69" s="465"/>
      <c r="AG69" s="465">
        <v>2</v>
      </c>
      <c r="AH69" s="465"/>
      <c r="AI69" s="465"/>
      <c r="AJ69" s="528"/>
      <c r="AK69" s="500"/>
      <c r="AL69" s="500"/>
      <c r="AM69" s="500"/>
      <c r="AN69" s="463"/>
      <c r="AO69" s="563"/>
    </row>
    <row r="70" spans="1:45" ht="24.75" customHeight="1" x14ac:dyDescent="0.2">
      <c r="A70" s="968"/>
      <c r="B70" s="601" t="s">
        <v>292</v>
      </c>
      <c r="C70" s="430">
        <v>3</v>
      </c>
      <c r="D70" s="525"/>
      <c r="E70" s="372">
        <v>3</v>
      </c>
      <c r="F70" s="372"/>
      <c r="G70" s="430">
        <v>3</v>
      </c>
      <c r="H70" s="430"/>
      <c r="I70" s="430"/>
      <c r="J70" s="465"/>
      <c r="K70" s="430"/>
      <c r="L70" s="430"/>
      <c r="M70" s="430"/>
      <c r="N70" s="430"/>
      <c r="O70" s="430"/>
      <c r="P70" s="430"/>
      <c r="Q70" s="430"/>
      <c r="R70" s="561"/>
      <c r="S70" s="430"/>
      <c r="T70" s="430"/>
      <c r="U70" s="430"/>
      <c r="V70" s="430"/>
      <c r="W70" s="430"/>
      <c r="X70" s="430"/>
      <c r="Y70" s="116"/>
      <c r="Z70" s="116"/>
      <c r="AA70" s="116"/>
      <c r="AB70" s="116"/>
      <c r="AC70" s="116"/>
      <c r="AD70" s="116"/>
      <c r="AE70" s="116"/>
      <c r="AF70" s="116"/>
      <c r="AG70" s="116">
        <v>3</v>
      </c>
      <c r="AH70" s="116"/>
      <c r="AI70" s="116"/>
      <c r="AJ70" s="116"/>
      <c r="AK70" s="116"/>
      <c r="AL70" s="116"/>
      <c r="AM70" s="116"/>
      <c r="AN70" s="126"/>
      <c r="AO70" s="563"/>
    </row>
    <row r="71" spans="1:45" ht="24.75" customHeight="1" x14ac:dyDescent="0.2">
      <c r="A71" s="968"/>
      <c r="B71" s="601" t="s">
        <v>293</v>
      </c>
      <c r="C71" s="430">
        <v>2</v>
      </c>
      <c r="D71" s="525"/>
      <c r="E71" s="372">
        <v>2</v>
      </c>
      <c r="F71" s="372"/>
      <c r="G71" s="430">
        <v>2</v>
      </c>
      <c r="H71" s="430"/>
      <c r="I71" s="430"/>
      <c r="J71" s="465"/>
      <c r="K71" s="430"/>
      <c r="L71" s="430"/>
      <c r="M71" s="430"/>
      <c r="N71" s="430"/>
      <c r="O71" s="430"/>
      <c r="P71" s="430"/>
      <c r="Q71" s="430"/>
      <c r="R71" s="561"/>
      <c r="S71" s="430"/>
      <c r="T71" s="430"/>
      <c r="U71" s="430"/>
      <c r="V71" s="430"/>
      <c r="W71" s="430"/>
      <c r="X71" s="430"/>
      <c r="Y71" s="430"/>
      <c r="Z71" s="430"/>
      <c r="AA71" s="430"/>
      <c r="AB71" s="430"/>
      <c r="AC71" s="430"/>
      <c r="AD71" s="430"/>
      <c r="AE71" s="430"/>
      <c r="AF71" s="430"/>
      <c r="AG71" s="430">
        <v>2</v>
      </c>
      <c r="AH71" s="430"/>
      <c r="AI71" s="430"/>
      <c r="AJ71" s="562"/>
      <c r="AK71" s="500"/>
      <c r="AL71" s="500"/>
      <c r="AM71" s="500"/>
      <c r="AN71" s="463"/>
      <c r="AO71" s="563"/>
    </row>
    <row r="72" spans="1:45" ht="24.75" customHeight="1" thickBot="1" x14ac:dyDescent="0.25">
      <c r="A72" s="968"/>
      <c r="B72" s="550" t="s">
        <v>294</v>
      </c>
      <c r="C72" s="530">
        <v>29</v>
      </c>
      <c r="D72" s="530"/>
      <c r="E72" s="530">
        <v>29</v>
      </c>
      <c r="F72" s="530"/>
      <c r="G72" s="530">
        <v>14</v>
      </c>
      <c r="H72" s="530">
        <v>15</v>
      </c>
      <c r="I72" s="530">
        <v>17</v>
      </c>
      <c r="J72" s="530">
        <v>10</v>
      </c>
      <c r="K72" s="530">
        <v>1</v>
      </c>
      <c r="L72" s="530">
        <v>17</v>
      </c>
      <c r="M72" s="530">
        <v>17</v>
      </c>
      <c r="N72" s="530">
        <v>1</v>
      </c>
      <c r="O72" s="530"/>
      <c r="P72" s="530"/>
      <c r="Q72" s="530"/>
      <c r="R72" s="578">
        <v>10</v>
      </c>
      <c r="S72" s="530"/>
      <c r="T72" s="530"/>
      <c r="U72" s="530"/>
      <c r="V72" s="530"/>
      <c r="W72" s="530"/>
      <c r="X72" s="530"/>
      <c r="Y72" s="530"/>
      <c r="Z72" s="530"/>
      <c r="AA72" s="530">
        <v>29</v>
      </c>
      <c r="AB72" s="530">
        <v>29</v>
      </c>
      <c r="AC72" s="530">
        <v>3</v>
      </c>
      <c r="AD72" s="530"/>
      <c r="AE72" s="530"/>
      <c r="AF72" s="530"/>
      <c r="AG72" s="530">
        <v>29</v>
      </c>
      <c r="AH72" s="530"/>
      <c r="AI72" s="530">
        <v>29</v>
      </c>
      <c r="AJ72" s="530">
        <v>1</v>
      </c>
      <c r="AK72" s="586">
        <v>29</v>
      </c>
      <c r="AL72" s="586">
        <v>1</v>
      </c>
      <c r="AM72" s="586">
        <v>29</v>
      </c>
      <c r="AN72" s="579">
        <v>1</v>
      </c>
      <c r="AO72" s="533"/>
    </row>
    <row r="73" spans="1:45" ht="24.75" customHeight="1" thickTop="1" thickBot="1" x14ac:dyDescent="0.25">
      <c r="A73" s="968"/>
      <c r="B73" s="393" t="s">
        <v>260</v>
      </c>
      <c r="C73" s="160">
        <v>57</v>
      </c>
      <c r="D73" s="308"/>
      <c r="E73" s="308">
        <v>57</v>
      </c>
      <c r="F73" s="308"/>
      <c r="G73" s="308">
        <v>41</v>
      </c>
      <c r="H73" s="308">
        <v>16</v>
      </c>
      <c r="I73" s="308">
        <v>17</v>
      </c>
      <c r="J73" s="308">
        <v>11</v>
      </c>
      <c r="K73" s="308">
        <v>1</v>
      </c>
      <c r="L73" s="308">
        <v>17</v>
      </c>
      <c r="M73" s="308">
        <v>17</v>
      </c>
      <c r="N73" s="308">
        <v>1</v>
      </c>
      <c r="O73" s="308"/>
      <c r="P73" s="308"/>
      <c r="Q73" s="308"/>
      <c r="R73" s="534">
        <v>10</v>
      </c>
      <c r="S73" s="308"/>
      <c r="T73" s="308"/>
      <c r="U73" s="308"/>
      <c r="V73" s="308"/>
      <c r="W73" s="308"/>
      <c r="X73" s="308"/>
      <c r="Y73" s="308">
        <v>1</v>
      </c>
      <c r="Z73" s="308"/>
      <c r="AA73" s="308">
        <v>43</v>
      </c>
      <c r="AB73" s="308">
        <v>43</v>
      </c>
      <c r="AC73" s="308">
        <v>4</v>
      </c>
      <c r="AD73" s="308"/>
      <c r="AE73" s="308"/>
      <c r="AF73" s="308">
        <v>1</v>
      </c>
      <c r="AG73" s="308">
        <v>56</v>
      </c>
      <c r="AH73" s="308"/>
      <c r="AI73" s="308">
        <v>30</v>
      </c>
      <c r="AJ73" s="308">
        <v>2</v>
      </c>
      <c r="AK73" s="308">
        <v>30</v>
      </c>
      <c r="AL73" s="308">
        <v>2</v>
      </c>
      <c r="AM73" s="308">
        <v>30</v>
      </c>
      <c r="AN73" s="535">
        <v>2</v>
      </c>
      <c r="AO73" s="536"/>
    </row>
    <row r="74" spans="1:45" ht="24.75" customHeight="1" x14ac:dyDescent="0.2">
      <c r="A74" s="934" t="s">
        <v>138</v>
      </c>
      <c r="B74" s="598" t="s">
        <v>311</v>
      </c>
      <c r="C74" s="370">
        <v>7</v>
      </c>
      <c r="D74" s="370">
        <v>0</v>
      </c>
      <c r="E74" s="370"/>
      <c r="F74" s="370"/>
      <c r="G74" s="482">
        <v>7</v>
      </c>
      <c r="H74" s="482"/>
      <c r="I74" s="583"/>
      <c r="J74" s="482"/>
      <c r="K74" s="482"/>
      <c r="L74" s="602"/>
      <c r="M74" s="602"/>
      <c r="N74" s="602"/>
      <c r="O74" s="602"/>
      <c r="P74" s="602"/>
      <c r="Q74" s="602"/>
      <c r="R74" s="603"/>
      <c r="S74" s="602"/>
      <c r="T74" s="602"/>
      <c r="U74" s="602"/>
      <c r="V74" s="602"/>
      <c r="W74" s="602"/>
      <c r="X74" s="602"/>
      <c r="Y74" s="602">
        <v>7</v>
      </c>
      <c r="Z74" s="602"/>
      <c r="AA74" s="602"/>
      <c r="AB74" s="602"/>
      <c r="AC74" s="602"/>
      <c r="AD74" s="602"/>
      <c r="AE74" s="602"/>
      <c r="AF74" s="602"/>
      <c r="AG74" s="602"/>
      <c r="AH74" s="602">
        <v>7</v>
      </c>
      <c r="AI74" s="602"/>
      <c r="AJ74" s="604"/>
      <c r="AK74" s="602"/>
      <c r="AL74" s="602"/>
      <c r="AM74" s="602"/>
      <c r="AN74" s="605"/>
      <c r="AO74" s="529"/>
    </row>
    <row r="75" spans="1:45" ht="24.75" customHeight="1" x14ac:dyDescent="0.2">
      <c r="A75" s="942"/>
      <c r="B75" s="537" t="s">
        <v>310</v>
      </c>
      <c r="C75" s="108" t="s">
        <v>334</v>
      </c>
      <c r="D75" s="108" t="s">
        <v>334</v>
      </c>
      <c r="E75" s="108" t="s">
        <v>334</v>
      </c>
      <c r="F75" s="108" t="s">
        <v>334</v>
      </c>
      <c r="G75" s="108" t="s">
        <v>334</v>
      </c>
      <c r="H75" s="108" t="s">
        <v>334</v>
      </c>
      <c r="I75" s="108" t="s">
        <v>334</v>
      </c>
      <c r="J75" s="108" t="s">
        <v>334</v>
      </c>
      <c r="K75" s="108" t="s">
        <v>334</v>
      </c>
      <c r="L75" s="108" t="s">
        <v>334</v>
      </c>
      <c r="M75" s="108" t="s">
        <v>334</v>
      </c>
      <c r="N75" s="108" t="s">
        <v>334</v>
      </c>
      <c r="O75" s="108" t="s">
        <v>334</v>
      </c>
      <c r="P75" s="108" t="s">
        <v>334</v>
      </c>
      <c r="Q75" s="108" t="s">
        <v>334</v>
      </c>
      <c r="R75" s="108" t="s">
        <v>334</v>
      </c>
      <c r="S75" s="108" t="s">
        <v>334</v>
      </c>
      <c r="T75" s="108" t="s">
        <v>334</v>
      </c>
      <c r="U75" s="108" t="s">
        <v>334</v>
      </c>
      <c r="V75" s="108" t="s">
        <v>334</v>
      </c>
      <c r="W75" s="108" t="s">
        <v>334</v>
      </c>
      <c r="X75" s="108" t="s">
        <v>334</v>
      </c>
      <c r="Y75" s="108" t="s">
        <v>334</v>
      </c>
      <c r="Z75" s="108" t="s">
        <v>334</v>
      </c>
      <c r="AA75" s="108" t="s">
        <v>334</v>
      </c>
      <c r="AB75" s="108" t="s">
        <v>334</v>
      </c>
      <c r="AC75" s="108" t="s">
        <v>334</v>
      </c>
      <c r="AD75" s="108" t="s">
        <v>334</v>
      </c>
      <c r="AE75" s="108" t="s">
        <v>334</v>
      </c>
      <c r="AF75" s="108" t="s">
        <v>334</v>
      </c>
      <c r="AG75" s="108" t="s">
        <v>334</v>
      </c>
      <c r="AH75" s="108" t="s">
        <v>334</v>
      </c>
      <c r="AI75" s="108" t="s">
        <v>334</v>
      </c>
      <c r="AJ75" s="108" t="s">
        <v>334</v>
      </c>
      <c r="AK75" s="108" t="s">
        <v>334</v>
      </c>
      <c r="AL75" s="108" t="s">
        <v>334</v>
      </c>
      <c r="AM75" s="108" t="s">
        <v>334</v>
      </c>
      <c r="AN75" s="361" t="s">
        <v>334</v>
      </c>
      <c r="AO75" s="563"/>
      <c r="AP75" s="6" t="s">
        <v>334</v>
      </c>
      <c r="AQ75" s="6" t="s">
        <v>334</v>
      </c>
      <c r="AR75" s="6" t="s">
        <v>334</v>
      </c>
      <c r="AS75" s="6" t="s">
        <v>334</v>
      </c>
    </row>
    <row r="76" spans="1:45" ht="24.75" customHeight="1" x14ac:dyDescent="0.2">
      <c r="A76" s="942"/>
      <c r="B76" s="537" t="s">
        <v>295</v>
      </c>
      <c r="C76" s="525">
        <v>6</v>
      </c>
      <c r="D76" s="525">
        <v>0</v>
      </c>
      <c r="E76" s="372"/>
      <c r="F76" s="372"/>
      <c r="G76" s="430">
        <v>6</v>
      </c>
      <c r="H76" s="430"/>
      <c r="I76" s="430"/>
      <c r="J76" s="465"/>
      <c r="K76" s="430"/>
      <c r="L76" s="430"/>
      <c r="M76" s="430"/>
      <c r="N76" s="430"/>
      <c r="O76" s="430"/>
      <c r="P76" s="430"/>
      <c r="Q76" s="430"/>
      <c r="R76" s="561"/>
      <c r="S76" s="430"/>
      <c r="T76" s="430"/>
      <c r="U76" s="430"/>
      <c r="V76" s="430"/>
      <c r="W76" s="430"/>
      <c r="X76" s="430"/>
      <c r="Y76" s="430">
        <v>6</v>
      </c>
      <c r="Z76" s="430"/>
      <c r="AA76" s="430"/>
      <c r="AB76" s="430"/>
      <c r="AC76" s="430"/>
      <c r="AD76" s="430"/>
      <c r="AE76" s="430"/>
      <c r="AF76" s="430"/>
      <c r="AG76" s="430"/>
      <c r="AH76" s="430">
        <v>6</v>
      </c>
      <c r="AI76" s="430"/>
      <c r="AJ76" s="562"/>
      <c r="AK76" s="500"/>
      <c r="AL76" s="500"/>
      <c r="AM76" s="500"/>
      <c r="AN76" s="463"/>
      <c r="AO76" s="563"/>
    </row>
    <row r="77" spans="1:45" ht="24.75" customHeight="1" thickBot="1" x14ac:dyDescent="0.25">
      <c r="A77" s="942"/>
      <c r="B77" s="550" t="s">
        <v>296</v>
      </c>
      <c r="C77" s="530">
        <v>16</v>
      </c>
      <c r="D77" s="530">
        <v>9</v>
      </c>
      <c r="E77" s="530"/>
      <c r="F77" s="530"/>
      <c r="G77" s="530">
        <v>7</v>
      </c>
      <c r="H77" s="530">
        <v>9</v>
      </c>
      <c r="I77" s="530">
        <v>9</v>
      </c>
      <c r="J77" s="530">
        <v>9</v>
      </c>
      <c r="K77" s="530">
        <v>9</v>
      </c>
      <c r="L77" s="530">
        <v>9</v>
      </c>
      <c r="M77" s="530">
        <v>9</v>
      </c>
      <c r="N77" s="530">
        <v>9</v>
      </c>
      <c r="O77" s="530">
        <v>9</v>
      </c>
      <c r="P77" s="530">
        <v>9</v>
      </c>
      <c r="Q77" s="530"/>
      <c r="R77" s="578"/>
      <c r="S77" s="530"/>
      <c r="T77" s="530">
        <v>9</v>
      </c>
      <c r="U77" s="530"/>
      <c r="V77" s="530"/>
      <c r="W77" s="530"/>
      <c r="X77" s="530"/>
      <c r="Y77" s="530">
        <v>7</v>
      </c>
      <c r="Z77" s="530"/>
      <c r="AA77" s="530">
        <v>9</v>
      </c>
      <c r="AB77" s="530">
        <v>9</v>
      </c>
      <c r="AC77" s="530">
        <v>2</v>
      </c>
      <c r="AD77" s="530"/>
      <c r="AE77" s="530"/>
      <c r="AF77" s="530"/>
      <c r="AG77" s="530">
        <v>9</v>
      </c>
      <c r="AH77" s="530">
        <v>7</v>
      </c>
      <c r="AI77" s="530"/>
      <c r="AJ77" s="530"/>
      <c r="AK77" s="530"/>
      <c r="AL77" s="530"/>
      <c r="AM77" s="530">
        <v>9</v>
      </c>
      <c r="AN77" s="579">
        <v>1</v>
      </c>
      <c r="AO77" s="533"/>
    </row>
    <row r="78" spans="1:45" ht="24.75" customHeight="1" thickTop="1" thickBot="1" x14ac:dyDescent="0.25">
      <c r="A78" s="935"/>
      <c r="B78" s="393" t="s">
        <v>261</v>
      </c>
      <c r="C78" s="109" t="s">
        <v>334</v>
      </c>
      <c r="D78" s="109" t="s">
        <v>334</v>
      </c>
      <c r="E78" s="109" t="s">
        <v>334</v>
      </c>
      <c r="F78" s="109" t="s">
        <v>334</v>
      </c>
      <c r="G78" s="109" t="s">
        <v>334</v>
      </c>
      <c r="H78" s="109" t="s">
        <v>334</v>
      </c>
      <c r="I78" s="109" t="s">
        <v>334</v>
      </c>
      <c r="J78" s="109" t="s">
        <v>334</v>
      </c>
      <c r="K78" s="109" t="s">
        <v>334</v>
      </c>
      <c r="L78" s="109" t="s">
        <v>334</v>
      </c>
      <c r="M78" s="109" t="s">
        <v>334</v>
      </c>
      <c r="N78" s="109" t="s">
        <v>334</v>
      </c>
      <c r="O78" s="109" t="s">
        <v>334</v>
      </c>
      <c r="P78" s="109" t="s">
        <v>334</v>
      </c>
      <c r="Q78" s="109" t="s">
        <v>334</v>
      </c>
      <c r="R78" s="109" t="s">
        <v>334</v>
      </c>
      <c r="S78" s="109" t="s">
        <v>334</v>
      </c>
      <c r="T78" s="109" t="s">
        <v>334</v>
      </c>
      <c r="U78" s="109" t="s">
        <v>334</v>
      </c>
      <c r="V78" s="109" t="s">
        <v>334</v>
      </c>
      <c r="W78" s="109" t="s">
        <v>334</v>
      </c>
      <c r="X78" s="109" t="s">
        <v>334</v>
      </c>
      <c r="Y78" s="109" t="s">
        <v>334</v>
      </c>
      <c r="Z78" s="109" t="s">
        <v>334</v>
      </c>
      <c r="AA78" s="109" t="s">
        <v>334</v>
      </c>
      <c r="AB78" s="109" t="s">
        <v>334</v>
      </c>
      <c r="AC78" s="109" t="s">
        <v>334</v>
      </c>
      <c r="AD78" s="109" t="s">
        <v>334</v>
      </c>
      <c r="AE78" s="109" t="s">
        <v>334</v>
      </c>
      <c r="AF78" s="109" t="s">
        <v>334</v>
      </c>
      <c r="AG78" s="109" t="s">
        <v>334</v>
      </c>
      <c r="AH78" s="109" t="s">
        <v>334</v>
      </c>
      <c r="AI78" s="109" t="s">
        <v>334</v>
      </c>
      <c r="AJ78" s="109" t="s">
        <v>334</v>
      </c>
      <c r="AK78" s="109" t="s">
        <v>334</v>
      </c>
      <c r="AL78" s="109" t="s">
        <v>334</v>
      </c>
      <c r="AM78" s="109" t="s">
        <v>334</v>
      </c>
      <c r="AN78" s="362" t="s">
        <v>334</v>
      </c>
      <c r="AO78" s="536"/>
      <c r="AP78" s="6" t="s">
        <v>334</v>
      </c>
      <c r="AQ78" s="6" t="s">
        <v>334</v>
      </c>
      <c r="AR78" s="6" t="s">
        <v>334</v>
      </c>
      <c r="AS78" s="6" t="s">
        <v>334</v>
      </c>
    </row>
    <row r="79" spans="1:45" ht="24.75" customHeight="1" x14ac:dyDescent="0.2">
      <c r="A79" s="951" t="s">
        <v>139</v>
      </c>
      <c r="B79" s="537" t="s">
        <v>297</v>
      </c>
      <c r="C79" s="234">
        <v>108</v>
      </c>
      <c r="D79" s="525">
        <v>60</v>
      </c>
      <c r="E79" s="525">
        <v>86</v>
      </c>
      <c r="F79" s="525">
        <v>86</v>
      </c>
      <c r="G79" s="465"/>
      <c r="H79" s="465">
        <v>108</v>
      </c>
      <c r="I79" s="526"/>
      <c r="J79" s="465">
        <v>108</v>
      </c>
      <c r="K79" s="465">
        <v>108</v>
      </c>
      <c r="L79" s="465"/>
      <c r="M79" s="465"/>
      <c r="N79" s="465">
        <v>108</v>
      </c>
      <c r="O79" s="465">
        <v>33</v>
      </c>
      <c r="P79" s="465">
        <v>108</v>
      </c>
      <c r="Q79" s="465"/>
      <c r="R79" s="527">
        <v>108</v>
      </c>
      <c r="S79" s="465"/>
      <c r="T79" s="465">
        <v>108</v>
      </c>
      <c r="U79" s="465"/>
      <c r="V79" s="465"/>
      <c r="W79" s="465"/>
      <c r="X79" s="465"/>
      <c r="Y79" s="465"/>
      <c r="Z79" s="465"/>
      <c r="AA79" s="465">
        <v>108</v>
      </c>
      <c r="AB79" s="465">
        <v>56</v>
      </c>
      <c r="AC79" s="465">
        <v>3</v>
      </c>
      <c r="AD79" s="465">
        <v>52</v>
      </c>
      <c r="AE79" s="465">
        <v>3</v>
      </c>
      <c r="AF79" s="465"/>
      <c r="AG79" s="465">
        <v>108</v>
      </c>
      <c r="AH79" s="465"/>
      <c r="AI79" s="465">
        <v>108</v>
      </c>
      <c r="AJ79" s="528">
        <v>2</v>
      </c>
      <c r="AK79" s="498">
        <v>55</v>
      </c>
      <c r="AL79" s="498">
        <v>1</v>
      </c>
      <c r="AM79" s="498">
        <v>108</v>
      </c>
      <c r="AN79" s="479">
        <v>2</v>
      </c>
      <c r="AO79" s="529"/>
    </row>
    <row r="80" spans="1:45" ht="24.75" customHeight="1" x14ac:dyDescent="0.2">
      <c r="A80" s="951"/>
      <c r="B80" s="537" t="s">
        <v>298</v>
      </c>
      <c r="C80" s="430">
        <v>241</v>
      </c>
      <c r="D80" s="525">
        <v>111</v>
      </c>
      <c r="E80" s="372">
        <v>193</v>
      </c>
      <c r="F80" s="372">
        <v>193</v>
      </c>
      <c r="G80" s="430"/>
      <c r="H80" s="430">
        <v>241</v>
      </c>
      <c r="I80" s="430">
        <v>90</v>
      </c>
      <c r="J80" s="465">
        <v>241</v>
      </c>
      <c r="K80" s="430">
        <v>241</v>
      </c>
      <c r="L80" s="430"/>
      <c r="M80" s="430"/>
      <c r="N80" s="430">
        <v>241</v>
      </c>
      <c r="O80" s="430">
        <v>72</v>
      </c>
      <c r="P80" s="430">
        <v>241</v>
      </c>
      <c r="Q80" s="430"/>
      <c r="R80" s="561">
        <v>241</v>
      </c>
      <c r="S80" s="430">
        <v>35</v>
      </c>
      <c r="T80" s="430">
        <v>126</v>
      </c>
      <c r="U80" s="430">
        <v>80</v>
      </c>
      <c r="V80" s="430"/>
      <c r="W80" s="430">
        <v>4</v>
      </c>
      <c r="X80" s="430">
        <v>4</v>
      </c>
      <c r="Y80" s="430"/>
      <c r="Z80" s="430"/>
      <c r="AA80" s="430">
        <v>241</v>
      </c>
      <c r="AB80" s="430">
        <v>157</v>
      </c>
      <c r="AC80" s="430">
        <v>5</v>
      </c>
      <c r="AD80" s="430">
        <v>84</v>
      </c>
      <c r="AE80" s="430">
        <v>5</v>
      </c>
      <c r="AF80" s="430"/>
      <c r="AG80" s="430">
        <v>241</v>
      </c>
      <c r="AH80" s="430"/>
      <c r="AI80" s="430">
        <v>241</v>
      </c>
      <c r="AJ80" s="562">
        <v>4</v>
      </c>
      <c r="AK80" s="500">
        <v>86</v>
      </c>
      <c r="AL80" s="500">
        <v>3</v>
      </c>
      <c r="AM80" s="500">
        <v>140</v>
      </c>
      <c r="AN80" s="463">
        <v>3</v>
      </c>
      <c r="AO80" s="563"/>
    </row>
    <row r="81" spans="1:46" ht="24.75" customHeight="1" x14ac:dyDescent="0.2">
      <c r="A81" s="949"/>
      <c r="B81" s="537" t="s">
        <v>299</v>
      </c>
      <c r="C81" s="430">
        <v>46</v>
      </c>
      <c r="D81" s="525">
        <v>23</v>
      </c>
      <c r="E81" s="372">
        <v>37</v>
      </c>
      <c r="F81" s="372">
        <v>37</v>
      </c>
      <c r="G81" s="430"/>
      <c r="H81" s="430">
        <v>46</v>
      </c>
      <c r="I81" s="430"/>
      <c r="J81" s="465">
        <v>46</v>
      </c>
      <c r="K81" s="430">
        <v>46</v>
      </c>
      <c r="L81" s="430"/>
      <c r="M81" s="430"/>
      <c r="N81" s="430">
        <v>46</v>
      </c>
      <c r="O81" s="430">
        <v>10</v>
      </c>
      <c r="P81" s="430">
        <v>46</v>
      </c>
      <c r="Q81" s="430"/>
      <c r="R81" s="561">
        <v>46</v>
      </c>
      <c r="S81" s="430"/>
      <c r="T81" s="430">
        <v>46</v>
      </c>
      <c r="U81" s="430"/>
      <c r="V81" s="430"/>
      <c r="W81" s="430"/>
      <c r="X81" s="430"/>
      <c r="Y81" s="430"/>
      <c r="Z81" s="430"/>
      <c r="AA81" s="430">
        <v>46</v>
      </c>
      <c r="AB81" s="430">
        <v>46</v>
      </c>
      <c r="AC81" s="430">
        <v>1</v>
      </c>
      <c r="AD81" s="430"/>
      <c r="AE81" s="430"/>
      <c r="AF81" s="430"/>
      <c r="AG81" s="430">
        <v>46</v>
      </c>
      <c r="AH81" s="430"/>
      <c r="AI81" s="430">
        <v>46</v>
      </c>
      <c r="AJ81" s="562">
        <v>2</v>
      </c>
      <c r="AK81" s="500"/>
      <c r="AL81" s="500"/>
      <c r="AM81" s="500">
        <v>46</v>
      </c>
      <c r="AN81" s="463">
        <v>1</v>
      </c>
      <c r="AO81" s="563"/>
    </row>
    <row r="82" spans="1:46" ht="24.75" customHeight="1" thickBot="1" x14ac:dyDescent="0.25">
      <c r="A82" s="949"/>
      <c r="B82" s="550" t="s">
        <v>300</v>
      </c>
      <c r="C82" s="901" t="s">
        <v>334</v>
      </c>
      <c r="D82" s="901" t="s">
        <v>334</v>
      </c>
      <c r="E82" s="901" t="s">
        <v>334</v>
      </c>
      <c r="F82" s="901" t="s">
        <v>334</v>
      </c>
      <c r="G82" s="901" t="s">
        <v>334</v>
      </c>
      <c r="H82" s="901" t="s">
        <v>334</v>
      </c>
      <c r="I82" s="901" t="s">
        <v>334</v>
      </c>
      <c r="J82" s="901" t="s">
        <v>334</v>
      </c>
      <c r="K82" s="901" t="s">
        <v>334</v>
      </c>
      <c r="L82" s="901" t="s">
        <v>334</v>
      </c>
      <c r="M82" s="901" t="s">
        <v>334</v>
      </c>
      <c r="N82" s="901" t="s">
        <v>334</v>
      </c>
      <c r="O82" s="901" t="s">
        <v>334</v>
      </c>
      <c r="P82" s="901" t="s">
        <v>334</v>
      </c>
      <c r="Q82" s="901" t="s">
        <v>334</v>
      </c>
      <c r="R82" s="902" t="s">
        <v>334</v>
      </c>
      <c r="S82" s="901" t="s">
        <v>334</v>
      </c>
      <c r="T82" s="901" t="s">
        <v>334</v>
      </c>
      <c r="U82" s="901" t="s">
        <v>334</v>
      </c>
      <c r="V82" s="901" t="s">
        <v>334</v>
      </c>
      <c r="W82" s="901" t="s">
        <v>334</v>
      </c>
      <c r="X82" s="901" t="s">
        <v>334</v>
      </c>
      <c r="Y82" s="901" t="s">
        <v>334</v>
      </c>
      <c r="Z82" s="901" t="s">
        <v>334</v>
      </c>
      <c r="AA82" s="901" t="s">
        <v>334</v>
      </c>
      <c r="AB82" s="901" t="s">
        <v>334</v>
      </c>
      <c r="AC82" s="901" t="s">
        <v>334</v>
      </c>
      <c r="AD82" s="901" t="s">
        <v>334</v>
      </c>
      <c r="AE82" s="901" t="s">
        <v>334</v>
      </c>
      <c r="AF82" s="901" t="s">
        <v>334</v>
      </c>
      <c r="AG82" s="901" t="s">
        <v>334</v>
      </c>
      <c r="AH82" s="901" t="s">
        <v>334</v>
      </c>
      <c r="AI82" s="901" t="s">
        <v>334</v>
      </c>
      <c r="AJ82" s="901" t="s">
        <v>334</v>
      </c>
      <c r="AK82" s="901" t="s">
        <v>334</v>
      </c>
      <c r="AL82" s="901" t="s">
        <v>334</v>
      </c>
      <c r="AM82" s="901" t="s">
        <v>334</v>
      </c>
      <c r="AN82" s="903" t="s">
        <v>334</v>
      </c>
      <c r="AO82" s="533"/>
      <c r="AP82" s="6" t="s">
        <v>334</v>
      </c>
      <c r="AQ82" s="6" t="s">
        <v>334</v>
      </c>
      <c r="AR82" s="6" t="s">
        <v>334</v>
      </c>
      <c r="AS82" s="6" t="s">
        <v>334</v>
      </c>
    </row>
    <row r="83" spans="1:46" ht="24.75" customHeight="1" thickTop="1" thickBot="1" x14ac:dyDescent="0.25">
      <c r="A83" s="950"/>
      <c r="B83" s="393" t="s">
        <v>260</v>
      </c>
      <c r="C83" s="904" t="s">
        <v>334</v>
      </c>
      <c r="D83" s="905" t="s">
        <v>334</v>
      </c>
      <c r="E83" s="905" t="s">
        <v>334</v>
      </c>
      <c r="F83" s="905" t="s">
        <v>334</v>
      </c>
      <c r="G83" s="904" t="s">
        <v>334</v>
      </c>
      <c r="H83" s="904" t="s">
        <v>334</v>
      </c>
      <c r="I83" s="906" t="s">
        <v>334</v>
      </c>
      <c r="J83" s="904" t="s">
        <v>334</v>
      </c>
      <c r="K83" s="904" t="s">
        <v>334</v>
      </c>
      <c r="L83" s="904" t="s">
        <v>334</v>
      </c>
      <c r="M83" s="904" t="s">
        <v>334</v>
      </c>
      <c r="N83" s="904" t="s">
        <v>334</v>
      </c>
      <c r="O83" s="904" t="s">
        <v>334</v>
      </c>
      <c r="P83" s="904" t="s">
        <v>334</v>
      </c>
      <c r="Q83" s="904" t="s">
        <v>334</v>
      </c>
      <c r="R83" s="907" t="s">
        <v>334</v>
      </c>
      <c r="S83" s="904" t="s">
        <v>334</v>
      </c>
      <c r="T83" s="904" t="s">
        <v>334</v>
      </c>
      <c r="U83" s="904" t="s">
        <v>334</v>
      </c>
      <c r="V83" s="904" t="s">
        <v>334</v>
      </c>
      <c r="W83" s="904" t="s">
        <v>334</v>
      </c>
      <c r="X83" s="904" t="s">
        <v>334</v>
      </c>
      <c r="Y83" s="904" t="s">
        <v>334</v>
      </c>
      <c r="Z83" s="904" t="s">
        <v>334</v>
      </c>
      <c r="AA83" s="904" t="s">
        <v>334</v>
      </c>
      <c r="AB83" s="904" t="s">
        <v>334</v>
      </c>
      <c r="AC83" s="904" t="s">
        <v>334</v>
      </c>
      <c r="AD83" s="904" t="s">
        <v>334</v>
      </c>
      <c r="AE83" s="904" t="s">
        <v>334</v>
      </c>
      <c r="AF83" s="904" t="s">
        <v>334</v>
      </c>
      <c r="AG83" s="904" t="s">
        <v>334</v>
      </c>
      <c r="AH83" s="904" t="s">
        <v>334</v>
      </c>
      <c r="AI83" s="904" t="s">
        <v>334</v>
      </c>
      <c r="AJ83" s="908" t="s">
        <v>334</v>
      </c>
      <c r="AK83" s="909" t="s">
        <v>334</v>
      </c>
      <c r="AL83" s="909" t="s">
        <v>334</v>
      </c>
      <c r="AM83" s="909" t="s">
        <v>334</v>
      </c>
      <c r="AN83" s="910" t="s">
        <v>334</v>
      </c>
      <c r="AO83" s="536"/>
      <c r="AP83" s="6" t="s">
        <v>334</v>
      </c>
      <c r="AQ83" s="6" t="s">
        <v>334</v>
      </c>
      <c r="AR83" s="6" t="s">
        <v>334</v>
      </c>
      <c r="AS83" s="6" t="s">
        <v>334</v>
      </c>
    </row>
    <row r="84" spans="1:46" ht="24.75" customHeight="1" x14ac:dyDescent="0.2">
      <c r="A84" s="971" t="s">
        <v>30</v>
      </c>
      <c r="B84" s="537" t="s">
        <v>301</v>
      </c>
      <c r="C84" s="108">
        <v>3</v>
      </c>
      <c r="D84" s="108"/>
      <c r="E84" s="108">
        <v>3</v>
      </c>
      <c r="F84" s="108">
        <v>3</v>
      </c>
      <c r="G84" s="108"/>
      <c r="H84" s="108">
        <v>3</v>
      </c>
      <c r="I84" s="108">
        <v>3</v>
      </c>
      <c r="J84" s="108">
        <v>2</v>
      </c>
      <c r="K84" s="108">
        <v>2</v>
      </c>
      <c r="L84" s="108">
        <v>1</v>
      </c>
      <c r="M84" s="108">
        <v>1</v>
      </c>
      <c r="N84" s="108">
        <v>3</v>
      </c>
      <c r="O84" s="108"/>
      <c r="P84" s="108"/>
      <c r="Q84" s="108"/>
      <c r="R84" s="108"/>
      <c r="S84" s="108"/>
      <c r="T84" s="108"/>
      <c r="U84" s="108"/>
      <c r="V84" s="108">
        <v>2</v>
      </c>
      <c r="W84" s="108"/>
      <c r="X84" s="108"/>
      <c r="Y84" s="108"/>
      <c r="Z84" s="108"/>
      <c r="AA84" s="108">
        <v>3</v>
      </c>
      <c r="AB84" s="108">
        <v>3</v>
      </c>
      <c r="AC84" s="108">
        <v>1</v>
      </c>
      <c r="AD84" s="108"/>
      <c r="AE84" s="108"/>
      <c r="AF84" s="108"/>
      <c r="AG84" s="108">
        <v>3</v>
      </c>
      <c r="AH84" s="108"/>
      <c r="AI84" s="108">
        <v>3</v>
      </c>
      <c r="AJ84" s="108">
        <v>1</v>
      </c>
      <c r="AK84" s="108"/>
      <c r="AL84" s="108"/>
      <c r="AM84" s="108"/>
      <c r="AN84" s="361"/>
      <c r="AO84" s="529"/>
    </row>
    <row r="85" spans="1:46" ht="24.75" customHeight="1" x14ac:dyDescent="0.2">
      <c r="A85" s="972"/>
      <c r="B85" s="537" t="s">
        <v>302</v>
      </c>
      <c r="C85" s="911" t="s">
        <v>334</v>
      </c>
      <c r="D85" s="912" t="s">
        <v>334</v>
      </c>
      <c r="E85" s="912" t="s">
        <v>334</v>
      </c>
      <c r="F85" s="912" t="s">
        <v>334</v>
      </c>
      <c r="G85" s="914" t="s">
        <v>334</v>
      </c>
      <c r="H85" s="914" t="s">
        <v>334</v>
      </c>
      <c r="I85" s="927" t="s">
        <v>334</v>
      </c>
      <c r="J85" s="914" t="s">
        <v>334</v>
      </c>
      <c r="K85" s="914" t="s">
        <v>334</v>
      </c>
      <c r="L85" s="914" t="s">
        <v>334</v>
      </c>
      <c r="M85" s="914" t="s">
        <v>334</v>
      </c>
      <c r="N85" s="914" t="s">
        <v>334</v>
      </c>
      <c r="O85" s="914" t="s">
        <v>334</v>
      </c>
      <c r="P85" s="914" t="s">
        <v>334</v>
      </c>
      <c r="Q85" s="914" t="s">
        <v>334</v>
      </c>
      <c r="R85" s="928" t="s">
        <v>334</v>
      </c>
      <c r="S85" s="914" t="s">
        <v>334</v>
      </c>
      <c r="T85" s="914" t="s">
        <v>334</v>
      </c>
      <c r="U85" s="914" t="s">
        <v>334</v>
      </c>
      <c r="V85" s="914" t="s">
        <v>334</v>
      </c>
      <c r="W85" s="914" t="s">
        <v>334</v>
      </c>
      <c r="X85" s="914" t="s">
        <v>334</v>
      </c>
      <c r="Y85" s="914" t="s">
        <v>334</v>
      </c>
      <c r="Z85" s="914" t="s">
        <v>334</v>
      </c>
      <c r="AA85" s="914" t="s">
        <v>334</v>
      </c>
      <c r="AB85" s="929" t="s">
        <v>334</v>
      </c>
      <c r="AC85" s="929" t="s">
        <v>334</v>
      </c>
      <c r="AD85" s="929" t="s">
        <v>334</v>
      </c>
      <c r="AE85" s="929" t="s">
        <v>334</v>
      </c>
      <c r="AF85" s="929" t="s">
        <v>334</v>
      </c>
      <c r="AG85" s="929" t="s">
        <v>334</v>
      </c>
      <c r="AH85" s="929" t="s">
        <v>334</v>
      </c>
      <c r="AI85" s="929" t="s">
        <v>334</v>
      </c>
      <c r="AJ85" s="930" t="s">
        <v>334</v>
      </c>
      <c r="AK85" s="931" t="s">
        <v>334</v>
      </c>
      <c r="AL85" s="931" t="s">
        <v>334</v>
      </c>
      <c r="AM85" s="931" t="s">
        <v>334</v>
      </c>
      <c r="AN85" s="932" t="s">
        <v>334</v>
      </c>
      <c r="AO85" s="563"/>
      <c r="AP85" s="6" t="s">
        <v>334</v>
      </c>
      <c r="AQ85" s="6" t="s">
        <v>334</v>
      </c>
      <c r="AR85" s="6" t="s">
        <v>334</v>
      </c>
      <c r="AS85" s="6" t="s">
        <v>334</v>
      </c>
    </row>
    <row r="86" spans="1:46" ht="24.75" customHeight="1" x14ac:dyDescent="0.2">
      <c r="A86" s="973"/>
      <c r="B86" s="599" t="s">
        <v>303</v>
      </c>
      <c r="C86" s="606"/>
      <c r="D86" s="607"/>
      <c r="E86" s="607"/>
      <c r="F86" s="607"/>
      <c r="G86" s="608"/>
      <c r="H86" s="608"/>
      <c r="I86" s="609"/>
      <c r="J86" s="608"/>
      <c r="K86" s="608"/>
      <c r="L86" s="608"/>
      <c r="M86" s="608"/>
      <c r="N86" s="608"/>
      <c r="O86" s="608"/>
      <c r="P86" s="608"/>
      <c r="Q86" s="608"/>
      <c r="R86" s="610"/>
      <c r="S86" s="608"/>
      <c r="T86" s="608"/>
      <c r="U86" s="608"/>
      <c r="V86" s="608"/>
      <c r="W86" s="608"/>
      <c r="X86" s="608"/>
      <c r="Y86" s="608"/>
      <c r="Z86" s="608"/>
      <c r="AA86" s="608"/>
      <c r="AB86" s="611"/>
      <c r="AC86" s="611"/>
      <c r="AD86" s="611"/>
      <c r="AE86" s="611"/>
      <c r="AF86" s="611"/>
      <c r="AG86" s="611"/>
      <c r="AH86" s="611"/>
      <c r="AI86" s="611"/>
      <c r="AJ86" s="612"/>
      <c r="AK86" s="613"/>
      <c r="AL86" s="613"/>
      <c r="AM86" s="613"/>
      <c r="AN86" s="614"/>
      <c r="AO86" s="591"/>
    </row>
    <row r="87" spans="1:46" ht="24.75" customHeight="1" x14ac:dyDescent="0.2">
      <c r="A87" s="973"/>
      <c r="B87" s="599" t="s">
        <v>304</v>
      </c>
      <c r="C87" s="606"/>
      <c r="D87" s="607"/>
      <c r="E87" s="607"/>
      <c r="F87" s="607"/>
      <c r="G87" s="608"/>
      <c r="H87" s="608"/>
      <c r="I87" s="609"/>
      <c r="J87" s="608"/>
      <c r="K87" s="608"/>
      <c r="L87" s="608"/>
      <c r="M87" s="608"/>
      <c r="N87" s="608"/>
      <c r="O87" s="608"/>
      <c r="P87" s="608"/>
      <c r="Q87" s="608"/>
      <c r="R87" s="610"/>
      <c r="S87" s="608"/>
      <c r="T87" s="608"/>
      <c r="U87" s="608"/>
      <c r="V87" s="608"/>
      <c r="W87" s="608"/>
      <c r="X87" s="608"/>
      <c r="Y87" s="608"/>
      <c r="Z87" s="608"/>
      <c r="AA87" s="611"/>
      <c r="AB87" s="611"/>
      <c r="AC87" s="611"/>
      <c r="AD87" s="611"/>
      <c r="AE87" s="611"/>
      <c r="AF87" s="611"/>
      <c r="AG87" s="611"/>
      <c r="AH87" s="611"/>
      <c r="AI87" s="611"/>
      <c r="AJ87" s="612"/>
      <c r="AK87" s="613"/>
      <c r="AL87" s="613"/>
      <c r="AM87" s="613"/>
      <c r="AN87" s="614"/>
      <c r="AO87" s="591"/>
    </row>
    <row r="88" spans="1:46" ht="24.75" customHeight="1" x14ac:dyDescent="0.2">
      <c r="A88" s="973"/>
      <c r="B88" s="599" t="s">
        <v>305</v>
      </c>
      <c r="C88" s="606"/>
      <c r="D88" s="607"/>
      <c r="E88" s="607"/>
      <c r="F88" s="607"/>
      <c r="G88" s="608"/>
      <c r="H88" s="608"/>
      <c r="I88" s="609"/>
      <c r="J88" s="608"/>
      <c r="K88" s="608"/>
      <c r="L88" s="608"/>
      <c r="M88" s="608"/>
      <c r="N88" s="608"/>
      <c r="O88" s="608"/>
      <c r="P88" s="608"/>
      <c r="Q88" s="608"/>
      <c r="R88" s="610"/>
      <c r="S88" s="608"/>
      <c r="T88" s="608"/>
      <c r="U88" s="608"/>
      <c r="V88" s="608"/>
      <c r="W88" s="608"/>
      <c r="X88" s="608"/>
      <c r="Y88" s="608"/>
      <c r="Z88" s="608"/>
      <c r="AA88" s="608"/>
      <c r="AB88" s="611"/>
      <c r="AC88" s="611"/>
      <c r="AD88" s="611"/>
      <c r="AE88" s="611"/>
      <c r="AF88" s="611"/>
      <c r="AG88" s="611"/>
      <c r="AH88" s="611"/>
      <c r="AI88" s="611"/>
      <c r="AJ88" s="612"/>
      <c r="AK88" s="613"/>
      <c r="AL88" s="613"/>
      <c r="AM88" s="613"/>
      <c r="AN88" s="614"/>
      <c r="AO88" s="591"/>
    </row>
    <row r="89" spans="1:46" ht="24.75" customHeight="1" x14ac:dyDescent="0.2">
      <c r="A89" s="973"/>
      <c r="B89" s="600" t="s">
        <v>306</v>
      </c>
      <c r="C89" s="606"/>
      <c r="D89" s="607"/>
      <c r="E89" s="607"/>
      <c r="F89" s="607"/>
      <c r="G89" s="608"/>
      <c r="H89" s="608"/>
      <c r="I89" s="609"/>
      <c r="J89" s="608"/>
      <c r="K89" s="608"/>
      <c r="L89" s="608"/>
      <c r="M89" s="608"/>
      <c r="N89" s="608"/>
      <c r="O89" s="608"/>
      <c r="P89" s="608"/>
      <c r="Q89" s="608"/>
      <c r="R89" s="610"/>
      <c r="S89" s="608"/>
      <c r="T89" s="608"/>
      <c r="U89" s="608"/>
      <c r="V89" s="608"/>
      <c r="W89" s="608"/>
      <c r="X89" s="608"/>
      <c r="Y89" s="608"/>
      <c r="Z89" s="608"/>
      <c r="AA89" s="608"/>
      <c r="AB89" s="611"/>
      <c r="AC89" s="611"/>
      <c r="AD89" s="611"/>
      <c r="AE89" s="611"/>
      <c r="AF89" s="611"/>
      <c r="AG89" s="611"/>
      <c r="AH89" s="611"/>
      <c r="AI89" s="611"/>
      <c r="AJ89" s="612"/>
      <c r="AK89" s="613"/>
      <c r="AL89" s="613"/>
      <c r="AM89" s="613"/>
      <c r="AN89" s="614"/>
      <c r="AO89" s="591"/>
    </row>
    <row r="90" spans="1:46" ht="24.75" customHeight="1" x14ac:dyDescent="0.2">
      <c r="A90" s="973"/>
      <c r="B90" s="601" t="s">
        <v>307</v>
      </c>
      <c r="C90" s="911" t="s">
        <v>334</v>
      </c>
      <c r="D90" s="912" t="s">
        <v>334</v>
      </c>
      <c r="E90" s="913" t="s">
        <v>334</v>
      </c>
      <c r="F90" s="913" t="s">
        <v>334</v>
      </c>
      <c r="G90" s="911" t="s">
        <v>334</v>
      </c>
      <c r="H90" s="911" t="s">
        <v>334</v>
      </c>
      <c r="I90" s="911" t="s">
        <v>334</v>
      </c>
      <c r="J90" s="914" t="s">
        <v>334</v>
      </c>
      <c r="K90" s="911" t="s">
        <v>334</v>
      </c>
      <c r="L90" s="911" t="s">
        <v>334</v>
      </c>
      <c r="M90" s="911" t="s">
        <v>334</v>
      </c>
      <c r="N90" s="911" t="s">
        <v>334</v>
      </c>
      <c r="O90" s="911" t="s">
        <v>334</v>
      </c>
      <c r="P90" s="911" t="s">
        <v>334</v>
      </c>
      <c r="Q90" s="911" t="s">
        <v>334</v>
      </c>
      <c r="R90" s="915" t="s">
        <v>334</v>
      </c>
      <c r="S90" s="911" t="s">
        <v>334</v>
      </c>
      <c r="T90" s="911" t="s">
        <v>334</v>
      </c>
      <c r="U90" s="911" t="s">
        <v>334</v>
      </c>
      <c r="V90" s="911" t="s">
        <v>334</v>
      </c>
      <c r="W90" s="911" t="s">
        <v>334</v>
      </c>
      <c r="X90" s="911" t="s">
        <v>334</v>
      </c>
      <c r="Y90" s="911" t="s">
        <v>334</v>
      </c>
      <c r="Z90" s="911" t="s">
        <v>334</v>
      </c>
      <c r="AA90" s="911" t="s">
        <v>334</v>
      </c>
      <c r="AB90" s="916" t="s">
        <v>334</v>
      </c>
      <c r="AC90" s="916" t="s">
        <v>334</v>
      </c>
      <c r="AD90" s="916" t="s">
        <v>334</v>
      </c>
      <c r="AE90" s="916" t="s">
        <v>334</v>
      </c>
      <c r="AF90" s="916" t="s">
        <v>334</v>
      </c>
      <c r="AG90" s="916" t="s">
        <v>334</v>
      </c>
      <c r="AH90" s="916" t="s">
        <v>334</v>
      </c>
      <c r="AI90" s="916" t="s">
        <v>334</v>
      </c>
      <c r="AJ90" s="917" t="s">
        <v>334</v>
      </c>
      <c r="AK90" s="918" t="s">
        <v>334</v>
      </c>
      <c r="AL90" s="918" t="s">
        <v>334</v>
      </c>
      <c r="AM90" s="918" t="s">
        <v>334</v>
      </c>
      <c r="AN90" s="919" t="s">
        <v>334</v>
      </c>
      <c r="AO90" s="591"/>
      <c r="AP90" s="6" t="s">
        <v>334</v>
      </c>
      <c r="AQ90" s="6" t="s">
        <v>334</v>
      </c>
      <c r="AR90" s="6" t="s">
        <v>334</v>
      </c>
      <c r="AS90" s="6" t="s">
        <v>334</v>
      </c>
    </row>
    <row r="91" spans="1:46" ht="24.75" customHeight="1" thickBot="1" x14ac:dyDescent="0.25">
      <c r="A91" s="973"/>
      <c r="B91" s="574" t="s">
        <v>308</v>
      </c>
      <c r="C91" s="920" t="s">
        <v>334</v>
      </c>
      <c r="D91" s="921" t="s">
        <v>334</v>
      </c>
      <c r="E91" s="921" t="s">
        <v>334</v>
      </c>
      <c r="F91" s="921" t="s">
        <v>334</v>
      </c>
      <c r="G91" s="920" t="s">
        <v>334</v>
      </c>
      <c r="H91" s="920" t="s">
        <v>334</v>
      </c>
      <c r="I91" s="920" t="s">
        <v>334</v>
      </c>
      <c r="J91" s="920" t="s">
        <v>334</v>
      </c>
      <c r="K91" s="920" t="s">
        <v>334</v>
      </c>
      <c r="L91" s="920" t="s">
        <v>334</v>
      </c>
      <c r="M91" s="920" t="s">
        <v>334</v>
      </c>
      <c r="N91" s="920" t="s">
        <v>334</v>
      </c>
      <c r="O91" s="920" t="s">
        <v>334</v>
      </c>
      <c r="P91" s="920" t="s">
        <v>334</v>
      </c>
      <c r="Q91" s="920" t="s">
        <v>334</v>
      </c>
      <c r="R91" s="922" t="s">
        <v>334</v>
      </c>
      <c r="S91" s="920" t="s">
        <v>334</v>
      </c>
      <c r="T91" s="920" t="s">
        <v>334</v>
      </c>
      <c r="U91" s="920" t="s">
        <v>334</v>
      </c>
      <c r="V91" s="920" t="s">
        <v>334</v>
      </c>
      <c r="W91" s="920" t="s">
        <v>334</v>
      </c>
      <c r="X91" s="920" t="s">
        <v>334</v>
      </c>
      <c r="Y91" s="920" t="s">
        <v>334</v>
      </c>
      <c r="Z91" s="920" t="s">
        <v>334</v>
      </c>
      <c r="AA91" s="920" t="s">
        <v>334</v>
      </c>
      <c r="AB91" s="923" t="s">
        <v>334</v>
      </c>
      <c r="AC91" s="923" t="s">
        <v>334</v>
      </c>
      <c r="AD91" s="923" t="s">
        <v>334</v>
      </c>
      <c r="AE91" s="923" t="s">
        <v>334</v>
      </c>
      <c r="AF91" s="923" t="s">
        <v>334</v>
      </c>
      <c r="AG91" s="923" t="s">
        <v>334</v>
      </c>
      <c r="AH91" s="923" t="s">
        <v>334</v>
      </c>
      <c r="AI91" s="923" t="s">
        <v>334</v>
      </c>
      <c r="AJ91" s="924" t="s">
        <v>334</v>
      </c>
      <c r="AK91" s="925" t="s">
        <v>334</v>
      </c>
      <c r="AL91" s="925" t="s">
        <v>334</v>
      </c>
      <c r="AM91" s="925" t="s">
        <v>334</v>
      </c>
      <c r="AN91" s="926" t="s">
        <v>334</v>
      </c>
      <c r="AO91" s="596"/>
      <c r="AP91" s="6" t="s">
        <v>334</v>
      </c>
      <c r="AQ91" s="6" t="s">
        <v>334</v>
      </c>
      <c r="AR91" s="6" t="s">
        <v>334</v>
      </c>
      <c r="AS91" s="6" t="s">
        <v>334</v>
      </c>
    </row>
    <row r="92" spans="1:46" ht="24.75" customHeight="1" thickTop="1" thickBot="1" x14ac:dyDescent="0.25">
      <c r="A92" s="974"/>
      <c r="B92" s="393" t="s">
        <v>260</v>
      </c>
      <c r="C92" s="108">
        <v>11</v>
      </c>
      <c r="D92" s="108">
        <v>5</v>
      </c>
      <c r="E92" s="108">
        <v>3</v>
      </c>
      <c r="F92" s="108">
        <v>4</v>
      </c>
      <c r="G92" s="108"/>
      <c r="H92" s="108">
        <v>11</v>
      </c>
      <c r="I92" s="108">
        <v>11</v>
      </c>
      <c r="J92" s="108">
        <v>2</v>
      </c>
      <c r="K92" s="108">
        <v>2</v>
      </c>
      <c r="L92" s="108">
        <v>1</v>
      </c>
      <c r="M92" s="108">
        <v>1</v>
      </c>
      <c r="N92" s="108">
        <v>10</v>
      </c>
      <c r="O92" s="108">
        <v>7</v>
      </c>
      <c r="P92" s="108">
        <v>7</v>
      </c>
      <c r="Q92" s="108">
        <v>7</v>
      </c>
      <c r="R92" s="108">
        <v>5</v>
      </c>
      <c r="S92" s="108">
        <v>5</v>
      </c>
      <c r="T92" s="108"/>
      <c r="U92" s="108"/>
      <c r="V92" s="108">
        <v>3</v>
      </c>
      <c r="W92" s="108"/>
      <c r="X92" s="108"/>
      <c r="Y92" s="108"/>
      <c r="Z92" s="108"/>
      <c r="AA92" s="108">
        <v>11</v>
      </c>
      <c r="AB92" s="108">
        <v>11</v>
      </c>
      <c r="AC92" s="108">
        <v>4</v>
      </c>
      <c r="AD92" s="108"/>
      <c r="AE92" s="108"/>
      <c r="AF92" s="108"/>
      <c r="AG92" s="108">
        <v>11</v>
      </c>
      <c r="AH92" s="108"/>
      <c r="AI92" s="108">
        <v>11</v>
      </c>
      <c r="AJ92" s="108">
        <v>4</v>
      </c>
      <c r="AK92" s="108">
        <v>5</v>
      </c>
      <c r="AL92" s="108">
        <v>1</v>
      </c>
      <c r="AM92" s="108">
        <v>2</v>
      </c>
      <c r="AN92" s="361">
        <v>1</v>
      </c>
      <c r="AO92" s="582"/>
      <c r="AP92" s="6" t="s">
        <v>334</v>
      </c>
      <c r="AQ92" s="6" t="s">
        <v>334</v>
      </c>
      <c r="AR92" s="6" t="s">
        <v>334</v>
      </c>
      <c r="AS92" s="6" t="s">
        <v>334</v>
      </c>
    </row>
    <row r="93" spans="1:46" ht="35.25" customHeight="1" thickBot="1" x14ac:dyDescent="0.25">
      <c r="A93" s="969" t="s">
        <v>5</v>
      </c>
      <c r="B93" s="565" t="s">
        <v>309</v>
      </c>
      <c r="C93" s="144">
        <v>32</v>
      </c>
      <c r="D93" s="144">
        <v>20</v>
      </c>
      <c r="E93" s="144">
        <v>20</v>
      </c>
      <c r="F93" s="310">
        <v>20</v>
      </c>
      <c r="G93" s="311">
        <v>12</v>
      </c>
      <c r="H93" s="311">
        <v>20</v>
      </c>
      <c r="I93" s="311"/>
      <c r="J93" s="311">
        <v>20</v>
      </c>
      <c r="K93" s="311">
        <v>20</v>
      </c>
      <c r="L93" s="311"/>
      <c r="M93" s="311"/>
      <c r="N93" s="311">
        <v>20</v>
      </c>
      <c r="O93" s="311"/>
      <c r="P93" s="311">
        <v>20</v>
      </c>
      <c r="Q93" s="311">
        <v>20</v>
      </c>
      <c r="R93" s="312">
        <v>20</v>
      </c>
      <c r="S93" s="311"/>
      <c r="T93" s="311">
        <v>20</v>
      </c>
      <c r="U93" s="311"/>
      <c r="V93" s="311"/>
      <c r="W93" s="311"/>
      <c r="X93" s="311"/>
      <c r="Y93" s="313">
        <v>12</v>
      </c>
      <c r="Z93" s="311"/>
      <c r="AA93" s="311">
        <v>20</v>
      </c>
      <c r="AB93" s="311">
        <v>20</v>
      </c>
      <c r="AC93" s="311">
        <v>1</v>
      </c>
      <c r="AD93" s="311"/>
      <c r="AE93" s="311"/>
      <c r="AF93" s="311">
        <v>12</v>
      </c>
      <c r="AG93" s="311">
        <v>20</v>
      </c>
      <c r="AH93" s="145"/>
      <c r="AI93" s="145">
        <v>20</v>
      </c>
      <c r="AJ93" s="145">
        <v>1</v>
      </c>
      <c r="AK93" s="145"/>
      <c r="AL93" s="145"/>
      <c r="AM93" s="145">
        <v>20</v>
      </c>
      <c r="AN93" s="146">
        <v>1</v>
      </c>
      <c r="AO93" s="314"/>
      <c r="AR93" s="6">
        <v>20</v>
      </c>
      <c r="AT93" s="6" t="s">
        <v>342</v>
      </c>
    </row>
    <row r="94" spans="1:46" ht="33.75" customHeight="1" thickTop="1" thickBot="1" x14ac:dyDescent="0.25">
      <c r="A94" s="970"/>
      <c r="B94" s="564" t="s">
        <v>261</v>
      </c>
      <c r="C94" s="308">
        <v>32</v>
      </c>
      <c r="D94" s="308">
        <v>20</v>
      </c>
      <c r="E94" s="308">
        <v>20</v>
      </c>
      <c r="F94" s="308">
        <v>20</v>
      </c>
      <c r="G94" s="308">
        <v>12</v>
      </c>
      <c r="H94" s="308">
        <v>20</v>
      </c>
      <c r="I94" s="308"/>
      <c r="J94" s="308">
        <v>20</v>
      </c>
      <c r="K94" s="308">
        <v>20</v>
      </c>
      <c r="L94" s="308"/>
      <c r="M94" s="308"/>
      <c r="N94" s="308">
        <v>20</v>
      </c>
      <c r="O94" s="308"/>
      <c r="P94" s="308">
        <v>20</v>
      </c>
      <c r="Q94" s="308">
        <v>20</v>
      </c>
      <c r="R94" s="534">
        <v>20</v>
      </c>
      <c r="S94" s="308"/>
      <c r="T94" s="308">
        <v>20</v>
      </c>
      <c r="U94" s="308"/>
      <c r="V94" s="308"/>
      <c r="W94" s="308"/>
      <c r="X94" s="308"/>
      <c r="Y94" s="308">
        <v>12</v>
      </c>
      <c r="Z94" s="308"/>
      <c r="AA94" s="308">
        <v>20</v>
      </c>
      <c r="AB94" s="308">
        <v>20</v>
      </c>
      <c r="AC94" s="308">
        <v>1</v>
      </c>
      <c r="AD94" s="308"/>
      <c r="AE94" s="308"/>
      <c r="AF94" s="308">
        <v>12</v>
      </c>
      <c r="AG94" s="308">
        <v>20</v>
      </c>
      <c r="AH94" s="308"/>
      <c r="AI94" s="308">
        <v>20</v>
      </c>
      <c r="AJ94" s="308">
        <v>1</v>
      </c>
      <c r="AK94" s="308"/>
      <c r="AL94" s="308"/>
      <c r="AM94" s="308">
        <v>20</v>
      </c>
      <c r="AN94" s="535">
        <v>1</v>
      </c>
      <c r="AO94" s="615"/>
      <c r="AR94" s="6">
        <v>20</v>
      </c>
    </row>
    <row r="95" spans="1:46" x14ac:dyDescent="0.2">
      <c r="A95" s="161" t="s">
        <v>173</v>
      </c>
      <c r="B95" s="70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18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2"/>
    </row>
    <row r="96" spans="1:46" x14ac:dyDescent="0.2">
      <c r="A96" s="161" t="s">
        <v>203</v>
      </c>
      <c r="B96" s="70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18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2"/>
    </row>
    <row r="97" spans="1:41" x14ac:dyDescent="0.2">
      <c r="A97" s="162" t="s">
        <v>174</v>
      </c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2"/>
    </row>
    <row r="98" spans="1:41" x14ac:dyDescent="0.2">
      <c r="A98" s="163" t="s">
        <v>175</v>
      </c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2"/>
    </row>
    <row r="99" spans="1:41" ht="23.1" customHeight="1" x14ac:dyDescent="0.2">
      <c r="A99" s="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2"/>
    </row>
    <row r="100" spans="1:41" ht="23.1" customHeight="1" x14ac:dyDescent="0.2">
      <c r="A100" s="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2"/>
    </row>
    <row r="101" spans="1:41" ht="23.1" customHeight="1" x14ac:dyDescent="0.2">
      <c r="A101" s="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2"/>
    </row>
    <row r="102" spans="1:41" ht="23.1" customHeight="1" x14ac:dyDescent="0.2">
      <c r="A102" s="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2"/>
    </row>
    <row r="103" spans="1:41" ht="23.1" customHeight="1" x14ac:dyDescent="0.2">
      <c r="A103" s="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2"/>
    </row>
    <row r="104" spans="1:41" ht="23.1" customHeight="1" x14ac:dyDescent="0.2">
      <c r="A104" s="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2"/>
    </row>
    <row r="105" spans="1:41" ht="23.1" customHeight="1" x14ac:dyDescent="0.2">
      <c r="A105" s="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2"/>
    </row>
    <row r="106" spans="1:41" ht="23.1" customHeight="1" x14ac:dyDescent="0.2">
      <c r="A106" s="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2"/>
    </row>
    <row r="107" spans="1:41" ht="23.1" customHeight="1" x14ac:dyDescent="0.2">
      <c r="A107" s="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2"/>
    </row>
    <row r="108" spans="1:41" ht="23.1" customHeight="1" x14ac:dyDescent="0.2">
      <c r="A108" s="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2"/>
    </row>
    <row r="109" spans="1:41" ht="23.1" customHeight="1" x14ac:dyDescent="0.2">
      <c r="A109" s="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2"/>
    </row>
    <row r="110" spans="1:41" ht="23.1" customHeight="1" x14ac:dyDescent="0.2">
      <c r="A110" s="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2"/>
    </row>
    <row r="111" spans="1:41" ht="23.1" customHeight="1" x14ac:dyDescent="0.2">
      <c r="A111" s="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2"/>
    </row>
    <row r="112" spans="1:41" ht="23.1" customHeight="1" x14ac:dyDescent="0.2">
      <c r="A112" s="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2"/>
    </row>
    <row r="113" spans="1:41" ht="23.1" customHeight="1" x14ac:dyDescent="0.2">
      <c r="A113" s="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2"/>
    </row>
    <row r="114" spans="1:41" ht="23.1" customHeight="1" x14ac:dyDescent="0.2">
      <c r="A114" s="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2"/>
    </row>
    <row r="115" spans="1:41" ht="23.1" customHeight="1" x14ac:dyDescent="0.2">
      <c r="A115" s="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2"/>
    </row>
    <row r="116" spans="1:41" ht="23.1" customHeight="1" x14ac:dyDescent="0.2">
      <c r="A116" s="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2"/>
    </row>
    <row r="117" spans="1:41" ht="23.1" customHeight="1" x14ac:dyDescent="0.2">
      <c r="A117" s="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2"/>
    </row>
    <row r="118" spans="1:41" ht="23.1" customHeight="1" x14ac:dyDescent="0.2">
      <c r="A118" s="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2"/>
    </row>
    <row r="119" spans="1:41" ht="23.1" customHeight="1" x14ac:dyDescent="0.2">
      <c r="A119" s="1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2"/>
    </row>
    <row r="120" spans="1:41" s="7" customFormat="1" ht="23.1" customHeight="1" x14ac:dyDescent="0.2">
      <c r="A120" s="20"/>
      <c r="B120" s="20"/>
      <c r="C120" s="20"/>
      <c r="D120" s="20"/>
      <c r="E120" s="20"/>
      <c r="F120" s="20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/>
      <c r="Z120" s="44"/>
      <c r="AA120" s="44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</row>
    <row r="121" spans="1:41" s="7" customFormat="1" ht="23.1" customHeight="1" x14ac:dyDescent="0.2">
      <c r="A121" s="20"/>
      <c r="B121" s="20"/>
      <c r="C121" s="20"/>
      <c r="D121" s="20"/>
      <c r="E121" s="20"/>
      <c r="F121" s="20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5"/>
      <c r="Z121" s="44"/>
      <c r="AA121" s="44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</row>
    <row r="122" spans="1:41" s="7" customFormat="1" ht="23.1" customHeight="1" x14ac:dyDescent="0.2">
      <c r="A122" s="20"/>
      <c r="B122" s="20"/>
      <c r="C122" s="20"/>
      <c r="D122" s="20"/>
      <c r="E122" s="20"/>
      <c r="F122" s="20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7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</row>
    <row r="123" spans="1:41" s="7" customFormat="1" ht="30" customHeight="1" x14ac:dyDescent="0.2">
      <c r="A123" s="20"/>
      <c r="B123" s="20"/>
      <c r="C123" s="20"/>
      <c r="D123" s="20"/>
      <c r="E123" s="20"/>
      <c r="F123" s="20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7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</row>
    <row r="124" spans="1:41" s="7" customFormat="1" ht="30" customHeight="1" x14ac:dyDescent="0.2">
      <c r="A124" s="48"/>
      <c r="B124" s="20"/>
      <c r="C124" s="20"/>
      <c r="D124" s="20"/>
      <c r="E124" s="20"/>
      <c r="F124" s="20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7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</row>
    <row r="125" spans="1:41" s="7" customFormat="1" x14ac:dyDescent="0.2">
      <c r="A125" s="48"/>
      <c r="B125" s="48"/>
      <c r="C125" s="20"/>
      <c r="D125" s="20"/>
      <c r="E125" s="20"/>
      <c r="F125" s="20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7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</row>
    <row r="126" spans="1:41" s="7" customFormat="1" x14ac:dyDescent="0.2">
      <c r="A126" s="48"/>
      <c r="B126" s="48"/>
      <c r="C126" s="20"/>
      <c r="D126" s="20"/>
      <c r="E126" s="20"/>
      <c r="F126" s="20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7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</row>
    <row r="127" spans="1:41" s="7" customFormat="1" x14ac:dyDescent="0.2">
      <c r="A127" s="48"/>
      <c r="B127" s="48"/>
      <c r="C127" s="20"/>
      <c r="D127" s="20"/>
      <c r="E127" s="20"/>
      <c r="F127" s="20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7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</row>
    <row r="128" spans="1:41" s="7" customFormat="1" x14ac:dyDescent="0.2">
      <c r="A128" s="48"/>
      <c r="B128" s="48"/>
      <c r="C128" s="20"/>
      <c r="D128" s="20"/>
      <c r="E128" s="20"/>
      <c r="F128" s="20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7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</row>
    <row r="129" spans="1:40" s="7" customFormat="1" x14ac:dyDescent="0.2">
      <c r="A129" s="48"/>
      <c r="B129" s="48"/>
      <c r="C129" s="20"/>
      <c r="D129" s="20"/>
      <c r="E129" s="20"/>
      <c r="F129" s="20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7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</row>
    <row r="130" spans="1:40" s="7" customFormat="1" x14ac:dyDescent="0.2">
      <c r="A130" s="49"/>
      <c r="B130" s="49"/>
      <c r="C130" s="10"/>
      <c r="D130" s="10"/>
      <c r="E130" s="10"/>
      <c r="F130" s="1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1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</row>
    <row r="131" spans="1:40" s="7" customFormat="1" x14ac:dyDescent="0.2">
      <c r="A131" s="49"/>
      <c r="B131" s="49"/>
      <c r="C131" s="10"/>
      <c r="D131" s="10"/>
      <c r="E131" s="10"/>
      <c r="F131" s="10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</row>
    <row r="132" spans="1:40" s="7" customFormat="1" x14ac:dyDescent="0.2">
      <c r="A132" s="49"/>
      <c r="B132" s="49"/>
      <c r="C132" s="10"/>
      <c r="D132" s="10"/>
      <c r="E132" s="10"/>
      <c r="F132" s="10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1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 s="7" customFormat="1" x14ac:dyDescent="0.2">
      <c r="A133" s="49"/>
      <c r="B133" s="49"/>
      <c r="C133" s="10"/>
      <c r="D133" s="10"/>
      <c r="E133" s="10"/>
      <c r="F133" s="1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1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</row>
    <row r="134" spans="1:40" s="7" customFormat="1" x14ac:dyDescent="0.2">
      <c r="A134" s="49"/>
      <c r="B134" s="49"/>
      <c r="C134" s="10"/>
      <c r="D134" s="10"/>
      <c r="E134" s="10"/>
      <c r="F134" s="1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1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</row>
    <row r="135" spans="1:40" s="7" customFormat="1" x14ac:dyDescent="0.2">
      <c r="A135" s="49"/>
      <c r="B135" s="4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53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 s="7" customFormat="1" x14ac:dyDescent="0.2">
      <c r="A136" s="49"/>
      <c r="B136" s="4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53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 s="7" customFormat="1" x14ac:dyDescent="0.2">
      <c r="A137" s="49"/>
      <c r="B137" s="4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53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s="7" customFormat="1" x14ac:dyDescent="0.2">
      <c r="A138" s="49"/>
      <c r="B138" s="4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53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s="7" customFormat="1" x14ac:dyDescent="0.2">
      <c r="A139" s="49"/>
      <c r="B139" s="4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53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s="7" customFormat="1" x14ac:dyDescent="0.2">
      <c r="A140" s="49"/>
      <c r="B140" s="4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53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 s="7" customFormat="1" x14ac:dyDescent="0.2">
      <c r="A141" s="49"/>
      <c r="B141" s="4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53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 s="7" customFormat="1" x14ac:dyDescent="0.2">
      <c r="A142" s="49"/>
      <c r="B142" s="4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53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s="7" customFormat="1" x14ac:dyDescent="0.2">
      <c r="A143" s="49"/>
      <c r="B143" s="4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53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s="7" customFormat="1" x14ac:dyDescent="0.2">
      <c r="A144" s="49"/>
      <c r="B144" s="4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53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 s="7" customFormat="1" x14ac:dyDescent="0.2">
      <c r="A145" s="49"/>
      <c r="B145" s="4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53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 s="7" customFormat="1" x14ac:dyDescent="0.2">
      <c r="A146" s="49"/>
      <c r="B146" s="4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53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 s="7" customFormat="1" x14ac:dyDescent="0.2">
      <c r="A147" s="49"/>
      <c r="B147" s="4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53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s="7" customFormat="1" x14ac:dyDescent="0.2">
      <c r="A148" s="49"/>
      <c r="B148" s="4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53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s="7" customFormat="1" x14ac:dyDescent="0.2">
      <c r="A149" s="49"/>
      <c r="B149" s="4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53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 s="7" customFormat="1" x14ac:dyDescent="0.2">
      <c r="A150" s="49"/>
      <c r="B150" s="4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53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</row>
    <row r="151" spans="1:40" s="7" customFormat="1" x14ac:dyDescent="0.2">
      <c r="A151" s="49"/>
      <c r="B151" s="4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53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 s="7" customFormat="1" x14ac:dyDescent="0.2">
      <c r="A152" s="49"/>
      <c r="B152" s="4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53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s="7" customFormat="1" x14ac:dyDescent="0.2">
      <c r="A153" s="49"/>
      <c r="B153" s="4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53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 s="7" customFormat="1" x14ac:dyDescent="0.2">
      <c r="A154" s="49"/>
      <c r="B154" s="4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53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</row>
    <row r="155" spans="1:40" s="7" customFormat="1" x14ac:dyDescent="0.2">
      <c r="A155" s="49"/>
      <c r="B155" s="4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53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 s="7" customFormat="1" x14ac:dyDescent="0.2">
      <c r="A156" s="49"/>
      <c r="B156" s="4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53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 s="7" customFormat="1" x14ac:dyDescent="0.2">
      <c r="A157" s="49"/>
      <c r="B157" s="4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53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 s="7" customFormat="1" x14ac:dyDescent="0.2">
      <c r="A158" s="49"/>
      <c r="B158" s="4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53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 s="7" customFormat="1" x14ac:dyDescent="0.2">
      <c r="A159" s="49"/>
      <c r="B159" s="4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53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 s="7" customFormat="1" x14ac:dyDescent="0.2">
      <c r="A160" s="49"/>
      <c r="B160" s="4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53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 s="7" customFormat="1" x14ac:dyDescent="0.2">
      <c r="A161" s="49"/>
      <c r="B161" s="4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53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 s="7" customFormat="1" ht="17.25" customHeight="1" x14ac:dyDescent="0.2">
      <c r="A162" s="49"/>
      <c r="B162" s="4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53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 s="7" customFormat="1" x14ac:dyDescent="0.2">
      <c r="A163" s="10"/>
      <c r="B163" s="4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53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 s="7" customForma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53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 s="7" customForma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53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  <row r="166" spans="1:40" s="7" customForma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53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</row>
    <row r="167" spans="1:40" s="7" customForma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53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</row>
    <row r="168" spans="1:40" s="7" customFormat="1" x14ac:dyDescent="0.2">
      <c r="A168" s="27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53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</row>
  </sheetData>
  <mergeCells count="64">
    <mergeCell ref="AF5:AG5"/>
    <mergeCell ref="K5:K9"/>
    <mergeCell ref="N3:N9"/>
    <mergeCell ref="AE7:AE9"/>
    <mergeCell ref="AC7:AC9"/>
    <mergeCell ref="M5:M9"/>
    <mergeCell ref="O5:O9"/>
    <mergeCell ref="P5:P9"/>
    <mergeCell ref="Z5:Z9"/>
    <mergeCell ref="AA5:AE5"/>
    <mergeCell ref="Y5:Y9"/>
    <mergeCell ref="Y3:AE4"/>
    <mergeCell ref="L3:L9"/>
    <mergeCell ref="R3:V4"/>
    <mergeCell ref="R5:R9"/>
    <mergeCell ref="S5:V5"/>
    <mergeCell ref="AO3:AO10"/>
    <mergeCell ref="B3:B10"/>
    <mergeCell ref="AI3:AN4"/>
    <mergeCell ref="G3:H4"/>
    <mergeCell ref="G5:H5"/>
    <mergeCell ref="AH5:AH9"/>
    <mergeCell ref="AI5:AI9"/>
    <mergeCell ref="AK5:AK9"/>
    <mergeCell ref="E3:E9"/>
    <mergeCell ref="AN7:AN9"/>
    <mergeCell ref="AF3:AH4"/>
    <mergeCell ref="AM5:AM9"/>
    <mergeCell ref="AJ7:AJ9"/>
    <mergeCell ref="AL7:AL9"/>
    <mergeCell ref="J3:J9"/>
    <mergeCell ref="S6:S9"/>
    <mergeCell ref="A15:A21"/>
    <mergeCell ref="A3:A10"/>
    <mergeCell ref="I3:I9"/>
    <mergeCell ref="C3:C9"/>
    <mergeCell ref="G6:G9"/>
    <mergeCell ref="D5:D9"/>
    <mergeCell ref="A13:B13"/>
    <mergeCell ref="A14:B14"/>
    <mergeCell ref="A11:B11"/>
    <mergeCell ref="A12:B12"/>
    <mergeCell ref="T6:T9"/>
    <mergeCell ref="U6:U9"/>
    <mergeCell ref="V6:V9"/>
    <mergeCell ref="F3:F9"/>
    <mergeCell ref="H6:H9"/>
    <mergeCell ref="Q6:Q9"/>
    <mergeCell ref="W3:W9"/>
    <mergeCell ref="X5:X9"/>
    <mergeCell ref="A22:A24"/>
    <mergeCell ref="A66:A73"/>
    <mergeCell ref="A93:A94"/>
    <mergeCell ref="A74:A78"/>
    <mergeCell ref="A79:A83"/>
    <mergeCell ref="A84:A92"/>
    <mergeCell ref="A62:A65"/>
    <mergeCell ref="A58:A61"/>
    <mergeCell ref="A39:A47"/>
    <mergeCell ref="A48:A57"/>
    <mergeCell ref="A25:A28"/>
    <mergeCell ref="A29:A32"/>
    <mergeCell ref="A33:A34"/>
    <mergeCell ref="A35:A38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50" firstPageNumber="50" fitToWidth="2" fitToHeight="0" pageOrder="overThenDown" orientation="portrait" useFirstPageNumber="1" r:id="rId1"/>
  <headerFooter scaleWithDoc="0">
    <oddFooter>&amp;C&amp;"ＭＳ ゴシック,標準"&amp;P</oddFooter>
  </headerFooter>
  <rowBreaks count="1" manualBreakCount="1">
    <brk id="57" max="40" man="1"/>
  </rowBreaks>
  <colBreaks count="1" manualBreakCount="1">
    <brk id="22" max="9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92"/>
  <sheetViews>
    <sheetView view="pageBreakPreview" zoomScale="75" zoomScaleNormal="75" zoomScaleSheetLayoutView="75" workbookViewId="0">
      <pane ySplit="7" topLeftCell="A80" activePane="bottomLeft" state="frozen"/>
      <selection activeCell="B26" sqref="B26"/>
      <selection pane="bottomLeft" activeCell="Q90" sqref="Q90"/>
    </sheetView>
  </sheetViews>
  <sheetFormatPr defaultColWidth="12.59765625" defaultRowHeight="14.25" x14ac:dyDescent="0.2"/>
  <cols>
    <col min="1" max="1" width="3.8984375" style="27" customWidth="1"/>
    <col min="2" max="2" width="12.8984375" style="27" customWidth="1"/>
    <col min="3" max="3" width="9.8984375" style="27" customWidth="1"/>
    <col min="4" max="15" width="5.3984375" style="27" bestFit="1" customWidth="1"/>
    <col min="16" max="21" width="5.59765625" style="27" customWidth="1"/>
    <col min="22" max="22" width="3.59765625" style="27" customWidth="1"/>
    <col min="23" max="23" width="5.59765625" style="27" customWidth="1"/>
    <col min="24" max="24" width="3.59765625" style="27" customWidth="1"/>
    <col min="25" max="28" width="5.59765625" style="27" customWidth="1"/>
    <col min="29" max="16384" width="12.59765625" style="27"/>
  </cols>
  <sheetData>
    <row r="1" spans="1:15" s="140" customFormat="1" ht="30" customHeight="1" x14ac:dyDescent="0.2">
      <c r="A1" s="132" t="s">
        <v>12</v>
      </c>
      <c r="B1" s="133"/>
      <c r="C1" s="139"/>
      <c r="D1" s="139"/>
      <c r="E1" s="139"/>
      <c r="F1" s="139"/>
      <c r="G1" s="139"/>
      <c r="H1" s="139"/>
      <c r="I1" s="139"/>
      <c r="J1" s="139"/>
      <c r="K1" s="138"/>
      <c r="L1" s="139"/>
      <c r="M1" s="139"/>
      <c r="N1" s="139"/>
    </row>
    <row r="2" spans="1:15" s="140" customFormat="1" ht="30" customHeight="1" thickBot="1" x14ac:dyDescent="0.25">
      <c r="A2" s="132" t="s">
        <v>236</v>
      </c>
      <c r="B2" s="133"/>
      <c r="C2" s="139"/>
      <c r="D2" s="139"/>
      <c r="E2" s="139"/>
      <c r="F2" s="139"/>
      <c r="G2" s="139"/>
      <c r="H2" s="139"/>
      <c r="I2" s="139"/>
      <c r="J2" s="139"/>
      <c r="K2" s="138"/>
      <c r="L2" s="139"/>
      <c r="M2" s="139"/>
      <c r="N2" s="139"/>
    </row>
    <row r="3" spans="1:15" ht="24.95" customHeight="1" x14ac:dyDescent="0.2">
      <c r="A3" s="1111" t="s">
        <v>101</v>
      </c>
      <c r="B3" s="1114" t="s">
        <v>103</v>
      </c>
      <c r="C3" s="1066" t="s">
        <v>344</v>
      </c>
      <c r="D3" s="1101" t="s">
        <v>227</v>
      </c>
      <c r="E3" s="1102"/>
      <c r="F3" s="1102"/>
      <c r="G3" s="1102"/>
      <c r="H3" s="1102"/>
      <c r="I3" s="1103"/>
      <c r="J3" s="1063" t="s">
        <v>228</v>
      </c>
      <c r="K3" s="1064"/>
      <c r="L3" s="1064"/>
      <c r="M3" s="1064"/>
      <c r="N3" s="1064"/>
      <c r="O3" s="1065"/>
    </row>
    <row r="4" spans="1:15" ht="24.95" customHeight="1" x14ac:dyDescent="0.2">
      <c r="A4" s="1112"/>
      <c r="B4" s="1115"/>
      <c r="C4" s="1067"/>
      <c r="D4" s="1069" t="s">
        <v>231</v>
      </c>
      <c r="E4" s="1117" t="s">
        <v>230</v>
      </c>
      <c r="F4" s="218"/>
      <c r="G4" s="1089" t="s">
        <v>313</v>
      </c>
      <c r="H4" s="1089" t="s">
        <v>233</v>
      </c>
      <c r="I4" s="1092" t="s">
        <v>234</v>
      </c>
      <c r="J4" s="1119" t="s">
        <v>232</v>
      </c>
      <c r="K4" s="1117" t="s">
        <v>230</v>
      </c>
      <c r="L4" s="218"/>
      <c r="M4" s="1089" t="s">
        <v>313</v>
      </c>
      <c r="N4" s="1089" t="s">
        <v>233</v>
      </c>
      <c r="O4" s="1092" t="s">
        <v>234</v>
      </c>
    </row>
    <row r="5" spans="1:15" ht="24.95" customHeight="1" x14ac:dyDescent="0.2">
      <c r="A5" s="1112"/>
      <c r="B5" s="1115"/>
      <c r="C5" s="1067"/>
      <c r="D5" s="1069"/>
      <c r="E5" s="1118"/>
      <c r="F5" s="1071" t="s">
        <v>229</v>
      </c>
      <c r="G5" s="1090"/>
      <c r="H5" s="1090"/>
      <c r="I5" s="1093"/>
      <c r="J5" s="1119"/>
      <c r="K5" s="1118"/>
      <c r="L5" s="1071" t="s">
        <v>229</v>
      </c>
      <c r="M5" s="1090"/>
      <c r="N5" s="1090"/>
      <c r="O5" s="1093"/>
    </row>
    <row r="6" spans="1:15" ht="24.95" customHeight="1" x14ac:dyDescent="0.2">
      <c r="A6" s="1112"/>
      <c r="B6" s="1115"/>
      <c r="C6" s="1068"/>
      <c r="D6" s="1070"/>
      <c r="E6" s="219"/>
      <c r="F6" s="1072"/>
      <c r="G6" s="1091"/>
      <c r="H6" s="1091"/>
      <c r="I6" s="1094"/>
      <c r="J6" s="1120"/>
      <c r="K6" s="219"/>
      <c r="L6" s="1072"/>
      <c r="M6" s="1091"/>
      <c r="N6" s="1091"/>
      <c r="O6" s="1094"/>
    </row>
    <row r="7" spans="1:15" ht="24.95" customHeight="1" thickBot="1" x14ac:dyDescent="0.25">
      <c r="A7" s="1113"/>
      <c r="B7" s="1116"/>
      <c r="C7" s="217" t="s">
        <v>8</v>
      </c>
      <c r="D7" s="221" t="s">
        <v>8</v>
      </c>
      <c r="E7" s="66" t="s">
        <v>8</v>
      </c>
      <c r="F7" s="66" t="s">
        <v>8</v>
      </c>
      <c r="G7" s="66" t="s">
        <v>8</v>
      </c>
      <c r="H7" s="66" t="s">
        <v>8</v>
      </c>
      <c r="I7" s="80" t="s">
        <v>8</v>
      </c>
      <c r="J7" s="220" t="s">
        <v>8</v>
      </c>
      <c r="K7" s="66" t="s">
        <v>8</v>
      </c>
      <c r="L7" s="66" t="s">
        <v>8</v>
      </c>
      <c r="M7" s="66" t="s">
        <v>8</v>
      </c>
      <c r="N7" s="66" t="s">
        <v>8</v>
      </c>
      <c r="O7" s="80" t="s">
        <v>8</v>
      </c>
    </row>
    <row r="8" spans="1:15" ht="19.5" customHeight="1" thickBot="1" x14ac:dyDescent="0.25">
      <c r="A8" s="1083" t="s">
        <v>248</v>
      </c>
      <c r="B8" s="1084"/>
      <c r="C8" s="616">
        <v>1410</v>
      </c>
      <c r="D8" s="617">
        <v>886</v>
      </c>
      <c r="E8" s="616">
        <v>885</v>
      </c>
      <c r="F8" s="616">
        <v>370</v>
      </c>
      <c r="G8" s="616"/>
      <c r="H8" s="616">
        <v>0.6</v>
      </c>
      <c r="I8" s="618"/>
      <c r="J8" s="619">
        <v>522</v>
      </c>
      <c r="K8" s="616">
        <v>521</v>
      </c>
      <c r="L8" s="616">
        <v>363</v>
      </c>
      <c r="M8" s="616"/>
      <c r="N8" s="616">
        <v>1</v>
      </c>
      <c r="O8" s="618"/>
    </row>
    <row r="9" spans="1:15" ht="19.5" customHeight="1" x14ac:dyDescent="0.2">
      <c r="A9" s="1085" t="s">
        <v>250</v>
      </c>
      <c r="B9" s="1086"/>
      <c r="C9" s="620">
        <v>612</v>
      </c>
      <c r="D9" s="621" t="s">
        <v>334</v>
      </c>
      <c r="E9" s="622" t="s">
        <v>334</v>
      </c>
      <c r="F9" s="622" t="s">
        <v>334</v>
      </c>
      <c r="G9" s="622" t="s">
        <v>334</v>
      </c>
      <c r="H9" s="622" t="s">
        <v>334</v>
      </c>
      <c r="I9" s="623" t="s">
        <v>334</v>
      </c>
      <c r="J9" s="624" t="s">
        <v>334</v>
      </c>
      <c r="K9" s="622" t="s">
        <v>334</v>
      </c>
      <c r="L9" s="622" t="s">
        <v>334</v>
      </c>
      <c r="M9" s="622" t="s">
        <v>334</v>
      </c>
      <c r="N9" s="622" t="s">
        <v>334</v>
      </c>
      <c r="O9" s="623" t="s">
        <v>334</v>
      </c>
    </row>
    <row r="10" spans="1:15" ht="19.5" customHeight="1" x14ac:dyDescent="0.2">
      <c r="A10" s="1087" t="s">
        <v>249</v>
      </c>
      <c r="B10" s="1088"/>
      <c r="C10" s="625" t="s">
        <v>334</v>
      </c>
      <c r="D10" s="626" t="s">
        <v>334</v>
      </c>
      <c r="E10" s="627" t="s">
        <v>334</v>
      </c>
      <c r="F10" s="627" t="s">
        <v>334</v>
      </c>
      <c r="G10" s="627" t="s">
        <v>334</v>
      </c>
      <c r="H10" s="627" t="s">
        <v>334</v>
      </c>
      <c r="I10" s="628" t="s">
        <v>334</v>
      </c>
      <c r="J10" s="626" t="s">
        <v>334</v>
      </c>
      <c r="K10" s="627" t="s">
        <v>334</v>
      </c>
      <c r="L10" s="627" t="s">
        <v>334</v>
      </c>
      <c r="M10" s="627" t="s">
        <v>334</v>
      </c>
      <c r="N10" s="627" t="s">
        <v>334</v>
      </c>
      <c r="O10" s="629" t="s">
        <v>334</v>
      </c>
    </row>
    <row r="11" spans="1:15" ht="19.5" customHeight="1" thickBot="1" x14ac:dyDescent="0.25">
      <c r="A11" s="1076" t="s">
        <v>251</v>
      </c>
      <c r="B11" s="1077"/>
      <c r="C11" s="625" t="s">
        <v>334</v>
      </c>
      <c r="D11" s="626" t="s">
        <v>334</v>
      </c>
      <c r="E11" s="627" t="s">
        <v>334</v>
      </c>
      <c r="F11" s="627" t="s">
        <v>334</v>
      </c>
      <c r="G11" s="627" t="s">
        <v>334</v>
      </c>
      <c r="H11" s="627" t="s">
        <v>334</v>
      </c>
      <c r="I11" s="628" t="s">
        <v>334</v>
      </c>
      <c r="J11" s="626" t="s">
        <v>334</v>
      </c>
      <c r="K11" s="627" t="s">
        <v>334</v>
      </c>
      <c r="L11" s="627" t="s">
        <v>334</v>
      </c>
      <c r="M11" s="627" t="s">
        <v>334</v>
      </c>
      <c r="N11" s="627" t="s">
        <v>334</v>
      </c>
      <c r="O11" s="629" t="s">
        <v>334</v>
      </c>
    </row>
    <row r="12" spans="1:15" ht="19.5" customHeight="1" x14ac:dyDescent="0.2">
      <c r="A12" s="1078" t="s">
        <v>142</v>
      </c>
      <c r="B12" s="519" t="s">
        <v>143</v>
      </c>
      <c r="C12" s="630">
        <v>163</v>
      </c>
      <c r="D12" s="621" t="s">
        <v>334</v>
      </c>
      <c r="E12" s="622" t="s">
        <v>334</v>
      </c>
      <c r="F12" s="622" t="s">
        <v>334</v>
      </c>
      <c r="G12" s="622" t="s">
        <v>334</v>
      </c>
      <c r="H12" s="622" t="s">
        <v>334</v>
      </c>
      <c r="I12" s="623" t="s">
        <v>334</v>
      </c>
      <c r="J12" s="624" t="s">
        <v>334</v>
      </c>
      <c r="K12" s="622" t="s">
        <v>334</v>
      </c>
      <c r="L12" s="622" t="s">
        <v>334</v>
      </c>
      <c r="M12" s="622" t="s">
        <v>334</v>
      </c>
      <c r="N12" s="622" t="s">
        <v>334</v>
      </c>
      <c r="O12" s="623" t="s">
        <v>334</v>
      </c>
    </row>
    <row r="13" spans="1:15" ht="19.5" customHeight="1" x14ac:dyDescent="0.2">
      <c r="A13" s="949"/>
      <c r="B13" s="521" t="s">
        <v>144</v>
      </c>
      <c r="C13" s="627">
        <v>257</v>
      </c>
      <c r="D13" s="631" t="s">
        <v>334</v>
      </c>
      <c r="E13" s="627" t="s">
        <v>334</v>
      </c>
      <c r="F13" s="627" t="s">
        <v>334</v>
      </c>
      <c r="G13" s="627" t="s">
        <v>334</v>
      </c>
      <c r="H13" s="627" t="s">
        <v>334</v>
      </c>
      <c r="I13" s="628" t="s">
        <v>334</v>
      </c>
      <c r="J13" s="626" t="s">
        <v>334</v>
      </c>
      <c r="K13" s="627" t="s">
        <v>334</v>
      </c>
      <c r="L13" s="627" t="s">
        <v>334</v>
      </c>
      <c r="M13" s="627" t="s">
        <v>334</v>
      </c>
      <c r="N13" s="627" t="s">
        <v>334</v>
      </c>
      <c r="O13" s="629" t="s">
        <v>334</v>
      </c>
    </row>
    <row r="14" spans="1:15" ht="19.5" customHeight="1" x14ac:dyDescent="0.2">
      <c r="A14" s="949"/>
      <c r="B14" s="521" t="s">
        <v>145</v>
      </c>
      <c r="C14" s="627">
        <v>192</v>
      </c>
      <c r="D14" s="632" t="s">
        <v>334</v>
      </c>
      <c r="E14" s="633" t="s">
        <v>334</v>
      </c>
      <c r="F14" s="633" t="s">
        <v>334</v>
      </c>
      <c r="G14" s="633" t="s">
        <v>334</v>
      </c>
      <c r="H14" s="633" t="s">
        <v>334</v>
      </c>
      <c r="I14" s="629" t="s">
        <v>334</v>
      </c>
      <c r="J14" s="634" t="s">
        <v>334</v>
      </c>
      <c r="K14" s="633" t="s">
        <v>334</v>
      </c>
      <c r="L14" s="633" t="s">
        <v>334</v>
      </c>
      <c r="M14" s="633" t="s">
        <v>334</v>
      </c>
      <c r="N14" s="633" t="s">
        <v>334</v>
      </c>
      <c r="O14" s="629" t="s">
        <v>334</v>
      </c>
    </row>
    <row r="15" spans="1:15" ht="19.5" customHeight="1" x14ac:dyDescent="0.2">
      <c r="A15" s="949"/>
      <c r="B15" s="521" t="s">
        <v>146</v>
      </c>
      <c r="C15" s="625">
        <v>327</v>
      </c>
      <c r="D15" s="626" t="s">
        <v>334</v>
      </c>
      <c r="E15" s="627" t="s">
        <v>334</v>
      </c>
      <c r="F15" s="627" t="s">
        <v>334</v>
      </c>
      <c r="G15" s="627" t="s">
        <v>334</v>
      </c>
      <c r="H15" s="627" t="s">
        <v>334</v>
      </c>
      <c r="I15" s="628" t="s">
        <v>334</v>
      </c>
      <c r="J15" s="626" t="s">
        <v>334</v>
      </c>
      <c r="K15" s="627" t="s">
        <v>334</v>
      </c>
      <c r="L15" s="627" t="s">
        <v>334</v>
      </c>
      <c r="M15" s="627" t="s">
        <v>334</v>
      </c>
      <c r="N15" s="627" t="s">
        <v>334</v>
      </c>
      <c r="O15" s="629" t="s">
        <v>334</v>
      </c>
    </row>
    <row r="16" spans="1:15" ht="19.5" customHeight="1" x14ac:dyDescent="0.2">
      <c r="A16" s="949"/>
      <c r="B16" s="521" t="s">
        <v>28</v>
      </c>
      <c r="C16" s="625" t="s">
        <v>334</v>
      </c>
      <c r="D16" s="626">
        <v>6</v>
      </c>
      <c r="E16" s="627">
        <v>6</v>
      </c>
      <c r="F16" s="627">
        <v>2</v>
      </c>
      <c r="G16" s="627"/>
      <c r="H16" s="627"/>
      <c r="I16" s="628"/>
      <c r="J16" s="626" t="s">
        <v>334</v>
      </c>
      <c r="K16" s="627" t="s">
        <v>334</v>
      </c>
      <c r="L16" s="627" t="s">
        <v>334</v>
      </c>
      <c r="M16" s="627" t="s">
        <v>334</v>
      </c>
      <c r="N16" s="627" t="s">
        <v>334</v>
      </c>
      <c r="O16" s="629" t="s">
        <v>334</v>
      </c>
    </row>
    <row r="17" spans="1:15" ht="19.5" customHeight="1" x14ac:dyDescent="0.2">
      <c r="A17" s="949"/>
      <c r="B17" s="521" t="s">
        <v>147</v>
      </c>
      <c r="C17" s="625" t="s">
        <v>334</v>
      </c>
      <c r="D17" s="626" t="s">
        <v>334</v>
      </c>
      <c r="E17" s="627" t="s">
        <v>334</v>
      </c>
      <c r="F17" s="627" t="s">
        <v>334</v>
      </c>
      <c r="G17" s="627" t="s">
        <v>334</v>
      </c>
      <c r="H17" s="627" t="s">
        <v>334</v>
      </c>
      <c r="I17" s="628" t="s">
        <v>334</v>
      </c>
      <c r="J17" s="626" t="s">
        <v>334</v>
      </c>
      <c r="K17" s="627" t="s">
        <v>334</v>
      </c>
      <c r="L17" s="627" t="s">
        <v>334</v>
      </c>
      <c r="M17" s="627" t="s">
        <v>334</v>
      </c>
      <c r="N17" s="627" t="s">
        <v>334</v>
      </c>
      <c r="O17" s="629" t="s">
        <v>334</v>
      </c>
    </row>
    <row r="18" spans="1:15" ht="19.5" customHeight="1" thickBot="1" x14ac:dyDescent="0.25">
      <c r="A18" s="950"/>
      <c r="B18" s="524" t="s">
        <v>141</v>
      </c>
      <c r="C18" s="635">
        <v>32</v>
      </c>
      <c r="D18" s="832">
        <v>28</v>
      </c>
      <c r="E18" s="833">
        <v>28</v>
      </c>
      <c r="F18" s="833"/>
      <c r="G18" s="833"/>
      <c r="H18" s="833"/>
      <c r="I18" s="834"/>
      <c r="J18" s="835">
        <v>4</v>
      </c>
      <c r="K18" s="833">
        <v>4</v>
      </c>
      <c r="L18" s="636"/>
      <c r="M18" s="636"/>
      <c r="N18" s="636"/>
      <c r="O18" s="637"/>
    </row>
    <row r="19" spans="1:15" ht="19.5" customHeight="1" x14ac:dyDescent="0.2">
      <c r="A19" s="948" t="s">
        <v>128</v>
      </c>
      <c r="B19" s="377" t="s">
        <v>252</v>
      </c>
      <c r="C19" s="638">
        <v>38</v>
      </c>
      <c r="D19" s="639">
        <v>9</v>
      </c>
      <c r="E19" s="239">
        <v>9</v>
      </c>
      <c r="F19" s="239">
        <v>8</v>
      </c>
      <c r="G19" s="239"/>
      <c r="H19" s="239"/>
      <c r="I19" s="640"/>
      <c r="J19" s="641">
        <v>29</v>
      </c>
      <c r="K19" s="239">
        <v>29</v>
      </c>
      <c r="L19" s="239">
        <v>28</v>
      </c>
      <c r="M19" s="239"/>
      <c r="N19" s="239"/>
      <c r="O19" s="642"/>
    </row>
    <row r="20" spans="1:15" ht="19.5" customHeight="1" thickBot="1" x14ac:dyDescent="0.25">
      <c r="A20" s="949"/>
      <c r="B20" s="385" t="s">
        <v>253</v>
      </c>
      <c r="C20" s="643">
        <v>7</v>
      </c>
      <c r="D20" s="644">
        <v>2</v>
      </c>
      <c r="E20" s="241">
        <v>2</v>
      </c>
      <c r="F20" s="241"/>
      <c r="G20" s="241"/>
      <c r="H20" s="241"/>
      <c r="I20" s="645"/>
      <c r="J20" s="646">
        <v>5</v>
      </c>
      <c r="K20" s="241">
        <v>5</v>
      </c>
      <c r="L20" s="241">
        <v>5</v>
      </c>
      <c r="M20" s="241"/>
      <c r="N20" s="241"/>
      <c r="O20" s="647"/>
    </row>
    <row r="21" spans="1:15" ht="19.5" customHeight="1" thickTop="1" thickBot="1" x14ac:dyDescent="0.25">
      <c r="A21" s="950"/>
      <c r="B21" s="393" t="s">
        <v>261</v>
      </c>
      <c r="C21" s="648">
        <v>45</v>
      </c>
      <c r="D21" s="649">
        <v>11</v>
      </c>
      <c r="E21" s="650">
        <v>11</v>
      </c>
      <c r="F21" s="650">
        <v>8</v>
      </c>
      <c r="G21" s="650"/>
      <c r="H21" s="650"/>
      <c r="I21" s="651"/>
      <c r="J21" s="652">
        <v>34</v>
      </c>
      <c r="K21" s="650">
        <v>34</v>
      </c>
      <c r="L21" s="650">
        <v>33</v>
      </c>
      <c r="M21" s="650"/>
      <c r="N21" s="650"/>
      <c r="O21" s="651"/>
    </row>
    <row r="22" spans="1:15" ht="19.5" customHeight="1" x14ac:dyDescent="0.2">
      <c r="A22" s="1079" t="s">
        <v>129</v>
      </c>
      <c r="B22" s="653" t="s">
        <v>254</v>
      </c>
      <c r="C22" s="654">
        <v>28</v>
      </c>
      <c r="D22" s="812" t="s">
        <v>334</v>
      </c>
      <c r="E22" s="813" t="s">
        <v>334</v>
      </c>
      <c r="F22" s="813" t="s">
        <v>334</v>
      </c>
      <c r="G22" s="813" t="s">
        <v>334</v>
      </c>
      <c r="H22" s="813" t="s">
        <v>334</v>
      </c>
      <c r="I22" s="814" t="s">
        <v>334</v>
      </c>
      <c r="J22" s="815" t="s">
        <v>334</v>
      </c>
      <c r="K22" s="813" t="s">
        <v>334</v>
      </c>
      <c r="L22" s="813" t="s">
        <v>334</v>
      </c>
      <c r="M22" s="813" t="s">
        <v>334</v>
      </c>
      <c r="N22" s="813" t="s">
        <v>334</v>
      </c>
      <c r="O22" s="816" t="s">
        <v>334</v>
      </c>
    </row>
    <row r="23" spans="1:15" ht="19.5" customHeight="1" x14ac:dyDescent="0.2">
      <c r="A23" s="1080"/>
      <c r="B23" s="653" t="s">
        <v>255</v>
      </c>
      <c r="C23" s="656">
        <v>12</v>
      </c>
      <c r="D23" s="817">
        <v>6</v>
      </c>
      <c r="E23" s="818">
        <v>6</v>
      </c>
      <c r="F23" s="818">
        <v>6</v>
      </c>
      <c r="G23" s="818"/>
      <c r="H23" s="818"/>
      <c r="I23" s="819"/>
      <c r="J23" s="820">
        <v>6</v>
      </c>
      <c r="K23" s="818">
        <v>6</v>
      </c>
      <c r="L23" s="818">
        <v>6</v>
      </c>
      <c r="M23" s="818"/>
      <c r="N23" s="818"/>
      <c r="O23" s="821"/>
    </row>
    <row r="24" spans="1:15" ht="19.5" customHeight="1" thickBot="1" x14ac:dyDescent="0.25">
      <c r="A24" s="1080"/>
      <c r="B24" s="658" t="s">
        <v>256</v>
      </c>
      <c r="C24" s="659">
        <v>13</v>
      </c>
      <c r="D24" s="822">
        <v>7</v>
      </c>
      <c r="E24" s="823">
        <v>7</v>
      </c>
      <c r="F24" s="823">
        <v>3</v>
      </c>
      <c r="G24" s="823"/>
      <c r="H24" s="823"/>
      <c r="I24" s="824"/>
      <c r="J24" s="825">
        <v>6</v>
      </c>
      <c r="K24" s="823">
        <v>6</v>
      </c>
      <c r="L24" s="823">
        <v>6</v>
      </c>
      <c r="M24" s="823"/>
      <c r="N24" s="823"/>
      <c r="O24" s="826"/>
    </row>
    <row r="25" spans="1:15" ht="19.5" customHeight="1" thickTop="1" thickBot="1" x14ac:dyDescent="0.25">
      <c r="A25" s="1081"/>
      <c r="B25" s="393" t="s">
        <v>261</v>
      </c>
      <c r="C25" s="661">
        <v>53</v>
      </c>
      <c r="D25" s="827" t="s">
        <v>334</v>
      </c>
      <c r="E25" s="828" t="s">
        <v>334</v>
      </c>
      <c r="F25" s="829" t="s">
        <v>334</v>
      </c>
      <c r="G25" s="829" t="s">
        <v>334</v>
      </c>
      <c r="H25" s="829" t="s">
        <v>334</v>
      </c>
      <c r="I25" s="830" t="s">
        <v>334</v>
      </c>
      <c r="J25" s="831" t="s">
        <v>334</v>
      </c>
      <c r="K25" s="828" t="s">
        <v>334</v>
      </c>
      <c r="L25" s="828" t="s">
        <v>334</v>
      </c>
      <c r="M25" s="828" t="s">
        <v>334</v>
      </c>
      <c r="N25" s="828" t="s">
        <v>334</v>
      </c>
      <c r="O25" s="830" t="s">
        <v>334</v>
      </c>
    </row>
    <row r="26" spans="1:15" ht="19.5" customHeight="1" x14ac:dyDescent="0.2">
      <c r="A26" s="1073" t="s">
        <v>149</v>
      </c>
      <c r="B26" s="653" t="s">
        <v>257</v>
      </c>
      <c r="C26" s="638">
        <v>45</v>
      </c>
      <c r="D26" s="639">
        <v>15</v>
      </c>
      <c r="E26" s="239">
        <v>15</v>
      </c>
      <c r="F26" s="239"/>
      <c r="G26" s="239"/>
      <c r="H26" s="239"/>
      <c r="I26" s="640"/>
      <c r="J26" s="641">
        <v>30</v>
      </c>
      <c r="K26" s="239">
        <v>30</v>
      </c>
      <c r="L26" s="239">
        <v>30</v>
      </c>
      <c r="M26" s="239"/>
      <c r="N26" s="239"/>
      <c r="O26" s="642"/>
    </row>
    <row r="27" spans="1:15" ht="19.5" customHeight="1" x14ac:dyDescent="0.2">
      <c r="A27" s="1074"/>
      <c r="B27" s="653" t="s">
        <v>258</v>
      </c>
      <c r="C27" s="663">
        <v>11</v>
      </c>
      <c r="D27" s="664">
        <v>2</v>
      </c>
      <c r="E27" s="665">
        <v>2</v>
      </c>
      <c r="F27" s="665">
        <v>2</v>
      </c>
      <c r="G27" s="665"/>
      <c r="H27" s="665"/>
      <c r="I27" s="666"/>
      <c r="J27" s="667">
        <v>9</v>
      </c>
      <c r="K27" s="665">
        <v>9</v>
      </c>
      <c r="L27" s="665">
        <v>9</v>
      </c>
      <c r="M27" s="665"/>
      <c r="N27" s="665"/>
      <c r="O27" s="668"/>
    </row>
    <row r="28" spans="1:15" ht="19.5" customHeight="1" thickBot="1" x14ac:dyDescent="0.25">
      <c r="A28" s="1074"/>
      <c r="B28" s="669" t="s">
        <v>259</v>
      </c>
      <c r="C28" s="643">
        <v>9</v>
      </c>
      <c r="D28" s="644">
        <v>3</v>
      </c>
      <c r="E28" s="241">
        <v>3</v>
      </c>
      <c r="F28" s="241">
        <v>3</v>
      </c>
      <c r="G28" s="241"/>
      <c r="H28" s="241"/>
      <c r="I28" s="645"/>
      <c r="J28" s="646">
        <v>6</v>
      </c>
      <c r="K28" s="241">
        <v>6</v>
      </c>
      <c r="L28" s="241">
        <v>6</v>
      </c>
      <c r="M28" s="241"/>
      <c r="N28" s="241"/>
      <c r="O28" s="645"/>
    </row>
    <row r="29" spans="1:15" ht="19.5" customHeight="1" thickTop="1" thickBot="1" x14ac:dyDescent="0.25">
      <c r="A29" s="1075"/>
      <c r="B29" s="670" t="s">
        <v>261</v>
      </c>
      <c r="C29" s="648">
        <v>65</v>
      </c>
      <c r="D29" s="649">
        <v>20</v>
      </c>
      <c r="E29" s="650">
        <v>20</v>
      </c>
      <c r="F29" s="650">
        <v>5</v>
      </c>
      <c r="G29" s="650"/>
      <c r="H29" s="650"/>
      <c r="I29" s="651"/>
      <c r="J29" s="652">
        <v>45</v>
      </c>
      <c r="K29" s="650">
        <v>45</v>
      </c>
      <c r="L29" s="650">
        <v>45</v>
      </c>
      <c r="M29" s="650"/>
      <c r="N29" s="650"/>
      <c r="O29" s="651"/>
    </row>
    <row r="30" spans="1:15" ht="19.5" customHeight="1" thickBot="1" x14ac:dyDescent="0.25">
      <c r="A30" s="977" t="s">
        <v>150</v>
      </c>
      <c r="B30" s="671" t="s">
        <v>262</v>
      </c>
      <c r="C30" s="672">
        <v>116</v>
      </c>
      <c r="D30" s="673">
        <v>66</v>
      </c>
      <c r="E30" s="674">
        <v>66</v>
      </c>
      <c r="F30" s="674">
        <v>50</v>
      </c>
      <c r="G30" s="674"/>
      <c r="H30" s="674"/>
      <c r="I30" s="675"/>
      <c r="J30" s="676">
        <v>50</v>
      </c>
      <c r="K30" s="677">
        <v>50</v>
      </c>
      <c r="L30" s="674">
        <v>15</v>
      </c>
      <c r="M30" s="674"/>
      <c r="N30" s="674"/>
      <c r="O30" s="678"/>
    </row>
    <row r="31" spans="1:15" ht="19.5" customHeight="1" thickTop="1" thickBot="1" x14ac:dyDescent="0.25">
      <c r="A31" s="1082"/>
      <c r="B31" s="670" t="s">
        <v>261</v>
      </c>
      <c r="C31" s="648">
        <v>116</v>
      </c>
      <c r="D31" s="649">
        <v>66</v>
      </c>
      <c r="E31" s="650">
        <v>66</v>
      </c>
      <c r="F31" s="650">
        <v>50</v>
      </c>
      <c r="G31" s="650"/>
      <c r="H31" s="650"/>
      <c r="I31" s="651"/>
      <c r="J31" s="652">
        <v>50</v>
      </c>
      <c r="K31" s="650">
        <v>50</v>
      </c>
      <c r="L31" s="650">
        <v>15</v>
      </c>
      <c r="M31" s="650"/>
      <c r="N31" s="650"/>
      <c r="O31" s="651"/>
    </row>
    <row r="32" spans="1:15" ht="19.5" customHeight="1" x14ac:dyDescent="0.2">
      <c r="A32" s="1073" t="s">
        <v>151</v>
      </c>
      <c r="B32" s="537" t="s">
        <v>263</v>
      </c>
      <c r="C32" s="638">
        <v>30</v>
      </c>
      <c r="D32" s="679">
        <v>4</v>
      </c>
      <c r="E32" s="239">
        <v>4</v>
      </c>
      <c r="F32" s="239">
        <v>2</v>
      </c>
      <c r="G32" s="239"/>
      <c r="H32" s="239"/>
      <c r="I32" s="640"/>
      <c r="J32" s="641">
        <v>26</v>
      </c>
      <c r="K32" s="239">
        <v>26</v>
      </c>
      <c r="L32" s="239">
        <v>17</v>
      </c>
      <c r="M32" s="239"/>
      <c r="N32" s="239"/>
      <c r="O32" s="642"/>
    </row>
    <row r="33" spans="1:15" ht="19.5" customHeight="1" x14ac:dyDescent="0.2">
      <c r="A33" s="1074"/>
      <c r="B33" s="537" t="s">
        <v>264</v>
      </c>
      <c r="C33" s="663">
        <v>22</v>
      </c>
      <c r="D33" s="808">
        <v>2</v>
      </c>
      <c r="E33" s="809">
        <v>2</v>
      </c>
      <c r="F33" s="809">
        <v>1</v>
      </c>
      <c r="G33" s="809"/>
      <c r="H33" s="809"/>
      <c r="I33" s="810"/>
      <c r="J33" s="811">
        <v>20</v>
      </c>
      <c r="K33" s="809">
        <v>20</v>
      </c>
      <c r="L33" s="809">
        <v>14</v>
      </c>
      <c r="M33" s="627"/>
      <c r="N33" s="627"/>
      <c r="O33" s="629"/>
    </row>
    <row r="34" spans="1:15" ht="19.5" customHeight="1" thickBot="1" x14ac:dyDescent="0.25">
      <c r="A34" s="1074"/>
      <c r="B34" s="680" t="s">
        <v>265</v>
      </c>
      <c r="C34" s="643">
        <v>8</v>
      </c>
      <c r="D34" s="644">
        <v>2</v>
      </c>
      <c r="E34" s="241">
        <v>2</v>
      </c>
      <c r="F34" s="241">
        <v>1</v>
      </c>
      <c r="G34" s="241"/>
      <c r="H34" s="241"/>
      <c r="I34" s="645"/>
      <c r="J34" s="646">
        <v>6</v>
      </c>
      <c r="K34" s="241">
        <v>6</v>
      </c>
      <c r="L34" s="241">
        <v>4</v>
      </c>
      <c r="M34" s="241"/>
      <c r="N34" s="241"/>
      <c r="O34" s="647"/>
    </row>
    <row r="35" spans="1:15" ht="19.5" customHeight="1" thickTop="1" thickBot="1" x14ac:dyDescent="0.25">
      <c r="A35" s="1075"/>
      <c r="B35" s="670" t="s">
        <v>261</v>
      </c>
      <c r="C35" s="648">
        <v>60</v>
      </c>
      <c r="D35" s="804">
        <v>8</v>
      </c>
      <c r="E35" s="805">
        <v>8</v>
      </c>
      <c r="F35" s="805">
        <v>4</v>
      </c>
      <c r="G35" s="805"/>
      <c r="H35" s="805"/>
      <c r="I35" s="806"/>
      <c r="J35" s="807">
        <v>52</v>
      </c>
      <c r="K35" s="805">
        <v>52</v>
      </c>
      <c r="L35" s="805">
        <v>35</v>
      </c>
      <c r="M35" s="681"/>
      <c r="N35" s="681"/>
      <c r="O35" s="683"/>
    </row>
    <row r="36" spans="1:15" ht="19.5" customHeight="1" x14ac:dyDescent="0.2">
      <c r="A36" s="1073" t="s">
        <v>152</v>
      </c>
      <c r="B36" s="653" t="s">
        <v>266</v>
      </c>
      <c r="C36" s="638">
        <v>38</v>
      </c>
      <c r="D36" s="639">
        <v>19</v>
      </c>
      <c r="E36" s="239">
        <v>18</v>
      </c>
      <c r="F36" s="239">
        <v>6</v>
      </c>
      <c r="G36" s="239"/>
      <c r="H36" s="239">
        <v>0.6</v>
      </c>
      <c r="I36" s="640"/>
      <c r="J36" s="641">
        <v>19</v>
      </c>
      <c r="K36" s="239">
        <v>18</v>
      </c>
      <c r="L36" s="239">
        <v>11</v>
      </c>
      <c r="M36" s="239"/>
      <c r="N36" s="239">
        <v>1</v>
      </c>
      <c r="O36" s="642"/>
    </row>
    <row r="37" spans="1:15" ht="19.5" customHeight="1" x14ac:dyDescent="0.2">
      <c r="A37" s="1074"/>
      <c r="B37" s="653" t="s">
        <v>267</v>
      </c>
      <c r="C37" s="663">
        <v>5</v>
      </c>
      <c r="D37" s="800">
        <v>1</v>
      </c>
      <c r="E37" s="801">
        <v>1</v>
      </c>
      <c r="F37" s="801"/>
      <c r="G37" s="801"/>
      <c r="H37" s="801"/>
      <c r="I37" s="802"/>
      <c r="J37" s="803">
        <v>4</v>
      </c>
      <c r="K37" s="801">
        <v>4</v>
      </c>
      <c r="L37" s="801">
        <v>3</v>
      </c>
      <c r="M37" s="627"/>
      <c r="N37" s="627"/>
      <c r="O37" s="629"/>
    </row>
    <row r="38" spans="1:15" ht="19.5" customHeight="1" x14ac:dyDescent="0.2">
      <c r="A38" s="1074"/>
      <c r="B38" s="684" t="s">
        <v>268</v>
      </c>
      <c r="C38" s="663">
        <v>6</v>
      </c>
      <c r="D38" s="800">
        <v>2</v>
      </c>
      <c r="E38" s="801">
        <v>2</v>
      </c>
      <c r="F38" s="801"/>
      <c r="G38" s="801"/>
      <c r="H38" s="801"/>
      <c r="I38" s="802"/>
      <c r="J38" s="803">
        <v>4</v>
      </c>
      <c r="K38" s="801">
        <v>4</v>
      </c>
      <c r="L38" s="801">
        <v>3</v>
      </c>
      <c r="M38" s="627"/>
      <c r="N38" s="627"/>
      <c r="O38" s="629"/>
    </row>
    <row r="39" spans="1:15" ht="19.5" customHeight="1" x14ac:dyDescent="0.2">
      <c r="A39" s="1074"/>
      <c r="B39" s="685" t="s">
        <v>269</v>
      </c>
      <c r="C39" s="686">
        <v>10</v>
      </c>
      <c r="D39" s="687">
        <v>1</v>
      </c>
      <c r="E39" s="688">
        <v>1</v>
      </c>
      <c r="F39" s="688"/>
      <c r="G39" s="688"/>
      <c r="H39" s="688"/>
      <c r="I39" s="689"/>
      <c r="J39" s="690">
        <v>9</v>
      </c>
      <c r="K39" s="688">
        <v>9</v>
      </c>
      <c r="L39" s="688">
        <v>6</v>
      </c>
      <c r="M39" s="688"/>
      <c r="N39" s="688"/>
      <c r="O39" s="691"/>
    </row>
    <row r="40" spans="1:15" ht="19.5" customHeight="1" x14ac:dyDescent="0.2">
      <c r="A40" s="1074"/>
      <c r="B40" s="653" t="s">
        <v>270</v>
      </c>
      <c r="C40" s="663">
        <v>8</v>
      </c>
      <c r="D40" s="664">
        <v>1</v>
      </c>
      <c r="E40" s="665">
        <v>1</v>
      </c>
      <c r="F40" s="665"/>
      <c r="G40" s="665"/>
      <c r="H40" s="665"/>
      <c r="I40" s="666"/>
      <c r="J40" s="667">
        <v>7</v>
      </c>
      <c r="K40" s="665">
        <v>7</v>
      </c>
      <c r="L40" s="665">
        <v>4</v>
      </c>
      <c r="M40" s="665"/>
      <c r="N40" s="665"/>
      <c r="O40" s="668"/>
    </row>
    <row r="41" spans="1:15" ht="19.5" customHeight="1" x14ac:dyDescent="0.2">
      <c r="A41" s="1074"/>
      <c r="B41" s="685" t="s">
        <v>271</v>
      </c>
      <c r="C41" s="663">
        <v>5</v>
      </c>
      <c r="D41" s="836" t="s">
        <v>334</v>
      </c>
      <c r="E41" s="837" t="s">
        <v>334</v>
      </c>
      <c r="F41" s="837" t="s">
        <v>334</v>
      </c>
      <c r="G41" s="837" t="s">
        <v>334</v>
      </c>
      <c r="H41" s="837" t="s">
        <v>334</v>
      </c>
      <c r="I41" s="838" t="s">
        <v>334</v>
      </c>
      <c r="J41" s="839" t="s">
        <v>334</v>
      </c>
      <c r="K41" s="837" t="s">
        <v>334</v>
      </c>
      <c r="L41" s="837" t="s">
        <v>334</v>
      </c>
      <c r="M41" s="837" t="s">
        <v>334</v>
      </c>
      <c r="N41" s="837" t="s">
        <v>334</v>
      </c>
      <c r="O41" s="840" t="s">
        <v>334</v>
      </c>
    </row>
    <row r="42" spans="1:15" ht="19.5" customHeight="1" x14ac:dyDescent="0.2">
      <c r="A42" s="1074"/>
      <c r="B42" s="685" t="s">
        <v>272</v>
      </c>
      <c r="C42" s="686">
        <v>3</v>
      </c>
      <c r="D42" s="632" t="s">
        <v>334</v>
      </c>
      <c r="E42" s="627" t="s">
        <v>334</v>
      </c>
      <c r="F42" s="627" t="s">
        <v>334</v>
      </c>
      <c r="G42" s="627" t="s">
        <v>334</v>
      </c>
      <c r="H42" s="627" t="s">
        <v>334</v>
      </c>
      <c r="I42" s="628" t="s">
        <v>334</v>
      </c>
      <c r="J42" s="626" t="s">
        <v>334</v>
      </c>
      <c r="K42" s="627" t="s">
        <v>334</v>
      </c>
      <c r="L42" s="627" t="s">
        <v>334</v>
      </c>
      <c r="M42" s="627" t="s">
        <v>334</v>
      </c>
      <c r="N42" s="627" t="s">
        <v>334</v>
      </c>
      <c r="O42" s="629" t="s">
        <v>334</v>
      </c>
    </row>
    <row r="43" spans="1:15" ht="19.5" customHeight="1" thickBot="1" x14ac:dyDescent="0.25">
      <c r="A43" s="1074"/>
      <c r="B43" s="692" t="s">
        <v>273</v>
      </c>
      <c r="C43" s="643">
        <v>6</v>
      </c>
      <c r="D43" s="841">
        <v>2</v>
      </c>
      <c r="E43" s="842">
        <v>2</v>
      </c>
      <c r="F43" s="842">
        <v>2</v>
      </c>
      <c r="G43" s="842"/>
      <c r="H43" s="842"/>
      <c r="I43" s="843"/>
      <c r="J43" s="844">
        <v>4</v>
      </c>
      <c r="K43" s="842">
        <v>4</v>
      </c>
      <c r="L43" s="842">
        <v>4</v>
      </c>
      <c r="M43" s="842"/>
      <c r="N43" s="842"/>
      <c r="O43" s="845"/>
    </row>
    <row r="44" spans="1:15" ht="19.5" customHeight="1" thickTop="1" thickBot="1" x14ac:dyDescent="0.25">
      <c r="A44" s="1075"/>
      <c r="B44" s="670" t="s">
        <v>261</v>
      </c>
      <c r="C44" s="648">
        <v>81</v>
      </c>
      <c r="D44" s="846">
        <v>26</v>
      </c>
      <c r="E44" s="847">
        <v>25</v>
      </c>
      <c r="F44" s="847">
        <v>8</v>
      </c>
      <c r="G44" s="847"/>
      <c r="H44" s="847">
        <v>1</v>
      </c>
      <c r="I44" s="848"/>
      <c r="J44" s="849">
        <v>55</v>
      </c>
      <c r="K44" s="847">
        <v>54</v>
      </c>
      <c r="L44" s="847">
        <v>36</v>
      </c>
      <c r="M44" s="847"/>
      <c r="N44" s="847">
        <v>1</v>
      </c>
      <c r="O44" s="848"/>
    </row>
    <row r="45" spans="1:15" ht="19.5" customHeight="1" x14ac:dyDescent="0.2">
      <c r="A45" s="1104" t="s">
        <v>153</v>
      </c>
      <c r="B45" s="377" t="s">
        <v>274</v>
      </c>
      <c r="C45" s="875">
        <v>72</v>
      </c>
      <c r="D45" s="639">
        <v>42</v>
      </c>
      <c r="E45" s="239">
        <v>42</v>
      </c>
      <c r="F45" s="239">
        <v>32</v>
      </c>
      <c r="G45" s="239"/>
      <c r="H45" s="239"/>
      <c r="I45" s="640"/>
      <c r="J45" s="641">
        <v>30</v>
      </c>
      <c r="K45" s="239">
        <v>30</v>
      </c>
      <c r="L45" s="239">
        <v>20</v>
      </c>
      <c r="M45" s="239"/>
      <c r="N45" s="239"/>
      <c r="O45" s="642"/>
    </row>
    <row r="46" spans="1:15" ht="19.5" customHeight="1" x14ac:dyDescent="0.2">
      <c r="A46" s="1105"/>
      <c r="B46" s="407" t="s">
        <v>275</v>
      </c>
      <c r="C46" s="876">
        <v>14</v>
      </c>
      <c r="D46" s="639">
        <v>7</v>
      </c>
      <c r="E46" s="239">
        <v>7</v>
      </c>
      <c r="F46" s="239">
        <v>5</v>
      </c>
      <c r="G46" s="239"/>
      <c r="H46" s="239"/>
      <c r="I46" s="640"/>
      <c r="J46" s="641">
        <v>7</v>
      </c>
      <c r="K46" s="239">
        <v>7</v>
      </c>
      <c r="L46" s="239">
        <v>7</v>
      </c>
      <c r="M46" s="239"/>
      <c r="N46" s="239"/>
      <c r="O46" s="642"/>
    </row>
    <row r="47" spans="1:15" ht="19.5" customHeight="1" x14ac:dyDescent="0.2">
      <c r="A47" s="1105"/>
      <c r="B47" s="407" t="s">
        <v>276</v>
      </c>
      <c r="C47" s="876">
        <v>14</v>
      </c>
      <c r="D47" s="850" t="s">
        <v>334</v>
      </c>
      <c r="E47" s="851" t="s">
        <v>334</v>
      </c>
      <c r="F47" s="851" t="s">
        <v>334</v>
      </c>
      <c r="G47" s="851" t="s">
        <v>334</v>
      </c>
      <c r="H47" s="851" t="s">
        <v>334</v>
      </c>
      <c r="I47" s="852" t="s">
        <v>334</v>
      </c>
      <c r="J47" s="853" t="s">
        <v>334</v>
      </c>
      <c r="K47" s="851" t="s">
        <v>334</v>
      </c>
      <c r="L47" s="851" t="s">
        <v>334</v>
      </c>
      <c r="M47" s="851" t="s">
        <v>334</v>
      </c>
      <c r="N47" s="851" t="s">
        <v>334</v>
      </c>
      <c r="O47" s="854" t="s">
        <v>334</v>
      </c>
    </row>
    <row r="48" spans="1:15" ht="19.5" customHeight="1" x14ac:dyDescent="0.2">
      <c r="A48" s="1105"/>
      <c r="B48" s="407" t="s">
        <v>277</v>
      </c>
      <c r="C48" s="876">
        <v>8</v>
      </c>
      <c r="D48" s="850">
        <v>1</v>
      </c>
      <c r="E48" s="851">
        <v>1</v>
      </c>
      <c r="F48" s="851">
        <v>1</v>
      </c>
      <c r="G48" s="851"/>
      <c r="H48" s="851"/>
      <c r="I48" s="852"/>
      <c r="J48" s="853">
        <v>7</v>
      </c>
      <c r="K48" s="851">
        <v>7</v>
      </c>
      <c r="L48" s="851">
        <v>5</v>
      </c>
      <c r="M48" s="851"/>
      <c r="N48" s="851"/>
      <c r="O48" s="854"/>
    </row>
    <row r="49" spans="1:15" ht="19.5" customHeight="1" x14ac:dyDescent="0.2">
      <c r="A49" s="1105"/>
      <c r="B49" s="407" t="s">
        <v>278</v>
      </c>
      <c r="C49" s="876">
        <v>42</v>
      </c>
      <c r="D49" s="850">
        <v>31</v>
      </c>
      <c r="E49" s="851">
        <v>31</v>
      </c>
      <c r="F49" s="851">
        <v>15</v>
      </c>
      <c r="G49" s="851"/>
      <c r="H49" s="851"/>
      <c r="I49" s="852"/>
      <c r="J49" s="853">
        <v>11</v>
      </c>
      <c r="K49" s="851">
        <v>11</v>
      </c>
      <c r="L49" s="851">
        <v>8</v>
      </c>
      <c r="M49" s="851"/>
      <c r="N49" s="851"/>
      <c r="O49" s="854"/>
    </row>
    <row r="50" spans="1:15" ht="19.5" customHeight="1" x14ac:dyDescent="0.2">
      <c r="A50" s="1105"/>
      <c r="B50" s="407" t="s">
        <v>279</v>
      </c>
      <c r="C50" s="876">
        <v>12</v>
      </c>
      <c r="D50" s="850" t="s">
        <v>334</v>
      </c>
      <c r="E50" s="851" t="s">
        <v>334</v>
      </c>
      <c r="F50" s="851" t="s">
        <v>334</v>
      </c>
      <c r="G50" s="851" t="s">
        <v>334</v>
      </c>
      <c r="H50" s="851" t="s">
        <v>334</v>
      </c>
      <c r="I50" s="852" t="s">
        <v>334</v>
      </c>
      <c r="J50" s="853" t="s">
        <v>334</v>
      </c>
      <c r="K50" s="851" t="s">
        <v>334</v>
      </c>
      <c r="L50" s="851" t="s">
        <v>334</v>
      </c>
      <c r="M50" s="851" t="s">
        <v>334</v>
      </c>
      <c r="N50" s="851" t="s">
        <v>334</v>
      </c>
      <c r="O50" s="854" t="s">
        <v>334</v>
      </c>
    </row>
    <row r="51" spans="1:15" ht="19.5" customHeight="1" x14ac:dyDescent="0.2">
      <c r="A51" s="1105"/>
      <c r="B51" s="464" t="s">
        <v>280</v>
      </c>
      <c r="C51" s="877">
        <v>9</v>
      </c>
      <c r="D51" s="632" t="s">
        <v>334</v>
      </c>
      <c r="E51" s="627" t="s">
        <v>334</v>
      </c>
      <c r="F51" s="627" t="s">
        <v>334</v>
      </c>
      <c r="G51" s="627" t="s">
        <v>334</v>
      </c>
      <c r="H51" s="627" t="s">
        <v>334</v>
      </c>
      <c r="I51" s="628" t="s">
        <v>334</v>
      </c>
      <c r="J51" s="626" t="s">
        <v>334</v>
      </c>
      <c r="K51" s="627" t="s">
        <v>334</v>
      </c>
      <c r="L51" s="627" t="s">
        <v>334</v>
      </c>
      <c r="M51" s="627" t="s">
        <v>334</v>
      </c>
      <c r="N51" s="627" t="s">
        <v>334</v>
      </c>
      <c r="O51" s="629" t="s">
        <v>334</v>
      </c>
    </row>
    <row r="52" spans="1:15" ht="19.5" customHeight="1" x14ac:dyDescent="0.2">
      <c r="A52" s="1105"/>
      <c r="B52" s="407" t="s">
        <v>281</v>
      </c>
      <c r="C52" s="876">
        <v>5</v>
      </c>
      <c r="D52" s="808">
        <v>1</v>
      </c>
      <c r="E52" s="809">
        <v>1</v>
      </c>
      <c r="F52" s="809">
        <v>1</v>
      </c>
      <c r="G52" s="809"/>
      <c r="H52" s="809"/>
      <c r="I52" s="810"/>
      <c r="J52" s="811">
        <v>4</v>
      </c>
      <c r="K52" s="809">
        <v>4</v>
      </c>
      <c r="L52" s="809">
        <v>3</v>
      </c>
      <c r="M52" s="627"/>
      <c r="N52" s="627"/>
      <c r="O52" s="629"/>
    </row>
    <row r="53" spans="1:15" ht="19.5" customHeight="1" thickBot="1" x14ac:dyDescent="0.25">
      <c r="A53" s="1105"/>
      <c r="B53" s="385" t="s">
        <v>282</v>
      </c>
      <c r="C53" s="878">
        <v>16</v>
      </c>
      <c r="D53" s="644">
        <v>9</v>
      </c>
      <c r="E53" s="241">
        <v>9</v>
      </c>
      <c r="F53" s="241">
        <v>8</v>
      </c>
      <c r="G53" s="241"/>
      <c r="H53" s="241"/>
      <c r="I53" s="645"/>
      <c r="J53" s="646">
        <v>7</v>
      </c>
      <c r="K53" s="241">
        <v>7</v>
      </c>
      <c r="L53" s="241">
        <v>5</v>
      </c>
      <c r="M53" s="241"/>
      <c r="N53" s="241"/>
      <c r="O53" s="647"/>
    </row>
    <row r="54" spans="1:15" ht="19.5" customHeight="1" thickTop="1" thickBot="1" x14ac:dyDescent="0.25">
      <c r="A54" s="1106"/>
      <c r="B54" s="670" t="s">
        <v>261</v>
      </c>
      <c r="C54" s="648">
        <v>192</v>
      </c>
      <c r="D54" s="846">
        <v>100</v>
      </c>
      <c r="E54" s="847">
        <v>100</v>
      </c>
      <c r="F54" s="847">
        <v>69</v>
      </c>
      <c r="G54" s="847"/>
      <c r="H54" s="847"/>
      <c r="I54" s="848"/>
      <c r="J54" s="849">
        <v>92</v>
      </c>
      <c r="K54" s="847">
        <v>92</v>
      </c>
      <c r="L54" s="847">
        <v>70</v>
      </c>
      <c r="M54" s="847"/>
      <c r="N54" s="847"/>
      <c r="O54" s="848"/>
    </row>
    <row r="55" spans="1:15" ht="19.5" customHeight="1" x14ac:dyDescent="0.2">
      <c r="A55" s="934" t="s">
        <v>135</v>
      </c>
      <c r="B55" s="377" t="s">
        <v>244</v>
      </c>
      <c r="C55" s="693">
        <v>174</v>
      </c>
      <c r="D55" s="694">
        <v>153</v>
      </c>
      <c r="E55" s="239">
        <v>153</v>
      </c>
      <c r="F55" s="239">
        <v>25</v>
      </c>
      <c r="G55" s="239"/>
      <c r="H55" s="239"/>
      <c r="I55" s="640"/>
      <c r="J55" s="641">
        <v>21</v>
      </c>
      <c r="K55" s="239">
        <v>21</v>
      </c>
      <c r="L55" s="239">
        <v>18</v>
      </c>
      <c r="M55" s="239"/>
      <c r="N55" s="239"/>
      <c r="O55" s="642"/>
    </row>
    <row r="56" spans="1:15" ht="19.5" customHeight="1" x14ac:dyDescent="0.2">
      <c r="A56" s="942"/>
      <c r="B56" s="407" t="s">
        <v>283</v>
      </c>
      <c r="C56" s="695">
        <v>3</v>
      </c>
      <c r="D56" s="696"/>
      <c r="E56" s="665"/>
      <c r="F56" s="665"/>
      <c r="G56" s="665"/>
      <c r="H56" s="665"/>
      <c r="I56" s="666"/>
      <c r="J56" s="667">
        <v>3</v>
      </c>
      <c r="K56" s="665">
        <v>3</v>
      </c>
      <c r="L56" s="665">
        <v>3</v>
      </c>
      <c r="M56" s="665"/>
      <c r="N56" s="665"/>
      <c r="O56" s="668"/>
    </row>
    <row r="57" spans="1:15" ht="19.5" customHeight="1" thickBot="1" x14ac:dyDescent="0.25">
      <c r="A57" s="942"/>
      <c r="B57" s="385" t="s">
        <v>284</v>
      </c>
      <c r="C57" s="697">
        <v>27</v>
      </c>
      <c r="D57" s="698">
        <v>19</v>
      </c>
      <c r="E57" s="241">
        <v>19</v>
      </c>
      <c r="F57" s="241">
        <v>4</v>
      </c>
      <c r="G57" s="241"/>
      <c r="H57" s="241"/>
      <c r="I57" s="645"/>
      <c r="J57" s="646">
        <v>8</v>
      </c>
      <c r="K57" s="241">
        <v>8</v>
      </c>
      <c r="L57" s="241">
        <v>6</v>
      </c>
      <c r="M57" s="241"/>
      <c r="N57" s="241"/>
      <c r="O57" s="647"/>
    </row>
    <row r="58" spans="1:15" ht="19.5" customHeight="1" thickTop="1" thickBot="1" x14ac:dyDescent="0.25">
      <c r="A58" s="935"/>
      <c r="B58" s="393" t="s">
        <v>261</v>
      </c>
      <c r="C58" s="699">
        <v>204</v>
      </c>
      <c r="D58" s="700">
        <v>172</v>
      </c>
      <c r="E58" s="650">
        <v>172</v>
      </c>
      <c r="F58" s="395">
        <v>29</v>
      </c>
      <c r="G58" s="395"/>
      <c r="H58" s="395"/>
      <c r="I58" s="651"/>
      <c r="J58" s="701">
        <v>32</v>
      </c>
      <c r="K58" s="395">
        <v>32</v>
      </c>
      <c r="L58" s="395">
        <v>27</v>
      </c>
      <c r="M58" s="395"/>
      <c r="N58" s="395"/>
      <c r="O58" s="450"/>
    </row>
    <row r="59" spans="1:15" ht="19.5" customHeight="1" x14ac:dyDescent="0.2">
      <c r="A59" s="934" t="s">
        <v>154</v>
      </c>
      <c r="B59" s="377" t="s">
        <v>285</v>
      </c>
      <c r="C59" s="702">
        <v>56</v>
      </c>
      <c r="D59" s="679">
        <v>24</v>
      </c>
      <c r="E59" s="703">
        <v>24</v>
      </c>
      <c r="F59" s="703">
        <v>22</v>
      </c>
      <c r="G59" s="703"/>
      <c r="H59" s="703"/>
      <c r="I59" s="704"/>
      <c r="J59" s="705">
        <v>32</v>
      </c>
      <c r="K59" s="703">
        <v>32</v>
      </c>
      <c r="L59" s="703">
        <v>26</v>
      </c>
      <c r="M59" s="703"/>
      <c r="N59" s="703"/>
      <c r="O59" s="706"/>
    </row>
    <row r="60" spans="1:15" ht="19.5" customHeight="1" x14ac:dyDescent="0.2">
      <c r="A60" s="942"/>
      <c r="B60" s="407" t="s">
        <v>286</v>
      </c>
      <c r="C60" s="663">
        <v>2</v>
      </c>
      <c r="D60" s="664"/>
      <c r="E60" s="665"/>
      <c r="F60" s="665"/>
      <c r="G60" s="665"/>
      <c r="H60" s="665"/>
      <c r="I60" s="666"/>
      <c r="J60" s="667">
        <v>2</v>
      </c>
      <c r="K60" s="665">
        <v>2</v>
      </c>
      <c r="L60" s="665">
        <v>2</v>
      </c>
      <c r="M60" s="665"/>
      <c r="N60" s="665"/>
      <c r="O60" s="668"/>
    </row>
    <row r="61" spans="1:15" ht="19.5" customHeight="1" thickBot="1" x14ac:dyDescent="0.25">
      <c r="A61" s="942"/>
      <c r="B61" s="385" t="s">
        <v>287</v>
      </c>
      <c r="C61" s="643">
        <v>8</v>
      </c>
      <c r="D61" s="644">
        <v>1</v>
      </c>
      <c r="E61" s="241">
        <v>1</v>
      </c>
      <c r="F61" s="241">
        <v>1</v>
      </c>
      <c r="G61" s="241"/>
      <c r="H61" s="241"/>
      <c r="I61" s="645"/>
      <c r="J61" s="646">
        <v>7</v>
      </c>
      <c r="K61" s="241">
        <v>7</v>
      </c>
      <c r="L61" s="241">
        <v>5</v>
      </c>
      <c r="M61" s="241"/>
      <c r="N61" s="241"/>
      <c r="O61" s="647"/>
    </row>
    <row r="62" spans="1:15" ht="19.5" customHeight="1" thickTop="1" thickBot="1" x14ac:dyDescent="0.25">
      <c r="A62" s="935"/>
      <c r="B62" s="393" t="s">
        <v>260</v>
      </c>
      <c r="C62" s="648">
        <v>66</v>
      </c>
      <c r="D62" s="649">
        <v>25</v>
      </c>
      <c r="E62" s="650">
        <v>25</v>
      </c>
      <c r="F62" s="650">
        <v>23</v>
      </c>
      <c r="G62" s="650"/>
      <c r="H62" s="650"/>
      <c r="I62" s="651"/>
      <c r="J62" s="652">
        <v>41</v>
      </c>
      <c r="K62" s="650">
        <v>41</v>
      </c>
      <c r="L62" s="650">
        <v>33</v>
      </c>
      <c r="M62" s="650"/>
      <c r="N62" s="650"/>
      <c r="O62" s="651"/>
    </row>
    <row r="63" spans="1:15" ht="19.5" customHeight="1" x14ac:dyDescent="0.2">
      <c r="A63" s="1107" t="s">
        <v>155</v>
      </c>
      <c r="B63" s="598" t="s">
        <v>288</v>
      </c>
      <c r="C63" s="638">
        <v>15</v>
      </c>
      <c r="D63" s="850">
        <v>5</v>
      </c>
      <c r="E63" s="851">
        <v>5</v>
      </c>
      <c r="F63" s="851">
        <v>5</v>
      </c>
      <c r="G63" s="851"/>
      <c r="H63" s="851"/>
      <c r="I63" s="852"/>
      <c r="J63" s="853">
        <v>10</v>
      </c>
      <c r="K63" s="851">
        <v>10</v>
      </c>
      <c r="L63" s="851">
        <v>10</v>
      </c>
      <c r="M63" s="851"/>
      <c r="N63" s="851"/>
      <c r="O63" s="854"/>
    </row>
    <row r="64" spans="1:15" ht="19.5" customHeight="1" x14ac:dyDescent="0.2">
      <c r="A64" s="1108"/>
      <c r="B64" s="599" t="s">
        <v>289</v>
      </c>
      <c r="C64" s="638">
        <v>3</v>
      </c>
      <c r="D64" s="850" t="s">
        <v>334</v>
      </c>
      <c r="E64" s="851" t="s">
        <v>334</v>
      </c>
      <c r="F64" s="851" t="s">
        <v>334</v>
      </c>
      <c r="G64" s="851" t="s">
        <v>334</v>
      </c>
      <c r="H64" s="851" t="s">
        <v>334</v>
      </c>
      <c r="I64" s="852" t="s">
        <v>334</v>
      </c>
      <c r="J64" s="853" t="s">
        <v>334</v>
      </c>
      <c r="K64" s="851" t="s">
        <v>334</v>
      </c>
      <c r="L64" s="851" t="s">
        <v>334</v>
      </c>
      <c r="M64" s="851" t="s">
        <v>334</v>
      </c>
      <c r="N64" s="851" t="s">
        <v>334</v>
      </c>
      <c r="O64" s="854" t="s">
        <v>334</v>
      </c>
    </row>
    <row r="65" spans="1:15" ht="19.5" customHeight="1" x14ac:dyDescent="0.2">
      <c r="A65" s="1108"/>
      <c r="B65" s="600" t="s">
        <v>290</v>
      </c>
      <c r="C65" s="663">
        <v>3</v>
      </c>
      <c r="D65" s="836">
        <v>0</v>
      </c>
      <c r="E65" s="851">
        <v>0</v>
      </c>
      <c r="F65" s="851">
        <v>0</v>
      </c>
      <c r="G65" s="851"/>
      <c r="H65" s="851"/>
      <c r="I65" s="852"/>
      <c r="J65" s="853">
        <v>3</v>
      </c>
      <c r="K65" s="851">
        <v>3</v>
      </c>
      <c r="L65" s="851">
        <v>3</v>
      </c>
      <c r="M65" s="851"/>
      <c r="N65" s="851"/>
      <c r="O65" s="854"/>
    </row>
    <row r="66" spans="1:15" ht="19.5" customHeight="1" x14ac:dyDescent="0.2">
      <c r="A66" s="1108"/>
      <c r="B66" s="601" t="s">
        <v>291</v>
      </c>
      <c r="C66" s="663">
        <v>2</v>
      </c>
      <c r="D66" s="836"/>
      <c r="E66" s="837"/>
      <c r="F66" s="851"/>
      <c r="G66" s="851"/>
      <c r="H66" s="851"/>
      <c r="I66" s="838"/>
      <c r="J66" s="839">
        <v>2</v>
      </c>
      <c r="K66" s="837">
        <v>2</v>
      </c>
      <c r="L66" s="837">
        <v>2</v>
      </c>
      <c r="M66" s="837"/>
      <c r="N66" s="837"/>
      <c r="O66" s="840"/>
    </row>
    <row r="67" spans="1:15" ht="19.5" customHeight="1" x14ac:dyDescent="0.2">
      <c r="A67" s="1109"/>
      <c r="B67" s="601" t="s">
        <v>292</v>
      </c>
      <c r="C67" s="663">
        <v>3</v>
      </c>
      <c r="D67" s="836">
        <v>0</v>
      </c>
      <c r="E67" s="837">
        <v>0</v>
      </c>
      <c r="F67" s="837">
        <v>0</v>
      </c>
      <c r="G67" s="837"/>
      <c r="H67" s="837"/>
      <c r="I67" s="838"/>
      <c r="J67" s="839">
        <v>3</v>
      </c>
      <c r="K67" s="837">
        <v>3</v>
      </c>
      <c r="L67" s="837">
        <v>3</v>
      </c>
      <c r="M67" s="837"/>
      <c r="N67" s="837"/>
      <c r="O67" s="840"/>
    </row>
    <row r="68" spans="1:15" ht="19.5" customHeight="1" x14ac:dyDescent="0.2">
      <c r="A68" s="1109"/>
      <c r="B68" s="601" t="s">
        <v>293</v>
      </c>
      <c r="C68" s="663">
        <v>2</v>
      </c>
      <c r="D68" s="836">
        <v>0</v>
      </c>
      <c r="E68" s="837">
        <v>0</v>
      </c>
      <c r="F68" s="837">
        <v>0</v>
      </c>
      <c r="G68" s="837"/>
      <c r="H68" s="837"/>
      <c r="I68" s="838"/>
      <c r="J68" s="839">
        <v>2</v>
      </c>
      <c r="K68" s="837">
        <v>2</v>
      </c>
      <c r="L68" s="837">
        <v>2</v>
      </c>
      <c r="M68" s="837"/>
      <c r="N68" s="837"/>
      <c r="O68" s="840"/>
    </row>
    <row r="69" spans="1:15" ht="19.5" customHeight="1" thickBot="1" x14ac:dyDescent="0.25">
      <c r="A69" s="1109"/>
      <c r="B69" s="707" t="s">
        <v>294</v>
      </c>
      <c r="C69" s="643">
        <v>29</v>
      </c>
      <c r="D69" s="841">
        <v>11</v>
      </c>
      <c r="E69" s="842">
        <v>11</v>
      </c>
      <c r="F69" s="842">
        <v>11</v>
      </c>
      <c r="G69" s="842"/>
      <c r="H69" s="842"/>
      <c r="I69" s="843"/>
      <c r="J69" s="844">
        <v>18</v>
      </c>
      <c r="K69" s="842">
        <v>18</v>
      </c>
      <c r="L69" s="842">
        <v>18</v>
      </c>
      <c r="M69" s="842"/>
      <c r="N69" s="842"/>
      <c r="O69" s="843"/>
    </row>
    <row r="70" spans="1:15" ht="19.5" customHeight="1" thickTop="1" thickBot="1" x14ac:dyDescent="0.25">
      <c r="A70" s="1110"/>
      <c r="B70" s="393" t="s">
        <v>260</v>
      </c>
      <c r="C70" s="708">
        <v>57</v>
      </c>
      <c r="D70" s="855" t="s">
        <v>334</v>
      </c>
      <c r="E70" s="856" t="s">
        <v>334</v>
      </c>
      <c r="F70" s="856" t="s">
        <v>334</v>
      </c>
      <c r="G70" s="856" t="s">
        <v>334</v>
      </c>
      <c r="H70" s="856" t="s">
        <v>334</v>
      </c>
      <c r="I70" s="857" t="s">
        <v>334</v>
      </c>
      <c r="J70" s="858" t="s">
        <v>334</v>
      </c>
      <c r="K70" s="856" t="s">
        <v>334</v>
      </c>
      <c r="L70" s="856" t="s">
        <v>334</v>
      </c>
      <c r="M70" s="856" t="s">
        <v>334</v>
      </c>
      <c r="N70" s="856" t="s">
        <v>334</v>
      </c>
      <c r="O70" s="857" t="s">
        <v>334</v>
      </c>
    </row>
    <row r="71" spans="1:15" ht="19.5" customHeight="1" x14ac:dyDescent="0.2">
      <c r="A71" s="1079" t="s">
        <v>138</v>
      </c>
      <c r="B71" s="653" t="s">
        <v>311</v>
      </c>
      <c r="C71" s="663">
        <v>7</v>
      </c>
      <c r="D71" s="836">
        <v>1</v>
      </c>
      <c r="E71" s="851">
        <v>1</v>
      </c>
      <c r="F71" s="837"/>
      <c r="G71" s="837"/>
      <c r="H71" s="837"/>
      <c r="I71" s="852"/>
      <c r="J71" s="853">
        <v>6</v>
      </c>
      <c r="K71" s="851">
        <v>6</v>
      </c>
      <c r="L71" s="851"/>
      <c r="M71" s="851"/>
      <c r="N71" s="851"/>
      <c r="O71" s="854"/>
    </row>
    <row r="72" spans="1:15" ht="19.5" customHeight="1" x14ac:dyDescent="0.2">
      <c r="A72" s="1080"/>
      <c r="B72" s="407" t="s">
        <v>310</v>
      </c>
      <c r="C72" s="625" t="s">
        <v>334</v>
      </c>
      <c r="D72" s="626"/>
      <c r="E72" s="627"/>
      <c r="F72" s="627"/>
      <c r="G72" s="627"/>
      <c r="H72" s="627"/>
      <c r="I72" s="628"/>
      <c r="J72" s="626" t="s">
        <v>334</v>
      </c>
      <c r="K72" s="627" t="s">
        <v>334</v>
      </c>
      <c r="L72" s="627" t="s">
        <v>334</v>
      </c>
      <c r="M72" s="627" t="s">
        <v>334</v>
      </c>
      <c r="N72" s="627" t="s">
        <v>334</v>
      </c>
      <c r="O72" s="629" t="s">
        <v>334</v>
      </c>
    </row>
    <row r="73" spans="1:15" ht="19.5" customHeight="1" x14ac:dyDescent="0.2">
      <c r="A73" s="1080"/>
      <c r="B73" s="407" t="s">
        <v>295</v>
      </c>
      <c r="C73" s="663">
        <v>6</v>
      </c>
      <c r="D73" s="836">
        <v>1</v>
      </c>
      <c r="E73" s="837">
        <v>1</v>
      </c>
      <c r="F73" s="837"/>
      <c r="G73" s="837"/>
      <c r="H73" s="837"/>
      <c r="I73" s="838"/>
      <c r="J73" s="839">
        <v>5</v>
      </c>
      <c r="K73" s="837">
        <v>5</v>
      </c>
      <c r="L73" s="837"/>
      <c r="M73" s="837"/>
      <c r="N73" s="837"/>
      <c r="O73" s="840"/>
    </row>
    <row r="74" spans="1:15" ht="19.5" customHeight="1" thickBot="1" x14ac:dyDescent="0.25">
      <c r="A74" s="1080"/>
      <c r="B74" s="658" t="s">
        <v>296</v>
      </c>
      <c r="C74" s="711">
        <v>16</v>
      </c>
      <c r="D74" s="859">
        <v>4</v>
      </c>
      <c r="E74" s="842">
        <v>4</v>
      </c>
      <c r="F74" s="860">
        <v>2</v>
      </c>
      <c r="G74" s="860"/>
      <c r="H74" s="860"/>
      <c r="I74" s="843"/>
      <c r="J74" s="844">
        <v>12</v>
      </c>
      <c r="K74" s="842">
        <v>12</v>
      </c>
      <c r="L74" s="842">
        <v>1</v>
      </c>
      <c r="M74" s="842"/>
      <c r="N74" s="842"/>
      <c r="O74" s="845"/>
    </row>
    <row r="75" spans="1:15" ht="19.5" customHeight="1" thickTop="1" thickBot="1" x14ac:dyDescent="0.25">
      <c r="A75" s="1081"/>
      <c r="B75" s="393" t="s">
        <v>261</v>
      </c>
      <c r="C75" s="713" t="s">
        <v>334</v>
      </c>
      <c r="D75" s="807">
        <v>6</v>
      </c>
      <c r="E75" s="805">
        <v>6</v>
      </c>
      <c r="F75" s="805">
        <v>2</v>
      </c>
      <c r="G75" s="805"/>
      <c r="H75" s="805"/>
      <c r="I75" s="806"/>
      <c r="J75" s="682" t="s">
        <v>334</v>
      </c>
      <c r="K75" s="681" t="s">
        <v>334</v>
      </c>
      <c r="L75" s="681" t="s">
        <v>334</v>
      </c>
      <c r="M75" s="681" t="s">
        <v>334</v>
      </c>
      <c r="N75" s="681" t="s">
        <v>334</v>
      </c>
      <c r="O75" s="683" t="s">
        <v>334</v>
      </c>
    </row>
    <row r="76" spans="1:15" ht="19.5" customHeight="1" x14ac:dyDescent="0.2">
      <c r="A76" s="1079" t="s">
        <v>139</v>
      </c>
      <c r="B76" s="653" t="s">
        <v>297</v>
      </c>
      <c r="C76" s="638">
        <v>108</v>
      </c>
      <c r="D76" s="850">
        <v>103</v>
      </c>
      <c r="E76" s="851">
        <v>103</v>
      </c>
      <c r="F76" s="851">
        <v>40</v>
      </c>
      <c r="G76" s="851"/>
      <c r="H76" s="851"/>
      <c r="I76" s="852"/>
      <c r="J76" s="853">
        <v>5</v>
      </c>
      <c r="K76" s="851">
        <v>5</v>
      </c>
      <c r="L76" s="851"/>
      <c r="M76" s="851"/>
      <c r="N76" s="851"/>
      <c r="O76" s="854"/>
    </row>
    <row r="77" spans="1:15" ht="19.5" customHeight="1" x14ac:dyDescent="0.2">
      <c r="A77" s="1095"/>
      <c r="B77" s="653" t="s">
        <v>298</v>
      </c>
      <c r="C77" s="663">
        <v>241</v>
      </c>
      <c r="D77" s="836">
        <v>229</v>
      </c>
      <c r="E77" s="837">
        <v>229</v>
      </c>
      <c r="F77" s="837">
        <v>49</v>
      </c>
      <c r="G77" s="837"/>
      <c r="H77" s="837"/>
      <c r="I77" s="838"/>
      <c r="J77" s="839">
        <v>12</v>
      </c>
      <c r="K77" s="837">
        <v>12</v>
      </c>
      <c r="L77" s="837"/>
      <c r="M77" s="837"/>
      <c r="N77" s="837"/>
      <c r="O77" s="840"/>
    </row>
    <row r="78" spans="1:15" ht="19.5" customHeight="1" x14ac:dyDescent="0.2">
      <c r="A78" s="1080"/>
      <c r="B78" s="653" t="s">
        <v>299</v>
      </c>
      <c r="C78" s="663">
        <v>46</v>
      </c>
      <c r="D78" s="836">
        <v>38</v>
      </c>
      <c r="E78" s="837">
        <v>38</v>
      </c>
      <c r="F78" s="837">
        <v>38</v>
      </c>
      <c r="G78" s="837"/>
      <c r="H78" s="837"/>
      <c r="I78" s="838"/>
      <c r="J78" s="839">
        <v>8</v>
      </c>
      <c r="K78" s="837">
        <v>8</v>
      </c>
      <c r="L78" s="837"/>
      <c r="M78" s="837"/>
      <c r="N78" s="837"/>
      <c r="O78" s="840"/>
    </row>
    <row r="79" spans="1:15" ht="19.5" customHeight="1" thickBot="1" x14ac:dyDescent="0.25">
      <c r="A79" s="1080"/>
      <c r="B79" s="707" t="s">
        <v>300</v>
      </c>
      <c r="C79" s="870" t="s">
        <v>334</v>
      </c>
      <c r="D79" s="841" t="s">
        <v>334</v>
      </c>
      <c r="E79" s="842" t="s">
        <v>334</v>
      </c>
      <c r="F79" s="842" t="s">
        <v>334</v>
      </c>
      <c r="G79" s="842" t="s">
        <v>334</v>
      </c>
      <c r="H79" s="842" t="s">
        <v>334</v>
      </c>
      <c r="I79" s="843" t="s">
        <v>334</v>
      </c>
      <c r="J79" s="844" t="s">
        <v>334</v>
      </c>
      <c r="K79" s="842" t="s">
        <v>334</v>
      </c>
      <c r="L79" s="842" t="s">
        <v>334</v>
      </c>
      <c r="M79" s="842" t="s">
        <v>334</v>
      </c>
      <c r="N79" s="842" t="s">
        <v>334</v>
      </c>
      <c r="O79" s="843" t="s">
        <v>334</v>
      </c>
    </row>
    <row r="80" spans="1:15" ht="19.5" customHeight="1" thickTop="1" thickBot="1" x14ac:dyDescent="0.25">
      <c r="A80" s="1081"/>
      <c r="B80" s="393" t="s">
        <v>260</v>
      </c>
      <c r="C80" s="871" t="s">
        <v>334</v>
      </c>
      <c r="D80" s="846" t="s">
        <v>334</v>
      </c>
      <c r="E80" s="847" t="s">
        <v>334</v>
      </c>
      <c r="F80" s="847" t="s">
        <v>334</v>
      </c>
      <c r="G80" s="847" t="s">
        <v>334</v>
      </c>
      <c r="H80" s="847" t="s">
        <v>334</v>
      </c>
      <c r="I80" s="848" t="s">
        <v>334</v>
      </c>
      <c r="J80" s="849" t="s">
        <v>334</v>
      </c>
      <c r="K80" s="847" t="s">
        <v>334</v>
      </c>
      <c r="L80" s="847" t="s">
        <v>334</v>
      </c>
      <c r="M80" s="847" t="s">
        <v>334</v>
      </c>
      <c r="N80" s="847" t="s">
        <v>334</v>
      </c>
      <c r="O80" s="848" t="s">
        <v>334</v>
      </c>
    </row>
    <row r="81" spans="1:15" ht="19.5" customHeight="1" x14ac:dyDescent="0.2">
      <c r="A81" s="1096" t="s">
        <v>156</v>
      </c>
      <c r="B81" s="714" t="s">
        <v>301</v>
      </c>
      <c r="C81" s="625">
        <v>3</v>
      </c>
      <c r="D81" s="626">
        <v>3</v>
      </c>
      <c r="E81" s="627">
        <v>3</v>
      </c>
      <c r="F81" s="627">
        <v>1</v>
      </c>
      <c r="G81" s="627"/>
      <c r="H81" s="627"/>
      <c r="I81" s="628"/>
      <c r="J81" s="626"/>
      <c r="K81" s="627"/>
      <c r="L81" s="627"/>
      <c r="M81" s="627"/>
      <c r="N81" s="627"/>
      <c r="O81" s="629"/>
    </row>
    <row r="82" spans="1:15" ht="19.5" customHeight="1" x14ac:dyDescent="0.2">
      <c r="A82" s="1097"/>
      <c r="B82" s="715" t="s">
        <v>302</v>
      </c>
      <c r="C82" s="872" t="s">
        <v>334</v>
      </c>
      <c r="D82" s="861" t="s">
        <v>334</v>
      </c>
      <c r="E82" s="851" t="s">
        <v>334</v>
      </c>
      <c r="F82" s="853" t="s">
        <v>334</v>
      </c>
      <c r="G82" s="853" t="s">
        <v>334</v>
      </c>
      <c r="H82" s="851" t="s">
        <v>334</v>
      </c>
      <c r="I82" s="852" t="s">
        <v>334</v>
      </c>
      <c r="J82" s="853" t="s">
        <v>334</v>
      </c>
      <c r="K82" s="851" t="s">
        <v>334</v>
      </c>
      <c r="L82" s="851" t="s">
        <v>334</v>
      </c>
      <c r="M82" s="851" t="s">
        <v>334</v>
      </c>
      <c r="N82" s="851" t="s">
        <v>334</v>
      </c>
      <c r="O82" s="854" t="s">
        <v>334</v>
      </c>
    </row>
    <row r="83" spans="1:15" ht="19.5" customHeight="1" x14ac:dyDescent="0.2">
      <c r="A83" s="1097"/>
      <c r="B83" s="715" t="s">
        <v>303</v>
      </c>
      <c r="C83" s="716"/>
      <c r="D83" s="861"/>
      <c r="E83" s="851"/>
      <c r="F83" s="853"/>
      <c r="G83" s="853"/>
      <c r="H83" s="851"/>
      <c r="I83" s="852"/>
      <c r="J83" s="853"/>
      <c r="K83" s="851"/>
      <c r="L83" s="851"/>
      <c r="M83" s="851"/>
      <c r="N83" s="851"/>
      <c r="O83" s="854"/>
    </row>
    <row r="84" spans="1:15" ht="19.5" customHeight="1" x14ac:dyDescent="0.2">
      <c r="A84" s="1097"/>
      <c r="B84" s="599" t="s">
        <v>304</v>
      </c>
      <c r="C84" s="716"/>
      <c r="D84" s="861"/>
      <c r="E84" s="851"/>
      <c r="F84" s="853"/>
      <c r="G84" s="853"/>
      <c r="H84" s="851"/>
      <c r="I84" s="852"/>
      <c r="J84" s="853"/>
      <c r="K84" s="851"/>
      <c r="L84" s="851"/>
      <c r="M84" s="851"/>
      <c r="N84" s="851"/>
      <c r="O84" s="854"/>
    </row>
    <row r="85" spans="1:15" ht="19.5" customHeight="1" x14ac:dyDescent="0.2">
      <c r="A85" s="1097"/>
      <c r="B85" s="599" t="s">
        <v>305</v>
      </c>
      <c r="C85" s="716"/>
      <c r="D85" s="861"/>
      <c r="E85" s="851"/>
      <c r="F85" s="853"/>
      <c r="G85" s="853"/>
      <c r="H85" s="851"/>
      <c r="I85" s="852"/>
      <c r="J85" s="853"/>
      <c r="K85" s="851"/>
      <c r="L85" s="851"/>
      <c r="M85" s="851"/>
      <c r="N85" s="851"/>
      <c r="O85" s="854"/>
    </row>
    <row r="86" spans="1:15" ht="19.5" customHeight="1" x14ac:dyDescent="0.2">
      <c r="A86" s="1097"/>
      <c r="B86" s="715" t="s">
        <v>306</v>
      </c>
      <c r="C86" s="716"/>
      <c r="D86" s="861"/>
      <c r="E86" s="851"/>
      <c r="F86" s="853"/>
      <c r="G86" s="853"/>
      <c r="H86" s="851"/>
      <c r="I86" s="852"/>
      <c r="J86" s="853"/>
      <c r="K86" s="851"/>
      <c r="L86" s="851"/>
      <c r="M86" s="851"/>
      <c r="N86" s="851"/>
      <c r="O86" s="854"/>
    </row>
    <row r="87" spans="1:15" ht="19.5" customHeight="1" x14ac:dyDescent="0.2">
      <c r="A87" s="1098"/>
      <c r="B87" s="715" t="s">
        <v>307</v>
      </c>
      <c r="C87" s="873" t="s">
        <v>334</v>
      </c>
      <c r="D87" s="850" t="s">
        <v>334</v>
      </c>
      <c r="E87" s="837" t="s">
        <v>334</v>
      </c>
      <c r="F87" s="837" t="s">
        <v>334</v>
      </c>
      <c r="G87" s="837" t="s">
        <v>334</v>
      </c>
      <c r="H87" s="837" t="s">
        <v>334</v>
      </c>
      <c r="I87" s="838" t="s">
        <v>334</v>
      </c>
      <c r="J87" s="839"/>
      <c r="K87" s="837"/>
      <c r="L87" s="837"/>
      <c r="M87" s="837"/>
      <c r="N87" s="837"/>
      <c r="O87" s="840"/>
    </row>
    <row r="88" spans="1:15" ht="19.5" customHeight="1" thickBot="1" x14ac:dyDescent="0.25">
      <c r="A88" s="1098"/>
      <c r="B88" s="717" t="s">
        <v>308</v>
      </c>
      <c r="C88" s="874" t="s">
        <v>334</v>
      </c>
      <c r="D88" s="718" t="s">
        <v>334</v>
      </c>
      <c r="E88" s="719" t="s">
        <v>334</v>
      </c>
      <c r="F88" s="719" t="s">
        <v>334</v>
      </c>
      <c r="G88" s="719" t="s">
        <v>334</v>
      </c>
      <c r="H88" s="719" t="s">
        <v>334</v>
      </c>
      <c r="I88" s="720" t="s">
        <v>334</v>
      </c>
      <c r="J88" s="721" t="s">
        <v>334</v>
      </c>
      <c r="K88" s="719" t="s">
        <v>334</v>
      </c>
      <c r="L88" s="719" t="s">
        <v>334</v>
      </c>
      <c r="M88" s="719" t="s">
        <v>334</v>
      </c>
      <c r="N88" s="719" t="s">
        <v>334</v>
      </c>
      <c r="O88" s="722" t="s">
        <v>334</v>
      </c>
    </row>
    <row r="89" spans="1:15" ht="19.5" customHeight="1" thickTop="1" thickBot="1" x14ac:dyDescent="0.25">
      <c r="A89" s="1099"/>
      <c r="B89" s="393" t="s">
        <v>260</v>
      </c>
      <c r="C89" s="713">
        <v>11</v>
      </c>
      <c r="D89" s="862">
        <v>9</v>
      </c>
      <c r="E89" s="863">
        <v>9</v>
      </c>
      <c r="F89" s="863">
        <v>6</v>
      </c>
      <c r="G89" s="863"/>
      <c r="H89" s="863"/>
      <c r="I89" s="864"/>
      <c r="J89" s="865">
        <v>2</v>
      </c>
      <c r="K89" s="863">
        <v>2</v>
      </c>
      <c r="L89" s="863">
        <v>1</v>
      </c>
      <c r="M89" s="863"/>
      <c r="N89" s="863"/>
      <c r="O89" s="864"/>
    </row>
    <row r="90" spans="1:15" ht="30.75" customHeight="1" thickBot="1" x14ac:dyDescent="0.25">
      <c r="A90" s="1100" t="s">
        <v>5</v>
      </c>
      <c r="B90" s="671" t="s">
        <v>309</v>
      </c>
      <c r="C90" s="320">
        <v>32</v>
      </c>
      <c r="D90" s="321">
        <v>28</v>
      </c>
      <c r="E90" s="322">
        <v>28</v>
      </c>
      <c r="F90" s="322"/>
      <c r="G90" s="322"/>
      <c r="H90" s="322"/>
      <c r="I90" s="323"/>
      <c r="J90" s="321">
        <v>4</v>
      </c>
      <c r="K90" s="322">
        <v>4</v>
      </c>
      <c r="L90" s="723"/>
      <c r="M90" s="724"/>
      <c r="N90" s="724"/>
      <c r="O90" s="725"/>
    </row>
    <row r="91" spans="1:15" ht="31.5" customHeight="1" thickTop="1" thickBot="1" x14ac:dyDescent="0.25">
      <c r="A91" s="1081"/>
      <c r="B91" s="393" t="s">
        <v>261</v>
      </c>
      <c r="C91" s="726">
        <v>32</v>
      </c>
      <c r="D91" s="866">
        <v>28</v>
      </c>
      <c r="E91" s="867">
        <v>28</v>
      </c>
      <c r="F91" s="867"/>
      <c r="G91" s="867"/>
      <c r="H91" s="867"/>
      <c r="I91" s="868"/>
      <c r="J91" s="869">
        <v>4</v>
      </c>
      <c r="K91" s="867">
        <v>4</v>
      </c>
      <c r="L91" s="867"/>
      <c r="M91" s="867"/>
      <c r="N91" s="867"/>
      <c r="O91" s="868"/>
    </row>
    <row r="92" spans="1:15" x14ac:dyDescent="0.2">
      <c r="A92" s="27" t="s">
        <v>176</v>
      </c>
    </row>
  </sheetData>
  <mergeCells count="36">
    <mergeCell ref="N4:N6"/>
    <mergeCell ref="L5:L6"/>
    <mergeCell ref="O4:O6"/>
    <mergeCell ref="E4:E5"/>
    <mergeCell ref="K4:K5"/>
    <mergeCell ref="J4:J6"/>
    <mergeCell ref="G4:G6"/>
    <mergeCell ref="M4:M6"/>
    <mergeCell ref="A71:A75"/>
    <mergeCell ref="A76:A80"/>
    <mergeCell ref="A81:A89"/>
    <mergeCell ref="A90:A91"/>
    <mergeCell ref="D3:I3"/>
    <mergeCell ref="A36:A44"/>
    <mergeCell ref="A45:A54"/>
    <mergeCell ref="A55:A58"/>
    <mergeCell ref="A59:A62"/>
    <mergeCell ref="A63:A70"/>
    <mergeCell ref="A3:A7"/>
    <mergeCell ref="B3:B7"/>
    <mergeCell ref="J3:O3"/>
    <mergeCell ref="C3:C6"/>
    <mergeCell ref="D4:D6"/>
    <mergeCell ref="F5:F6"/>
    <mergeCell ref="A32:A35"/>
    <mergeCell ref="A11:B11"/>
    <mergeCell ref="A12:A18"/>
    <mergeCell ref="A19:A21"/>
    <mergeCell ref="A22:A25"/>
    <mergeCell ref="A26:A29"/>
    <mergeCell ref="A30:A31"/>
    <mergeCell ref="A8:B8"/>
    <mergeCell ref="A9:B9"/>
    <mergeCell ref="A10:B10"/>
    <mergeCell ref="H4:H6"/>
    <mergeCell ref="I4:I6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68" firstPageNumber="54" pageOrder="overThenDown" orientation="portrait" useFirstPageNumber="1" r:id="rId1"/>
  <headerFooter scaleWithDoc="0">
    <oddFooter>&amp;C&amp;"ＭＳ ゴシック,標準"&amp;P</oddFooter>
  </headerFooter>
  <rowBreaks count="1" manualBreakCount="1">
    <brk id="5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68"/>
  <sheetViews>
    <sheetView view="pageBreakPreview" zoomScaleNormal="100" zoomScaleSheetLayoutView="100" workbookViewId="0">
      <pane xSplit="3" ySplit="6" topLeftCell="D7" activePane="bottomRight" state="frozen"/>
      <selection activeCell="B26" sqref="B26"/>
      <selection pane="topRight" activeCell="B26" sqref="B26"/>
      <selection pane="bottomLeft" activeCell="B26" sqref="B26"/>
      <selection pane="bottomRight" activeCell="E21" sqref="E21"/>
    </sheetView>
  </sheetViews>
  <sheetFormatPr defaultRowHeight="17.25" x14ac:dyDescent="0.2"/>
  <cols>
    <col min="1" max="1" width="2.19921875" customWidth="1"/>
    <col min="2" max="2" width="5.59765625" customWidth="1"/>
    <col min="3" max="4" width="9.5" customWidth="1"/>
    <col min="5" max="6" width="8.09765625" customWidth="1"/>
    <col min="7" max="7" width="4.59765625" customWidth="1"/>
    <col min="8" max="8" width="7.69921875" customWidth="1"/>
    <col min="9" max="9" width="4.59765625" customWidth="1"/>
    <col min="10" max="10" width="7.69921875" customWidth="1"/>
    <col min="11" max="11" width="4.59765625" customWidth="1"/>
    <col min="12" max="12" width="7.69921875" customWidth="1"/>
    <col min="13" max="13" width="4.59765625" customWidth="1"/>
    <col min="14" max="14" width="7.69921875" customWidth="1"/>
    <col min="15" max="15" width="4.59765625" customWidth="1"/>
    <col min="16" max="16" width="7.69921875" customWidth="1"/>
    <col min="17" max="17" width="4.59765625" customWidth="1"/>
    <col min="18" max="18" width="7.69921875" customWidth="1"/>
    <col min="19" max="19" width="4.59765625" customWidth="1"/>
  </cols>
  <sheetData>
    <row r="1" spans="1:19" s="136" customFormat="1" ht="30" customHeight="1" x14ac:dyDescent="0.2">
      <c r="A1" s="137" t="s">
        <v>345</v>
      </c>
      <c r="K1" s="138"/>
      <c r="L1" s="138"/>
      <c r="M1" s="138"/>
    </row>
    <row r="2" spans="1:19" s="136" customFormat="1" ht="18.75" customHeight="1" thickBot="1" x14ac:dyDescent="0.25">
      <c r="A2" s="213" t="s">
        <v>224</v>
      </c>
      <c r="K2" s="138"/>
      <c r="L2" s="138"/>
      <c r="M2" s="138"/>
    </row>
    <row r="3" spans="1:19" s="136" customFormat="1" ht="18.75" customHeight="1" x14ac:dyDescent="0.2">
      <c r="B3" s="1146" t="s">
        <v>117</v>
      </c>
      <c r="C3" s="1147"/>
      <c r="D3" s="1158" t="s">
        <v>214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1140" t="s">
        <v>121</v>
      </c>
      <c r="S3" s="1141"/>
    </row>
    <row r="4" spans="1:19" ht="18.75" customHeight="1" x14ac:dyDescent="0.2">
      <c r="B4" s="1148"/>
      <c r="C4" s="1007"/>
      <c r="D4" s="1159"/>
      <c r="E4" s="1121" t="s">
        <v>115</v>
      </c>
      <c r="F4" s="1122"/>
      <c r="G4" s="1122"/>
      <c r="H4" s="1122"/>
      <c r="I4" s="1122"/>
      <c r="J4" s="1122"/>
      <c r="K4" s="1122"/>
      <c r="L4" s="1122" t="s">
        <v>115</v>
      </c>
      <c r="M4" s="1122"/>
      <c r="N4" s="1124" t="s">
        <v>77</v>
      </c>
      <c r="O4" s="1122"/>
      <c r="P4" s="1122"/>
      <c r="Q4" s="1122"/>
      <c r="R4" s="1142"/>
      <c r="S4" s="1143"/>
    </row>
    <row r="5" spans="1:19" ht="18.75" customHeight="1" x14ac:dyDescent="0.2">
      <c r="B5" s="1148"/>
      <c r="C5" s="1007"/>
      <c r="D5" s="1159"/>
      <c r="E5" s="1127" t="s">
        <v>330</v>
      </c>
      <c r="F5" s="1121" t="s">
        <v>126</v>
      </c>
      <c r="G5" s="1123"/>
      <c r="H5" s="1121" t="s">
        <v>118</v>
      </c>
      <c r="I5" s="1123"/>
      <c r="J5" s="1121" t="s">
        <v>119</v>
      </c>
      <c r="K5" s="1123"/>
      <c r="L5" s="1125" t="s">
        <v>78</v>
      </c>
      <c r="M5" s="1126"/>
      <c r="N5" s="1124" t="s">
        <v>125</v>
      </c>
      <c r="O5" s="1122"/>
      <c r="P5" s="1129" t="s">
        <v>78</v>
      </c>
      <c r="Q5" s="1122"/>
      <c r="R5" s="1144"/>
      <c r="S5" s="1145"/>
    </row>
    <row r="6" spans="1:19" ht="18.75" customHeight="1" thickBot="1" x14ac:dyDescent="0.25">
      <c r="B6" s="1149"/>
      <c r="C6" s="1008"/>
      <c r="D6" s="318" t="s">
        <v>331</v>
      </c>
      <c r="E6" s="1128"/>
      <c r="F6" s="324" t="s">
        <v>331</v>
      </c>
      <c r="G6" s="325" t="s">
        <v>120</v>
      </c>
      <c r="H6" s="324" t="s">
        <v>331</v>
      </c>
      <c r="I6" s="325" t="s">
        <v>120</v>
      </c>
      <c r="J6" s="324" t="s">
        <v>331</v>
      </c>
      <c r="K6" s="325" t="s">
        <v>120</v>
      </c>
      <c r="L6" s="205" t="s">
        <v>331</v>
      </c>
      <c r="M6" s="326" t="s">
        <v>120</v>
      </c>
      <c r="N6" s="324" t="s">
        <v>331</v>
      </c>
      <c r="O6" s="326" t="s">
        <v>124</v>
      </c>
      <c r="P6" s="324" t="s">
        <v>331</v>
      </c>
      <c r="Q6" s="325" t="s">
        <v>124</v>
      </c>
      <c r="R6" s="324" t="s">
        <v>331</v>
      </c>
      <c r="S6" s="77" t="s">
        <v>124</v>
      </c>
    </row>
    <row r="7" spans="1:19" ht="21" customHeight="1" x14ac:dyDescent="0.2">
      <c r="B7" s="1161" t="s">
        <v>221</v>
      </c>
      <c r="C7" s="1162"/>
      <c r="D7" s="327">
        <v>1100</v>
      </c>
      <c r="E7" s="328">
        <v>1022.5</v>
      </c>
      <c r="F7" s="329">
        <v>152.80000000000001</v>
      </c>
      <c r="G7" s="329">
        <v>13.890909090909092</v>
      </c>
      <c r="H7" s="329">
        <v>492.9</v>
      </c>
      <c r="I7" s="329">
        <v>44.809090909090912</v>
      </c>
      <c r="J7" s="329">
        <v>373.3</v>
      </c>
      <c r="K7" s="329">
        <v>33.936363636363637</v>
      </c>
      <c r="L7" s="330">
        <v>3.6</v>
      </c>
      <c r="M7" s="329">
        <v>0.32727272727272727</v>
      </c>
      <c r="N7" s="329">
        <v>77.2</v>
      </c>
      <c r="O7" s="329">
        <v>7.0181818181818176</v>
      </c>
      <c r="P7" s="329">
        <v>0.3</v>
      </c>
      <c r="Q7" s="329">
        <v>2.7272727272727275E-2</v>
      </c>
      <c r="R7" s="329">
        <v>2.4</v>
      </c>
      <c r="S7" s="331">
        <v>0.2181818181818182</v>
      </c>
    </row>
    <row r="8" spans="1:19" ht="21" customHeight="1" x14ac:dyDescent="0.2">
      <c r="B8" s="1163" t="s">
        <v>222</v>
      </c>
      <c r="C8" s="1164"/>
      <c r="D8" s="332">
        <v>105.3</v>
      </c>
      <c r="E8" s="330">
        <v>84.199999999999989</v>
      </c>
      <c r="F8" s="329">
        <v>2.7</v>
      </c>
      <c r="G8" s="329">
        <v>2.5641025641025643</v>
      </c>
      <c r="H8" s="329">
        <v>23.9</v>
      </c>
      <c r="I8" s="329">
        <v>22.697056030389362</v>
      </c>
      <c r="J8" s="329">
        <v>55.5</v>
      </c>
      <c r="K8" s="329">
        <v>52.706552706552714</v>
      </c>
      <c r="L8" s="330">
        <v>2.1</v>
      </c>
      <c r="M8" s="329">
        <v>1.9943019943019942</v>
      </c>
      <c r="N8" s="329">
        <v>20.7</v>
      </c>
      <c r="O8" s="329">
        <v>19.658119658119659</v>
      </c>
      <c r="P8" s="329">
        <v>0.4</v>
      </c>
      <c r="Q8" s="329">
        <v>0.37986704653371323</v>
      </c>
      <c r="R8" s="329" t="s">
        <v>346</v>
      </c>
      <c r="S8" s="331" t="s">
        <v>346</v>
      </c>
    </row>
    <row r="9" spans="1:19" ht="21" customHeight="1" x14ac:dyDescent="0.2">
      <c r="B9" s="1163" t="s">
        <v>223</v>
      </c>
      <c r="C9" s="1164"/>
      <c r="D9" s="332">
        <v>16.399999999999999</v>
      </c>
      <c r="E9" s="330">
        <v>1.5</v>
      </c>
      <c r="F9" s="329">
        <v>0.3</v>
      </c>
      <c r="G9" s="329">
        <v>1.8292682926829271</v>
      </c>
      <c r="H9" s="329">
        <v>0</v>
      </c>
      <c r="I9" s="329">
        <v>0</v>
      </c>
      <c r="J9" s="329">
        <v>0.9</v>
      </c>
      <c r="K9" s="329">
        <v>5.4878048780487809</v>
      </c>
      <c r="L9" s="330">
        <v>0.2</v>
      </c>
      <c r="M9" s="329">
        <v>1.2195121951219514</v>
      </c>
      <c r="N9" s="329">
        <v>14.7</v>
      </c>
      <c r="O9" s="329">
        <v>89.634146341463421</v>
      </c>
      <c r="P9" s="329">
        <v>0.2</v>
      </c>
      <c r="Q9" s="329">
        <v>1.2195121951219514</v>
      </c>
      <c r="R9" s="329" t="s">
        <v>346</v>
      </c>
      <c r="S9" s="331" t="s">
        <v>346</v>
      </c>
    </row>
    <row r="10" spans="1:19" ht="21" customHeight="1" thickBot="1" x14ac:dyDescent="0.25">
      <c r="B10" s="1165" t="s">
        <v>116</v>
      </c>
      <c r="C10" s="1166"/>
      <c r="D10" s="333" t="s">
        <v>346</v>
      </c>
      <c r="E10" s="334" t="s">
        <v>346</v>
      </c>
      <c r="F10" s="335" t="s">
        <v>346</v>
      </c>
      <c r="G10" s="335" t="s">
        <v>346</v>
      </c>
      <c r="H10" s="335" t="s">
        <v>346</v>
      </c>
      <c r="I10" s="335" t="s">
        <v>346</v>
      </c>
      <c r="J10" s="335" t="s">
        <v>346</v>
      </c>
      <c r="K10" s="335" t="s">
        <v>346</v>
      </c>
      <c r="L10" s="334" t="s">
        <v>346</v>
      </c>
      <c r="M10" s="335" t="s">
        <v>346</v>
      </c>
      <c r="N10" s="335" t="s">
        <v>346</v>
      </c>
      <c r="O10" s="329" t="s">
        <v>346</v>
      </c>
      <c r="P10" s="335" t="s">
        <v>346</v>
      </c>
      <c r="Q10" s="335" t="s">
        <v>346</v>
      </c>
      <c r="R10" s="335" t="s">
        <v>346</v>
      </c>
      <c r="S10" s="336" t="s">
        <v>346</v>
      </c>
    </row>
    <row r="11" spans="1:19" ht="21" customHeight="1" thickTop="1" thickBot="1" x14ac:dyDescent="0.25">
      <c r="B11" s="1156" t="s">
        <v>220</v>
      </c>
      <c r="C11" s="1157"/>
      <c r="D11" s="337">
        <v>1221.7</v>
      </c>
      <c r="E11" s="338">
        <v>1108.2</v>
      </c>
      <c r="F11" s="339">
        <v>155.80000000000001</v>
      </c>
      <c r="G11" s="339">
        <v>12.752721617418352</v>
      </c>
      <c r="H11" s="339">
        <v>516.79999999999995</v>
      </c>
      <c r="I11" s="339">
        <v>42.30171073094867</v>
      </c>
      <c r="J11" s="339">
        <v>429.7</v>
      </c>
      <c r="K11" s="339">
        <v>35.172300892199395</v>
      </c>
      <c r="L11" s="338">
        <v>5.9</v>
      </c>
      <c r="M11" s="339">
        <v>0.48293361709093885</v>
      </c>
      <c r="N11" s="338">
        <v>112.5</v>
      </c>
      <c r="O11" s="340">
        <v>9.2084799869034946</v>
      </c>
      <c r="P11" s="339">
        <v>1</v>
      </c>
      <c r="Q11" s="339">
        <v>8.1853155439142178E-2</v>
      </c>
      <c r="R11" s="339">
        <v>2.4</v>
      </c>
      <c r="S11" s="341">
        <v>0.19644757305394123</v>
      </c>
    </row>
    <row r="12" spans="1:19" ht="21" customHeight="1" x14ac:dyDescent="0.2">
      <c r="B12" s="210"/>
      <c r="C12" s="210"/>
      <c r="D12" s="211"/>
      <c r="E12" s="199"/>
      <c r="F12" s="199"/>
      <c r="G12" s="200"/>
      <c r="H12" s="199"/>
      <c r="I12" s="200"/>
      <c r="J12" s="199"/>
      <c r="K12" s="200"/>
      <c r="L12" s="199"/>
      <c r="M12" s="200"/>
      <c r="N12" s="199"/>
      <c r="O12" s="200"/>
      <c r="P12" s="199"/>
      <c r="Q12" s="200"/>
      <c r="R12" s="199"/>
      <c r="S12" s="200"/>
    </row>
    <row r="13" spans="1:19" ht="21" customHeight="1" thickBot="1" x14ac:dyDescent="0.25">
      <c r="A13" s="214" t="s">
        <v>225</v>
      </c>
      <c r="C13" s="212"/>
      <c r="D13" s="212"/>
      <c r="E13" s="208"/>
      <c r="F13" s="208"/>
      <c r="G13" s="209"/>
      <c r="H13" s="208"/>
      <c r="I13" s="209"/>
      <c r="J13" s="208"/>
      <c r="K13" s="209"/>
      <c r="L13" s="208"/>
      <c r="M13" s="209"/>
      <c r="N13" s="208"/>
      <c r="O13" s="209"/>
      <c r="P13" s="208"/>
      <c r="Q13" s="209"/>
      <c r="R13" s="199"/>
      <c r="S13" s="200"/>
    </row>
    <row r="14" spans="1:19" ht="21" customHeight="1" x14ac:dyDescent="0.2">
      <c r="B14" s="1150" t="s">
        <v>219</v>
      </c>
      <c r="C14" s="1151"/>
      <c r="D14" s="1136" t="s">
        <v>214</v>
      </c>
      <c r="E14" s="202"/>
      <c r="F14" s="202"/>
      <c r="G14" s="203"/>
      <c r="H14" s="202"/>
      <c r="I14" s="203"/>
      <c r="J14" s="202"/>
      <c r="K14" s="203"/>
      <c r="L14" s="207"/>
      <c r="M14" s="206"/>
      <c r="N14" s="207"/>
      <c r="O14" s="206"/>
      <c r="P14" s="207"/>
      <c r="Q14" s="216"/>
      <c r="R14" s="1133"/>
      <c r="S14" s="1133"/>
    </row>
    <row r="15" spans="1:19" ht="18.75" customHeight="1" x14ac:dyDescent="0.2">
      <c r="B15" s="1152"/>
      <c r="C15" s="1153"/>
      <c r="D15" s="1137"/>
      <c r="E15" s="1121" t="s">
        <v>115</v>
      </c>
      <c r="F15" s="1122"/>
      <c r="G15" s="1122"/>
      <c r="H15" s="1122"/>
      <c r="I15" s="1122"/>
      <c r="J15" s="1122"/>
      <c r="K15" s="1122"/>
      <c r="L15" s="1160" t="s">
        <v>115</v>
      </c>
      <c r="M15" s="1160"/>
      <c r="N15" s="1124" t="s">
        <v>77</v>
      </c>
      <c r="O15" s="1122"/>
      <c r="P15" s="1122"/>
      <c r="Q15" s="1132"/>
      <c r="R15" s="1133"/>
      <c r="S15" s="1133"/>
    </row>
    <row r="16" spans="1:19" ht="18.75" customHeight="1" x14ac:dyDescent="0.2">
      <c r="B16" s="1152"/>
      <c r="C16" s="1153"/>
      <c r="D16" s="1137"/>
      <c r="E16" s="1127" t="s">
        <v>330</v>
      </c>
      <c r="F16" s="1121" t="s">
        <v>126</v>
      </c>
      <c r="G16" s="1123"/>
      <c r="H16" s="1121" t="s">
        <v>118</v>
      </c>
      <c r="I16" s="1123"/>
      <c r="J16" s="1121" t="s">
        <v>119</v>
      </c>
      <c r="K16" s="1123"/>
      <c r="L16" s="1121" t="s">
        <v>78</v>
      </c>
      <c r="M16" s="1123"/>
      <c r="N16" s="1124" t="s">
        <v>125</v>
      </c>
      <c r="O16" s="1122"/>
      <c r="P16" s="1129" t="s">
        <v>78</v>
      </c>
      <c r="Q16" s="1132"/>
      <c r="R16" s="1133"/>
      <c r="S16" s="1133"/>
    </row>
    <row r="17" spans="2:19" ht="18.75" customHeight="1" thickBot="1" x14ac:dyDescent="0.25">
      <c r="B17" s="1154"/>
      <c r="C17" s="1155"/>
      <c r="D17" s="198" t="s">
        <v>331</v>
      </c>
      <c r="E17" s="1128"/>
      <c r="F17" s="81" t="s">
        <v>331</v>
      </c>
      <c r="G17" s="82" t="s">
        <v>120</v>
      </c>
      <c r="H17" s="81" t="s">
        <v>331</v>
      </c>
      <c r="I17" s="82" t="s">
        <v>120</v>
      </c>
      <c r="J17" s="81" t="s">
        <v>331</v>
      </c>
      <c r="K17" s="82" t="s">
        <v>120</v>
      </c>
      <c r="L17" s="81" t="s">
        <v>331</v>
      </c>
      <c r="M17" s="82" t="s">
        <v>120</v>
      </c>
      <c r="N17" s="81" t="s">
        <v>331</v>
      </c>
      <c r="O17" s="98" t="s">
        <v>124</v>
      </c>
      <c r="P17" s="81" t="s">
        <v>331</v>
      </c>
      <c r="Q17" s="83" t="s">
        <v>124</v>
      </c>
      <c r="R17" s="215"/>
      <c r="S17" s="319"/>
    </row>
    <row r="18" spans="2:19" ht="21" customHeight="1" x14ac:dyDescent="0.2">
      <c r="B18" s="1138" t="s">
        <v>215</v>
      </c>
      <c r="C18" s="1139"/>
      <c r="D18" s="332">
        <v>244.1</v>
      </c>
      <c r="E18" s="342">
        <v>244.1</v>
      </c>
      <c r="F18" s="342" t="s">
        <v>346</v>
      </c>
      <c r="G18" s="343" t="s">
        <v>346</v>
      </c>
      <c r="H18" s="342">
        <v>81.5</v>
      </c>
      <c r="I18" s="344">
        <v>33.387955755837773</v>
      </c>
      <c r="J18" s="342">
        <v>162.6</v>
      </c>
      <c r="K18" s="344">
        <v>66.612044244162234</v>
      </c>
      <c r="L18" s="342" t="s">
        <v>346</v>
      </c>
      <c r="M18" s="344" t="s">
        <v>346</v>
      </c>
      <c r="N18" s="342" t="s">
        <v>346</v>
      </c>
      <c r="O18" s="344" t="s">
        <v>346</v>
      </c>
      <c r="P18" s="342" t="s">
        <v>346</v>
      </c>
      <c r="Q18" s="345" t="s">
        <v>346</v>
      </c>
      <c r="R18" s="199"/>
      <c r="S18" s="200"/>
    </row>
    <row r="19" spans="2:19" ht="21" customHeight="1" x14ac:dyDescent="0.2">
      <c r="B19" s="1131" t="s">
        <v>216</v>
      </c>
      <c r="C19" s="1132"/>
      <c r="D19" s="332">
        <v>1.7</v>
      </c>
      <c r="E19" s="342">
        <v>0.1</v>
      </c>
      <c r="F19" s="329" t="s">
        <v>346</v>
      </c>
      <c r="G19" s="343" t="s">
        <v>346</v>
      </c>
      <c r="H19" s="329" t="s">
        <v>346</v>
      </c>
      <c r="I19" s="343" t="s">
        <v>346</v>
      </c>
      <c r="J19" s="329">
        <v>0.1</v>
      </c>
      <c r="K19" s="343">
        <v>5.882352941176471</v>
      </c>
      <c r="L19" s="329" t="s">
        <v>346</v>
      </c>
      <c r="M19" s="343" t="s">
        <v>346</v>
      </c>
      <c r="N19" s="329">
        <v>1.5</v>
      </c>
      <c r="O19" s="343">
        <v>88.235294117647058</v>
      </c>
      <c r="P19" s="329" t="s">
        <v>346</v>
      </c>
      <c r="Q19" s="346" t="s">
        <v>346</v>
      </c>
      <c r="R19" s="199"/>
      <c r="S19" s="200"/>
    </row>
    <row r="20" spans="2:19" ht="21" customHeight="1" x14ac:dyDescent="0.2">
      <c r="B20" s="1131" t="s">
        <v>312</v>
      </c>
      <c r="C20" s="1132"/>
      <c r="D20" s="332">
        <v>668.6</v>
      </c>
      <c r="E20" s="342">
        <v>629.79999999999995</v>
      </c>
      <c r="F20" s="329">
        <v>83.1</v>
      </c>
      <c r="G20" s="343">
        <v>12.42895602752019</v>
      </c>
      <c r="H20" s="329">
        <v>348.3</v>
      </c>
      <c r="I20" s="343">
        <v>52.0939276099312</v>
      </c>
      <c r="J20" s="329">
        <v>195.2</v>
      </c>
      <c r="K20" s="343">
        <v>29.195333532755008</v>
      </c>
      <c r="L20" s="329">
        <v>3.1</v>
      </c>
      <c r="M20" s="343">
        <v>0.46365539934190847</v>
      </c>
      <c r="N20" s="329">
        <v>38.9</v>
      </c>
      <c r="O20" s="343">
        <v>5.8181274304516899</v>
      </c>
      <c r="P20" s="329">
        <v>0</v>
      </c>
      <c r="Q20" s="346">
        <v>0</v>
      </c>
      <c r="R20" s="199"/>
      <c r="S20" s="200"/>
    </row>
    <row r="21" spans="2:19" ht="21" customHeight="1" x14ac:dyDescent="0.2">
      <c r="B21" s="1131" t="s">
        <v>347</v>
      </c>
      <c r="C21" s="1132"/>
      <c r="D21" s="332" t="s">
        <v>346</v>
      </c>
      <c r="E21" s="342" t="s">
        <v>346</v>
      </c>
      <c r="F21" s="329" t="s">
        <v>346</v>
      </c>
      <c r="G21" s="343" t="s">
        <v>346</v>
      </c>
      <c r="H21" s="329" t="s">
        <v>346</v>
      </c>
      <c r="I21" s="343" t="s">
        <v>346</v>
      </c>
      <c r="J21" s="329" t="s">
        <v>346</v>
      </c>
      <c r="K21" s="343" t="s">
        <v>346</v>
      </c>
      <c r="L21" s="329" t="s">
        <v>346</v>
      </c>
      <c r="M21" s="343" t="s">
        <v>346</v>
      </c>
      <c r="N21" s="329" t="s">
        <v>346</v>
      </c>
      <c r="O21" s="343" t="s">
        <v>346</v>
      </c>
      <c r="P21" s="329" t="s">
        <v>346</v>
      </c>
      <c r="Q21" s="346" t="s">
        <v>346</v>
      </c>
      <c r="R21" s="199"/>
      <c r="S21" s="200"/>
    </row>
    <row r="22" spans="2:19" ht="21" customHeight="1" x14ac:dyDescent="0.2">
      <c r="B22" s="1131" t="s">
        <v>217</v>
      </c>
      <c r="C22" s="1132"/>
      <c r="D22" s="332">
        <v>242.29999999999998</v>
      </c>
      <c r="E22" s="342">
        <v>216</v>
      </c>
      <c r="F22" s="329">
        <v>68.5</v>
      </c>
      <c r="G22" s="343">
        <v>28.27073875361123</v>
      </c>
      <c r="H22" s="329">
        <v>86.4</v>
      </c>
      <c r="I22" s="343">
        <v>35.658274865868762</v>
      </c>
      <c r="J22" s="329">
        <v>59</v>
      </c>
      <c r="K22" s="343">
        <v>24.349979364424268</v>
      </c>
      <c r="L22" s="329">
        <v>2.2000000000000002</v>
      </c>
      <c r="M22" s="343">
        <v>0.90796533223276943</v>
      </c>
      <c r="N22" s="329">
        <v>26.2</v>
      </c>
      <c r="O22" s="343">
        <v>10.813041683862981</v>
      </c>
      <c r="P22" s="329">
        <v>0.1</v>
      </c>
      <c r="Q22" s="346">
        <v>4.1271151465125881E-2</v>
      </c>
      <c r="R22" s="199"/>
      <c r="S22" s="200"/>
    </row>
    <row r="23" spans="2:19" ht="21" customHeight="1" x14ac:dyDescent="0.2">
      <c r="B23" s="1131" t="s">
        <v>218</v>
      </c>
      <c r="C23" s="1132"/>
      <c r="D23" s="332">
        <v>12.6</v>
      </c>
      <c r="E23" s="342">
        <v>2.2999999999999998</v>
      </c>
      <c r="F23" s="329" t="s">
        <v>346</v>
      </c>
      <c r="G23" s="343" t="s">
        <v>346</v>
      </c>
      <c r="H23" s="329" t="s">
        <v>346</v>
      </c>
      <c r="I23" s="343" t="s">
        <v>346</v>
      </c>
      <c r="J23" s="329">
        <v>2.2999999999999998</v>
      </c>
      <c r="K23" s="343">
        <v>18.253968253968253</v>
      </c>
      <c r="L23" s="329" t="s">
        <v>346</v>
      </c>
      <c r="M23" s="343" t="s">
        <v>346</v>
      </c>
      <c r="N23" s="329">
        <v>9.6999999999999993</v>
      </c>
      <c r="O23" s="343">
        <v>76.984126984126974</v>
      </c>
      <c r="P23" s="329">
        <v>0.6</v>
      </c>
      <c r="Q23" s="346">
        <v>4.7619047619047619</v>
      </c>
      <c r="R23" s="199"/>
      <c r="S23" s="200"/>
    </row>
    <row r="24" spans="2:19" ht="21" customHeight="1" x14ac:dyDescent="0.2">
      <c r="B24" s="1131" t="s">
        <v>348</v>
      </c>
      <c r="C24" s="1132"/>
      <c r="D24" s="332" t="s">
        <v>346</v>
      </c>
      <c r="E24" s="342" t="s">
        <v>346</v>
      </c>
      <c r="F24" s="329" t="s">
        <v>346</v>
      </c>
      <c r="G24" s="343" t="s">
        <v>346</v>
      </c>
      <c r="H24" s="329" t="s">
        <v>346</v>
      </c>
      <c r="I24" s="343" t="s">
        <v>346</v>
      </c>
      <c r="J24" s="329" t="s">
        <v>346</v>
      </c>
      <c r="K24" s="343" t="s">
        <v>346</v>
      </c>
      <c r="L24" s="329" t="s">
        <v>346</v>
      </c>
      <c r="M24" s="343" t="s">
        <v>346</v>
      </c>
      <c r="N24" s="329" t="s">
        <v>346</v>
      </c>
      <c r="O24" s="343" t="s">
        <v>346</v>
      </c>
      <c r="P24" s="329" t="s">
        <v>346</v>
      </c>
      <c r="Q24" s="346" t="s">
        <v>346</v>
      </c>
      <c r="R24" s="199"/>
      <c r="S24" s="200"/>
    </row>
    <row r="25" spans="2:19" ht="21" customHeight="1" thickBot="1" x14ac:dyDescent="0.25">
      <c r="B25" s="1134" t="s">
        <v>349</v>
      </c>
      <c r="C25" s="1135"/>
      <c r="D25" s="347" t="s">
        <v>346</v>
      </c>
      <c r="E25" s="348" t="s">
        <v>346</v>
      </c>
      <c r="F25" s="348" t="s">
        <v>346</v>
      </c>
      <c r="G25" s="349" t="s">
        <v>346</v>
      </c>
      <c r="H25" s="348" t="s">
        <v>346</v>
      </c>
      <c r="I25" s="349" t="s">
        <v>346</v>
      </c>
      <c r="J25" s="348" t="s">
        <v>346</v>
      </c>
      <c r="K25" s="349" t="s">
        <v>346</v>
      </c>
      <c r="L25" s="348" t="s">
        <v>346</v>
      </c>
      <c r="M25" s="349" t="s">
        <v>346</v>
      </c>
      <c r="N25" s="348" t="s">
        <v>346</v>
      </c>
      <c r="O25" s="349" t="s">
        <v>346</v>
      </c>
      <c r="P25" s="348" t="s">
        <v>346</v>
      </c>
      <c r="Q25" s="350" t="s">
        <v>346</v>
      </c>
      <c r="R25" s="199"/>
      <c r="S25" s="200"/>
    </row>
    <row r="26" spans="2:19" ht="36" customHeight="1" x14ac:dyDescent="0.2">
      <c r="B26" s="1130"/>
      <c r="C26" s="1130"/>
      <c r="D26" s="1130"/>
      <c r="E26" s="1130"/>
      <c r="F26" s="1130"/>
      <c r="G26" s="1130"/>
      <c r="H26" s="1130"/>
      <c r="I26" s="1130"/>
      <c r="J26" s="1130"/>
      <c r="K26" s="1130"/>
      <c r="L26" s="204"/>
    </row>
    <row r="27" spans="2:19" ht="21" customHeight="1" x14ac:dyDescent="0.2"/>
    <row r="28" spans="2:19" ht="21" customHeight="1" x14ac:dyDescent="0.2"/>
    <row r="29" spans="2:19" ht="21" customHeight="1" x14ac:dyDescent="0.2"/>
    <row r="30" spans="2:19" ht="21" customHeight="1" x14ac:dyDescent="0.2"/>
    <row r="31" spans="2:19" ht="21" customHeight="1" x14ac:dyDescent="0.2"/>
    <row r="32" spans="2:1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</sheetData>
  <mergeCells count="40">
    <mergeCell ref="R3:S5"/>
    <mergeCell ref="B3:C6"/>
    <mergeCell ref="B14:C17"/>
    <mergeCell ref="B11:C11"/>
    <mergeCell ref="D3:D5"/>
    <mergeCell ref="E15:K15"/>
    <mergeCell ref="L15:M15"/>
    <mergeCell ref="N15:Q15"/>
    <mergeCell ref="E16:E17"/>
    <mergeCell ref="F16:G16"/>
    <mergeCell ref="H16:I16"/>
    <mergeCell ref="J16:K16"/>
    <mergeCell ref="B7:C7"/>
    <mergeCell ref="B8:C8"/>
    <mergeCell ref="B9:C9"/>
    <mergeCell ref="B10:C10"/>
    <mergeCell ref="B26:K26"/>
    <mergeCell ref="B20:C20"/>
    <mergeCell ref="B23:C23"/>
    <mergeCell ref="B24:C24"/>
    <mergeCell ref="R14:S16"/>
    <mergeCell ref="N16:O16"/>
    <mergeCell ref="P16:Q16"/>
    <mergeCell ref="L16:M16"/>
    <mergeCell ref="B25:C25"/>
    <mergeCell ref="D14:D16"/>
    <mergeCell ref="B18:C18"/>
    <mergeCell ref="B19:C19"/>
    <mergeCell ref="B21:C21"/>
    <mergeCell ref="B22:C22"/>
    <mergeCell ref="E4:K4"/>
    <mergeCell ref="H5:I5"/>
    <mergeCell ref="N4:Q4"/>
    <mergeCell ref="L5:M5"/>
    <mergeCell ref="L4:M4"/>
    <mergeCell ref="E5:E6"/>
    <mergeCell ref="F5:G5"/>
    <mergeCell ref="P5:Q5"/>
    <mergeCell ref="J5:K5"/>
    <mergeCell ref="N5:O5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85" firstPageNumber="56" fitToHeight="0" orientation="portrait" useFirstPageNumber="1" r:id="rId1"/>
  <headerFooter scaleWithDoc="0">
    <oddFooter>&amp;C&amp;"ＭＳ ゴシック,標準"&amp;P</oddFooter>
  </headerFooter>
  <colBreaks count="1" manualBreakCount="1">
    <brk id="1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94"/>
  <sheetViews>
    <sheetView tabSelected="1" view="pageBreakPreview" zoomScale="75" zoomScaleNormal="75" zoomScaleSheetLayoutView="75" workbookViewId="0">
      <pane ySplit="7" topLeftCell="A83" activePane="bottomLeft" state="frozen"/>
      <selection activeCell="B26" sqref="B26"/>
      <selection pane="bottomLeft" activeCell="Q85" sqref="Q85"/>
    </sheetView>
  </sheetViews>
  <sheetFormatPr defaultColWidth="12.59765625" defaultRowHeight="14.25" x14ac:dyDescent="0.2"/>
  <cols>
    <col min="1" max="1" width="3.8984375" style="27" customWidth="1"/>
    <col min="2" max="2" width="12.8984375" style="27" customWidth="1"/>
    <col min="3" max="4" width="12" style="27" customWidth="1"/>
    <col min="5" max="10" width="11.19921875" style="27" customWidth="1"/>
    <col min="11" max="16" width="5.59765625" style="27" customWidth="1"/>
    <col min="17" max="17" width="3.59765625" style="27" customWidth="1"/>
    <col min="18" max="18" width="5.59765625" style="27" customWidth="1"/>
    <col min="19" max="19" width="3.59765625" style="27" customWidth="1"/>
    <col min="20" max="23" width="5.59765625" style="27" customWidth="1"/>
    <col min="24" max="16384" width="12.59765625" style="27"/>
  </cols>
  <sheetData>
    <row r="1" spans="1:10" s="140" customFormat="1" ht="30" customHeight="1" thickBot="1" x14ac:dyDescent="0.25">
      <c r="A1" s="132" t="s">
        <v>123</v>
      </c>
      <c r="B1" s="133"/>
      <c r="C1" s="139"/>
      <c r="D1" s="139"/>
      <c r="E1" s="139"/>
      <c r="F1" s="139"/>
      <c r="G1" s="139"/>
      <c r="H1" s="139"/>
      <c r="I1" s="138"/>
    </row>
    <row r="2" spans="1:10" ht="24.95" customHeight="1" x14ac:dyDescent="0.2">
      <c r="A2" s="1111" t="s">
        <v>101</v>
      </c>
      <c r="B2" s="1114" t="s">
        <v>103</v>
      </c>
      <c r="C2" s="186"/>
      <c r="D2" s="187"/>
      <c r="E2" s="55"/>
      <c r="F2" s="56"/>
      <c r="G2" s="56"/>
      <c r="H2" s="56"/>
      <c r="I2" s="57"/>
      <c r="J2" s="78"/>
    </row>
    <row r="3" spans="1:10" ht="24.95" customHeight="1" x14ac:dyDescent="0.2">
      <c r="A3" s="1112"/>
      <c r="B3" s="1115"/>
      <c r="C3" s="1167" t="s">
        <v>204</v>
      </c>
      <c r="D3" s="1168"/>
      <c r="E3" s="1171" t="s">
        <v>102</v>
      </c>
      <c r="F3" s="1172"/>
      <c r="G3" s="58"/>
      <c r="H3" s="58"/>
      <c r="I3" s="59"/>
      <c r="J3" s="79"/>
    </row>
    <row r="4" spans="1:10" ht="24.95" customHeight="1" x14ac:dyDescent="0.2">
      <c r="A4" s="1112"/>
      <c r="B4" s="1115"/>
      <c r="C4" s="184"/>
      <c r="D4" s="185" t="s">
        <v>205</v>
      </c>
      <c r="E4" s="60"/>
      <c r="F4" s="1173" t="s">
        <v>57</v>
      </c>
      <c r="G4" s="1173" t="s">
        <v>58</v>
      </c>
      <c r="H4" s="1173" t="s">
        <v>59</v>
      </c>
      <c r="I4" s="1181" t="s">
        <v>60</v>
      </c>
      <c r="J4" s="1169" t="s">
        <v>70</v>
      </c>
    </row>
    <row r="5" spans="1:10" ht="24.95" customHeight="1" x14ac:dyDescent="0.2">
      <c r="A5" s="1112"/>
      <c r="B5" s="1115"/>
      <c r="C5" s="184"/>
      <c r="D5" s="183" t="s">
        <v>206</v>
      </c>
      <c r="E5" s="60"/>
      <c r="F5" s="1174"/>
      <c r="G5" s="1174"/>
      <c r="H5" s="1174"/>
      <c r="I5" s="1174"/>
      <c r="J5" s="1170"/>
    </row>
    <row r="6" spans="1:10" ht="24.95" customHeight="1" x14ac:dyDescent="0.2">
      <c r="A6" s="1112"/>
      <c r="B6" s="1115"/>
      <c r="C6" s="184"/>
      <c r="D6" s="188" t="s">
        <v>207</v>
      </c>
      <c r="E6" s="190"/>
      <c r="F6" s="189"/>
      <c r="G6" s="189"/>
      <c r="H6" s="189"/>
      <c r="I6" s="189"/>
      <c r="J6" s="180"/>
    </row>
    <row r="7" spans="1:10" ht="24.95" customHeight="1" thickBot="1" x14ac:dyDescent="0.25">
      <c r="A7" s="1113"/>
      <c r="B7" s="1116"/>
      <c r="C7" s="66" t="s">
        <v>8</v>
      </c>
      <c r="D7" s="66" t="s">
        <v>8</v>
      </c>
      <c r="E7" s="66" t="s">
        <v>8</v>
      </c>
      <c r="F7" s="66" t="s">
        <v>8</v>
      </c>
      <c r="G7" s="66" t="s">
        <v>8</v>
      </c>
      <c r="H7" s="66" t="s">
        <v>8</v>
      </c>
      <c r="I7" s="66" t="s">
        <v>8</v>
      </c>
      <c r="J7" s="80" t="s">
        <v>8</v>
      </c>
    </row>
    <row r="8" spans="1:10" ht="19.5" customHeight="1" thickBot="1" x14ac:dyDescent="0.25">
      <c r="A8" s="1002" t="s">
        <v>248</v>
      </c>
      <c r="B8" s="1003"/>
      <c r="C8" s="616">
        <v>486</v>
      </c>
      <c r="D8" s="616">
        <v>5</v>
      </c>
      <c r="E8" s="616">
        <v>594.29999999999995</v>
      </c>
      <c r="F8" s="616">
        <v>585.20000000000005</v>
      </c>
      <c r="G8" s="616">
        <v>218</v>
      </c>
      <c r="H8" s="616">
        <v>179.8</v>
      </c>
      <c r="I8" s="616">
        <v>8.1999999999999993</v>
      </c>
      <c r="J8" s="618">
        <v>0</v>
      </c>
    </row>
    <row r="9" spans="1:10" ht="19.5" customHeight="1" x14ac:dyDescent="0.2">
      <c r="A9" s="1004" t="s">
        <v>250</v>
      </c>
      <c r="B9" s="1005"/>
      <c r="C9" s="622">
        <v>31</v>
      </c>
      <c r="D9" s="622">
        <v>1</v>
      </c>
      <c r="E9" s="622">
        <v>94.3</v>
      </c>
      <c r="F9" s="622">
        <v>85.2</v>
      </c>
      <c r="G9" s="622"/>
      <c r="H9" s="622">
        <v>0.8</v>
      </c>
      <c r="I9" s="622">
        <v>8.1999999999999993</v>
      </c>
      <c r="J9" s="727">
        <v>0</v>
      </c>
    </row>
    <row r="10" spans="1:10" ht="19.5" customHeight="1" x14ac:dyDescent="0.2">
      <c r="A10" s="998" t="s">
        <v>249</v>
      </c>
      <c r="B10" s="999"/>
      <c r="C10" s="633">
        <v>175</v>
      </c>
      <c r="D10" s="633"/>
      <c r="E10" s="633">
        <v>197</v>
      </c>
      <c r="F10" s="633">
        <v>197</v>
      </c>
      <c r="G10" s="633">
        <v>43</v>
      </c>
      <c r="H10" s="633">
        <v>29</v>
      </c>
      <c r="I10" s="633"/>
      <c r="J10" s="629"/>
    </row>
    <row r="11" spans="1:10" ht="19.5" customHeight="1" thickBot="1" x14ac:dyDescent="0.25">
      <c r="A11" s="1179" t="s">
        <v>251</v>
      </c>
      <c r="B11" s="1180"/>
      <c r="C11" s="728">
        <v>280</v>
      </c>
      <c r="D11" s="728">
        <v>4</v>
      </c>
      <c r="E11" s="728">
        <v>303</v>
      </c>
      <c r="F11" s="728">
        <v>303</v>
      </c>
      <c r="G11" s="728">
        <v>175</v>
      </c>
      <c r="H11" s="728">
        <v>150</v>
      </c>
      <c r="I11" s="728"/>
      <c r="J11" s="722"/>
    </row>
    <row r="12" spans="1:10" ht="19.5" customHeight="1" x14ac:dyDescent="0.2">
      <c r="A12" s="957" t="s">
        <v>142</v>
      </c>
      <c r="B12" s="519" t="s">
        <v>143</v>
      </c>
      <c r="C12" s="622"/>
      <c r="D12" s="622"/>
      <c r="E12" s="622">
        <v>43</v>
      </c>
      <c r="F12" s="622">
        <v>43</v>
      </c>
      <c r="G12" s="622"/>
      <c r="H12" s="622"/>
      <c r="I12" s="622"/>
      <c r="J12" s="623"/>
    </row>
    <row r="13" spans="1:10" ht="19.5" customHeight="1" x14ac:dyDescent="0.2">
      <c r="A13" s="958"/>
      <c r="B13" s="521" t="s">
        <v>144</v>
      </c>
      <c r="C13" s="633">
        <v>30</v>
      </c>
      <c r="D13" s="633"/>
      <c r="E13" s="633">
        <v>43.3</v>
      </c>
      <c r="F13" s="633">
        <v>34.200000000000003</v>
      </c>
      <c r="G13" s="633"/>
      <c r="H13" s="633">
        <v>0.8</v>
      </c>
      <c r="I13" s="633">
        <v>8.1999999999999993</v>
      </c>
      <c r="J13" s="629">
        <v>0</v>
      </c>
    </row>
    <row r="14" spans="1:10" ht="19.5" customHeight="1" x14ac:dyDescent="0.2">
      <c r="A14" s="958"/>
      <c r="B14" s="521" t="s">
        <v>145</v>
      </c>
      <c r="C14" s="633">
        <v>1</v>
      </c>
      <c r="D14" s="633">
        <v>1</v>
      </c>
      <c r="E14" s="633">
        <v>8</v>
      </c>
      <c r="F14" s="633">
        <v>8</v>
      </c>
      <c r="G14" s="633"/>
      <c r="H14" s="633"/>
      <c r="I14" s="633"/>
      <c r="J14" s="629"/>
    </row>
    <row r="15" spans="1:10" ht="19.5" customHeight="1" x14ac:dyDescent="0.2">
      <c r="A15" s="958"/>
      <c r="B15" s="521" t="s">
        <v>146</v>
      </c>
      <c r="C15" s="633">
        <v>175</v>
      </c>
      <c r="D15" s="633"/>
      <c r="E15" s="633">
        <v>188</v>
      </c>
      <c r="F15" s="633">
        <v>188</v>
      </c>
      <c r="G15" s="633">
        <v>43</v>
      </c>
      <c r="H15" s="633">
        <v>20</v>
      </c>
      <c r="I15" s="633"/>
      <c r="J15" s="629"/>
    </row>
    <row r="16" spans="1:10" ht="19.5" customHeight="1" x14ac:dyDescent="0.2">
      <c r="A16" s="958"/>
      <c r="B16" s="521" t="s">
        <v>28</v>
      </c>
      <c r="C16" s="633"/>
      <c r="D16" s="633"/>
      <c r="E16" s="633">
        <v>9</v>
      </c>
      <c r="F16" s="633">
        <v>9</v>
      </c>
      <c r="G16" s="633"/>
      <c r="H16" s="633">
        <v>9</v>
      </c>
      <c r="I16" s="633"/>
      <c r="J16" s="629"/>
    </row>
    <row r="17" spans="1:10" ht="19.5" customHeight="1" x14ac:dyDescent="0.2">
      <c r="A17" s="958"/>
      <c r="B17" s="521" t="s">
        <v>147</v>
      </c>
      <c r="C17" s="633">
        <v>280</v>
      </c>
      <c r="D17" s="633">
        <v>4</v>
      </c>
      <c r="E17" s="633">
        <v>285</v>
      </c>
      <c r="F17" s="633">
        <v>285</v>
      </c>
      <c r="G17" s="633">
        <v>175</v>
      </c>
      <c r="H17" s="633">
        <v>150</v>
      </c>
      <c r="I17" s="633"/>
      <c r="J17" s="629"/>
    </row>
    <row r="18" spans="1:10" ht="19.5" customHeight="1" thickBot="1" x14ac:dyDescent="0.25">
      <c r="A18" s="959"/>
      <c r="B18" s="524" t="s">
        <v>141</v>
      </c>
      <c r="C18" s="636"/>
      <c r="D18" s="636"/>
      <c r="E18" s="636">
        <v>18</v>
      </c>
      <c r="F18" s="636">
        <v>18</v>
      </c>
      <c r="G18" s="636"/>
      <c r="H18" s="636"/>
      <c r="I18" s="636"/>
      <c r="J18" s="637"/>
    </row>
    <row r="19" spans="1:10" ht="19.5" customHeight="1" x14ac:dyDescent="0.2">
      <c r="A19" s="951" t="s">
        <v>128</v>
      </c>
      <c r="B19" s="377" t="s">
        <v>252</v>
      </c>
      <c r="C19" s="239"/>
      <c r="D19" s="239"/>
      <c r="E19" s="239">
        <v>8</v>
      </c>
      <c r="F19" s="239">
        <v>8</v>
      </c>
      <c r="G19" s="239"/>
      <c r="H19" s="239"/>
      <c r="I19" s="239"/>
      <c r="J19" s="642"/>
    </row>
    <row r="20" spans="1:10" ht="19.5" customHeight="1" thickBot="1" x14ac:dyDescent="0.25">
      <c r="A20" s="949"/>
      <c r="B20" s="385" t="s">
        <v>253</v>
      </c>
      <c r="C20" s="241"/>
      <c r="D20" s="241"/>
      <c r="E20" s="241"/>
      <c r="F20" s="241"/>
      <c r="G20" s="241"/>
      <c r="H20" s="241"/>
      <c r="I20" s="241"/>
      <c r="J20" s="647"/>
    </row>
    <row r="21" spans="1:10" ht="19.5" customHeight="1" thickTop="1" thickBot="1" x14ac:dyDescent="0.25">
      <c r="A21" s="950"/>
      <c r="B21" s="393" t="s">
        <v>261</v>
      </c>
      <c r="C21" s="650"/>
      <c r="D21" s="650"/>
      <c r="E21" s="650">
        <v>8</v>
      </c>
      <c r="F21" s="650">
        <v>8</v>
      </c>
      <c r="G21" s="650"/>
      <c r="H21" s="650"/>
      <c r="I21" s="650"/>
      <c r="J21" s="651"/>
    </row>
    <row r="22" spans="1:10" ht="19.5" customHeight="1" x14ac:dyDescent="0.2">
      <c r="A22" s="948" t="s">
        <v>129</v>
      </c>
      <c r="B22" s="653" t="s">
        <v>254</v>
      </c>
      <c r="C22" s="655"/>
      <c r="D22" s="655"/>
      <c r="E22" s="655">
        <v>13</v>
      </c>
      <c r="F22" s="655">
        <v>13</v>
      </c>
      <c r="G22" s="655"/>
      <c r="H22" s="655"/>
      <c r="I22" s="655"/>
      <c r="J22" s="729"/>
    </row>
    <row r="23" spans="1:10" ht="19.5" customHeight="1" x14ac:dyDescent="0.2">
      <c r="A23" s="949"/>
      <c r="B23" s="653" t="s">
        <v>255</v>
      </c>
      <c r="C23" s="657"/>
      <c r="D23" s="657"/>
      <c r="E23" s="657">
        <v>6</v>
      </c>
      <c r="F23" s="657">
        <v>6</v>
      </c>
      <c r="G23" s="657"/>
      <c r="H23" s="657"/>
      <c r="I23" s="657"/>
      <c r="J23" s="730"/>
    </row>
    <row r="24" spans="1:10" ht="19.5" customHeight="1" thickBot="1" x14ac:dyDescent="0.25">
      <c r="A24" s="949"/>
      <c r="B24" s="658" t="s">
        <v>256</v>
      </c>
      <c r="C24" s="660"/>
      <c r="D24" s="660"/>
      <c r="E24" s="660">
        <v>7</v>
      </c>
      <c r="F24" s="660">
        <v>7</v>
      </c>
      <c r="G24" s="660"/>
      <c r="H24" s="660"/>
      <c r="I24" s="660"/>
      <c r="J24" s="731"/>
    </row>
    <row r="25" spans="1:10" ht="19.5" customHeight="1" thickTop="1" thickBot="1" x14ac:dyDescent="0.25">
      <c r="A25" s="950"/>
      <c r="B25" s="393" t="s">
        <v>261</v>
      </c>
      <c r="C25" s="662"/>
      <c r="D25" s="662"/>
      <c r="E25" s="422">
        <v>26</v>
      </c>
      <c r="F25" s="422">
        <v>26</v>
      </c>
      <c r="G25" s="662"/>
      <c r="H25" s="662"/>
      <c r="I25" s="662"/>
      <c r="J25" s="732"/>
    </row>
    <row r="26" spans="1:10" ht="19.5" customHeight="1" x14ac:dyDescent="0.2">
      <c r="A26" s="1073" t="s">
        <v>149</v>
      </c>
      <c r="B26" s="653" t="s">
        <v>257</v>
      </c>
      <c r="C26" s="239"/>
      <c r="D26" s="239"/>
      <c r="E26" s="239">
        <v>5</v>
      </c>
      <c r="F26" s="239">
        <v>5</v>
      </c>
      <c r="G26" s="239"/>
      <c r="H26" s="239"/>
      <c r="I26" s="239"/>
      <c r="J26" s="733"/>
    </row>
    <row r="27" spans="1:10" ht="19.5" customHeight="1" x14ac:dyDescent="0.2">
      <c r="A27" s="1074"/>
      <c r="B27" s="653" t="s">
        <v>258</v>
      </c>
      <c r="C27" s="665"/>
      <c r="D27" s="665"/>
      <c r="E27" s="665">
        <v>1</v>
      </c>
      <c r="F27" s="665">
        <v>1</v>
      </c>
      <c r="G27" s="665"/>
      <c r="H27" s="665"/>
      <c r="I27" s="665"/>
      <c r="J27" s="734"/>
    </row>
    <row r="28" spans="1:10" ht="19.5" customHeight="1" thickBot="1" x14ac:dyDescent="0.25">
      <c r="A28" s="1074"/>
      <c r="B28" s="669" t="s">
        <v>259</v>
      </c>
      <c r="C28" s="241"/>
      <c r="D28" s="241"/>
      <c r="E28" s="241">
        <v>3</v>
      </c>
      <c r="F28" s="241">
        <v>3</v>
      </c>
      <c r="G28" s="241"/>
      <c r="H28" s="241"/>
      <c r="I28" s="241"/>
      <c r="J28" s="735"/>
    </row>
    <row r="29" spans="1:10" ht="19.5" customHeight="1" thickTop="1" thickBot="1" x14ac:dyDescent="0.25">
      <c r="A29" s="1075"/>
      <c r="B29" s="670" t="s">
        <v>261</v>
      </c>
      <c r="C29" s="650"/>
      <c r="D29" s="650"/>
      <c r="E29" s="650">
        <v>9</v>
      </c>
      <c r="F29" s="650">
        <v>9</v>
      </c>
      <c r="G29" s="650"/>
      <c r="H29" s="650"/>
      <c r="I29" s="650"/>
      <c r="J29" s="736"/>
    </row>
    <row r="30" spans="1:10" ht="19.5" customHeight="1" thickBot="1" x14ac:dyDescent="0.25">
      <c r="A30" s="977" t="s">
        <v>150</v>
      </c>
      <c r="B30" s="671" t="s">
        <v>262</v>
      </c>
      <c r="C30" s="674">
        <v>30</v>
      </c>
      <c r="D30" s="674"/>
      <c r="E30" s="674">
        <v>30</v>
      </c>
      <c r="F30" s="674">
        <v>30</v>
      </c>
      <c r="G30" s="674"/>
      <c r="H30" s="674"/>
      <c r="I30" s="677"/>
      <c r="J30" s="737"/>
    </row>
    <row r="31" spans="1:10" ht="19.5" customHeight="1" thickTop="1" thickBot="1" x14ac:dyDescent="0.25">
      <c r="A31" s="1082"/>
      <c r="B31" s="670" t="s">
        <v>261</v>
      </c>
      <c r="C31" s="650">
        <v>30</v>
      </c>
      <c r="D31" s="650"/>
      <c r="E31" s="650">
        <v>30</v>
      </c>
      <c r="F31" s="650">
        <v>30</v>
      </c>
      <c r="G31" s="650"/>
      <c r="H31" s="650"/>
      <c r="I31" s="650"/>
      <c r="J31" s="736"/>
    </row>
    <row r="32" spans="1:10" ht="19.5" customHeight="1" x14ac:dyDescent="0.2">
      <c r="A32" s="1073" t="s">
        <v>151</v>
      </c>
      <c r="B32" s="537" t="s">
        <v>263</v>
      </c>
      <c r="C32" s="239"/>
      <c r="D32" s="239"/>
      <c r="E32" s="239"/>
      <c r="F32" s="239"/>
      <c r="G32" s="239"/>
      <c r="H32" s="239"/>
      <c r="I32" s="239"/>
      <c r="J32" s="738"/>
    </row>
    <row r="33" spans="1:10" ht="19.5" customHeight="1" x14ac:dyDescent="0.2">
      <c r="A33" s="1074"/>
      <c r="B33" s="537" t="s">
        <v>264</v>
      </c>
      <c r="C33" s="665"/>
      <c r="D33" s="665"/>
      <c r="E33" s="665"/>
      <c r="F33" s="665"/>
      <c r="G33" s="665"/>
      <c r="H33" s="665"/>
      <c r="I33" s="665"/>
      <c r="J33" s="739"/>
    </row>
    <row r="34" spans="1:10" ht="19.5" customHeight="1" thickBot="1" x14ac:dyDescent="0.25">
      <c r="A34" s="1074"/>
      <c r="B34" s="680" t="s">
        <v>265</v>
      </c>
      <c r="C34" s="241"/>
      <c r="D34" s="241"/>
      <c r="E34" s="241"/>
      <c r="F34" s="241"/>
      <c r="G34" s="241"/>
      <c r="H34" s="241"/>
      <c r="I34" s="241"/>
      <c r="J34" s="735"/>
    </row>
    <row r="35" spans="1:10" ht="19.5" customHeight="1" thickTop="1" thickBot="1" x14ac:dyDescent="0.25">
      <c r="A35" s="1075"/>
      <c r="B35" s="670" t="s">
        <v>261</v>
      </c>
      <c r="C35" s="650"/>
      <c r="D35" s="650"/>
      <c r="E35" s="650"/>
      <c r="F35" s="650"/>
      <c r="G35" s="650"/>
      <c r="H35" s="650"/>
      <c r="I35" s="650"/>
      <c r="J35" s="736"/>
    </row>
    <row r="36" spans="1:10" ht="19.5" customHeight="1" x14ac:dyDescent="0.2">
      <c r="A36" s="1073" t="s">
        <v>152</v>
      </c>
      <c r="B36" s="653" t="s">
        <v>266</v>
      </c>
      <c r="C36" s="239"/>
      <c r="D36" s="239"/>
      <c r="E36" s="239">
        <v>6</v>
      </c>
      <c r="F36" s="239">
        <v>0</v>
      </c>
      <c r="G36" s="239"/>
      <c r="H36" s="239"/>
      <c r="I36" s="239">
        <v>6</v>
      </c>
      <c r="J36" s="733">
        <v>0</v>
      </c>
    </row>
    <row r="37" spans="1:10" ht="19.5" customHeight="1" x14ac:dyDescent="0.2">
      <c r="A37" s="1074"/>
      <c r="B37" s="653" t="s">
        <v>267</v>
      </c>
      <c r="C37" s="665"/>
      <c r="D37" s="665"/>
      <c r="E37" s="665">
        <v>1</v>
      </c>
      <c r="F37" s="665">
        <v>1</v>
      </c>
      <c r="G37" s="665"/>
      <c r="H37" s="665"/>
      <c r="I37" s="665"/>
      <c r="J37" s="668">
        <v>0</v>
      </c>
    </row>
    <row r="38" spans="1:10" ht="19.5" customHeight="1" x14ac:dyDescent="0.2">
      <c r="A38" s="1074"/>
      <c r="B38" s="684" t="s">
        <v>268</v>
      </c>
      <c r="C38" s="665"/>
      <c r="D38" s="665"/>
      <c r="E38" s="665"/>
      <c r="F38" s="665"/>
      <c r="G38" s="665"/>
      <c r="H38" s="665"/>
      <c r="I38" s="665"/>
      <c r="J38" s="668"/>
    </row>
    <row r="39" spans="1:10" ht="19.5" customHeight="1" x14ac:dyDescent="0.2">
      <c r="A39" s="1074"/>
      <c r="B39" s="685" t="s">
        <v>269</v>
      </c>
      <c r="C39" s="688"/>
      <c r="D39" s="688"/>
      <c r="E39" s="688">
        <v>1</v>
      </c>
      <c r="F39" s="688">
        <v>1</v>
      </c>
      <c r="G39" s="688"/>
      <c r="H39" s="688"/>
      <c r="I39" s="688"/>
      <c r="J39" s="691">
        <v>0</v>
      </c>
    </row>
    <row r="40" spans="1:10" ht="19.5" customHeight="1" x14ac:dyDescent="0.2">
      <c r="A40" s="1074"/>
      <c r="B40" s="653" t="s">
        <v>270</v>
      </c>
      <c r="C40" s="665"/>
      <c r="D40" s="665"/>
      <c r="E40" s="665"/>
      <c r="F40" s="665"/>
      <c r="G40" s="665"/>
      <c r="H40" s="665"/>
      <c r="I40" s="665"/>
      <c r="J40" s="668"/>
    </row>
    <row r="41" spans="1:10" ht="19.5" customHeight="1" x14ac:dyDescent="0.2">
      <c r="A41" s="1074"/>
      <c r="B41" s="685" t="s">
        <v>271</v>
      </c>
      <c r="C41" s="665"/>
      <c r="D41" s="665"/>
      <c r="E41" s="665"/>
      <c r="F41" s="665"/>
      <c r="G41" s="665"/>
      <c r="H41" s="665"/>
      <c r="I41" s="665"/>
      <c r="J41" s="668"/>
    </row>
    <row r="42" spans="1:10" ht="19.5" customHeight="1" x14ac:dyDescent="0.2">
      <c r="A42" s="1074"/>
      <c r="B42" s="685" t="s">
        <v>272</v>
      </c>
      <c r="C42" s="688"/>
      <c r="D42" s="688"/>
      <c r="E42" s="688"/>
      <c r="F42" s="688"/>
      <c r="G42" s="688"/>
      <c r="H42" s="688"/>
      <c r="I42" s="688"/>
      <c r="J42" s="691"/>
    </row>
    <row r="43" spans="1:10" ht="19.5" customHeight="1" thickBot="1" x14ac:dyDescent="0.25">
      <c r="A43" s="1074"/>
      <c r="B43" s="692" t="s">
        <v>273</v>
      </c>
      <c r="C43" s="241"/>
      <c r="D43" s="241"/>
      <c r="E43" s="241">
        <v>5.3</v>
      </c>
      <c r="F43" s="241">
        <v>2.2000000000000002</v>
      </c>
      <c r="G43" s="241"/>
      <c r="H43" s="241">
        <v>0.8</v>
      </c>
      <c r="I43" s="241">
        <v>2.2000000000000002</v>
      </c>
      <c r="J43" s="647">
        <v>0</v>
      </c>
    </row>
    <row r="44" spans="1:10" ht="19.5" customHeight="1" thickTop="1" thickBot="1" x14ac:dyDescent="0.25">
      <c r="A44" s="1075"/>
      <c r="B44" s="670" t="s">
        <v>261</v>
      </c>
      <c r="C44" s="650"/>
      <c r="D44" s="650"/>
      <c r="E44" s="650">
        <v>13.3</v>
      </c>
      <c r="F44" s="650">
        <v>4.2</v>
      </c>
      <c r="G44" s="650"/>
      <c r="H44" s="650">
        <v>0.8</v>
      </c>
      <c r="I44" s="650">
        <v>8.1999999999999993</v>
      </c>
      <c r="J44" s="651">
        <v>0</v>
      </c>
    </row>
    <row r="45" spans="1:10" ht="19.5" customHeight="1" x14ac:dyDescent="0.2">
      <c r="A45" s="1104" t="s">
        <v>153</v>
      </c>
      <c r="B45" s="377" t="s">
        <v>274</v>
      </c>
      <c r="C45" s="239"/>
      <c r="D45" s="239"/>
      <c r="E45" s="239">
        <v>8</v>
      </c>
      <c r="F45" s="239">
        <v>8</v>
      </c>
      <c r="G45" s="239"/>
      <c r="H45" s="239"/>
      <c r="I45" s="239"/>
      <c r="J45" s="642"/>
    </row>
    <row r="46" spans="1:10" ht="19.5" customHeight="1" x14ac:dyDescent="0.2">
      <c r="A46" s="1105"/>
      <c r="B46" s="407" t="s">
        <v>275</v>
      </c>
      <c r="C46" s="239"/>
      <c r="D46" s="239"/>
      <c r="E46" s="239"/>
      <c r="F46" s="239"/>
      <c r="G46" s="239"/>
      <c r="H46" s="239"/>
      <c r="I46" s="239"/>
      <c r="J46" s="642"/>
    </row>
    <row r="47" spans="1:10" ht="19.5" customHeight="1" x14ac:dyDescent="0.2">
      <c r="A47" s="1105"/>
      <c r="B47" s="407" t="s">
        <v>276</v>
      </c>
      <c r="C47" s="239"/>
      <c r="D47" s="239"/>
      <c r="E47" s="239"/>
      <c r="F47" s="239"/>
      <c r="G47" s="239"/>
      <c r="H47" s="239"/>
      <c r="I47" s="239"/>
      <c r="J47" s="642"/>
    </row>
    <row r="48" spans="1:10" ht="19.5" customHeight="1" x14ac:dyDescent="0.2">
      <c r="A48" s="1105"/>
      <c r="B48" s="407" t="s">
        <v>277</v>
      </c>
      <c r="C48" s="239"/>
      <c r="D48" s="239"/>
      <c r="E48" s="239"/>
      <c r="F48" s="239"/>
      <c r="G48" s="239"/>
      <c r="H48" s="239"/>
      <c r="I48" s="239"/>
      <c r="J48" s="642"/>
    </row>
    <row r="49" spans="1:10" ht="19.5" customHeight="1" x14ac:dyDescent="0.2">
      <c r="A49" s="1105"/>
      <c r="B49" s="407" t="s">
        <v>278</v>
      </c>
      <c r="C49" s="239">
        <v>1</v>
      </c>
      <c r="D49" s="239">
        <v>1</v>
      </c>
      <c r="E49" s="239"/>
      <c r="F49" s="239"/>
      <c r="G49" s="239"/>
      <c r="H49" s="239"/>
      <c r="I49" s="239"/>
      <c r="J49" s="642"/>
    </row>
    <row r="50" spans="1:10" ht="19.5" customHeight="1" x14ac:dyDescent="0.2">
      <c r="A50" s="1105"/>
      <c r="B50" s="407" t="s">
        <v>279</v>
      </c>
      <c r="C50" s="239"/>
      <c r="D50" s="239"/>
      <c r="E50" s="239"/>
      <c r="F50" s="239"/>
      <c r="G50" s="239"/>
      <c r="H50" s="239"/>
      <c r="I50" s="239"/>
      <c r="J50" s="642"/>
    </row>
    <row r="51" spans="1:10" ht="19.5" customHeight="1" x14ac:dyDescent="0.2">
      <c r="A51" s="1105"/>
      <c r="B51" s="464" t="s">
        <v>280</v>
      </c>
      <c r="C51" s="239"/>
      <c r="D51" s="239"/>
      <c r="E51" s="239"/>
      <c r="F51" s="239"/>
      <c r="G51" s="239"/>
      <c r="H51" s="239"/>
      <c r="I51" s="239"/>
      <c r="J51" s="642"/>
    </row>
    <row r="52" spans="1:10" ht="19.5" customHeight="1" x14ac:dyDescent="0.2">
      <c r="A52" s="1105"/>
      <c r="B52" s="407" t="s">
        <v>281</v>
      </c>
      <c r="C52" s="665"/>
      <c r="D52" s="665"/>
      <c r="E52" s="665"/>
      <c r="F52" s="665"/>
      <c r="G52" s="665"/>
      <c r="H52" s="665"/>
      <c r="I52" s="665"/>
      <c r="J52" s="668"/>
    </row>
    <row r="53" spans="1:10" ht="19.5" customHeight="1" thickBot="1" x14ac:dyDescent="0.25">
      <c r="A53" s="1105"/>
      <c r="B53" s="385" t="s">
        <v>282</v>
      </c>
      <c r="C53" s="241"/>
      <c r="D53" s="241"/>
      <c r="E53" s="241"/>
      <c r="F53" s="241"/>
      <c r="G53" s="241"/>
      <c r="H53" s="241"/>
      <c r="I53" s="241"/>
      <c r="J53" s="647"/>
    </row>
    <row r="54" spans="1:10" ht="19.5" customHeight="1" thickTop="1" thickBot="1" x14ac:dyDescent="0.25">
      <c r="A54" s="1106"/>
      <c r="B54" s="670" t="s">
        <v>261</v>
      </c>
      <c r="C54" s="650">
        <v>1</v>
      </c>
      <c r="D54" s="650">
        <v>1</v>
      </c>
      <c r="E54" s="650">
        <v>8</v>
      </c>
      <c r="F54" s="650">
        <v>8</v>
      </c>
      <c r="G54" s="650"/>
      <c r="H54" s="650"/>
      <c r="I54" s="650"/>
      <c r="J54" s="651"/>
    </row>
    <row r="55" spans="1:10" ht="19.5" customHeight="1" x14ac:dyDescent="0.2">
      <c r="A55" s="934" t="s">
        <v>135</v>
      </c>
      <c r="B55" s="377" t="s">
        <v>244</v>
      </c>
      <c r="C55" s="428">
        <v>137</v>
      </c>
      <c r="D55" s="428"/>
      <c r="E55" s="239">
        <v>137</v>
      </c>
      <c r="F55" s="239">
        <v>137</v>
      </c>
      <c r="G55" s="239">
        <v>27</v>
      </c>
      <c r="H55" s="239">
        <v>20</v>
      </c>
      <c r="I55" s="239"/>
      <c r="J55" s="642"/>
    </row>
    <row r="56" spans="1:10" ht="19.5" customHeight="1" x14ac:dyDescent="0.2">
      <c r="A56" s="942"/>
      <c r="B56" s="407" t="s">
        <v>283</v>
      </c>
      <c r="C56" s="432"/>
      <c r="D56" s="432"/>
      <c r="E56" s="665"/>
      <c r="F56" s="665"/>
      <c r="G56" s="665"/>
      <c r="H56" s="665"/>
      <c r="I56" s="665"/>
      <c r="J56" s="668"/>
    </row>
    <row r="57" spans="1:10" ht="19.5" customHeight="1" thickBot="1" x14ac:dyDescent="0.25">
      <c r="A57" s="942"/>
      <c r="B57" s="385" t="s">
        <v>284</v>
      </c>
      <c r="C57" s="388">
        <v>21</v>
      </c>
      <c r="D57" s="388"/>
      <c r="E57" s="241">
        <v>21</v>
      </c>
      <c r="F57" s="241">
        <v>21</v>
      </c>
      <c r="G57" s="241">
        <v>5</v>
      </c>
      <c r="H57" s="241"/>
      <c r="I57" s="241"/>
      <c r="J57" s="647"/>
    </row>
    <row r="58" spans="1:10" ht="19.5" customHeight="1" thickTop="1" thickBot="1" x14ac:dyDescent="0.25">
      <c r="A58" s="935"/>
      <c r="B58" s="393" t="s">
        <v>261</v>
      </c>
      <c r="C58" s="395">
        <v>158</v>
      </c>
      <c r="D58" s="395"/>
      <c r="E58" s="395">
        <v>158</v>
      </c>
      <c r="F58" s="395">
        <v>158</v>
      </c>
      <c r="G58" s="650">
        <v>32</v>
      </c>
      <c r="H58" s="395">
        <v>20</v>
      </c>
      <c r="I58" s="395"/>
      <c r="J58" s="450"/>
    </row>
    <row r="59" spans="1:10" ht="19.5" customHeight="1" x14ac:dyDescent="0.2">
      <c r="A59" s="934" t="s">
        <v>154</v>
      </c>
      <c r="B59" s="377" t="s">
        <v>285</v>
      </c>
      <c r="C59" s="703"/>
      <c r="D59" s="703"/>
      <c r="E59" s="703">
        <v>13</v>
      </c>
      <c r="F59" s="703">
        <v>13</v>
      </c>
      <c r="G59" s="703"/>
      <c r="H59" s="703"/>
      <c r="I59" s="703"/>
      <c r="J59" s="706"/>
    </row>
    <row r="60" spans="1:10" ht="19.5" customHeight="1" x14ac:dyDescent="0.2">
      <c r="A60" s="942"/>
      <c r="B60" s="407" t="s">
        <v>286</v>
      </c>
      <c r="C60" s="665"/>
      <c r="D60" s="665"/>
      <c r="E60" s="665"/>
      <c r="F60" s="665"/>
      <c r="G60" s="665"/>
      <c r="H60" s="665"/>
      <c r="I60" s="665"/>
      <c r="J60" s="668"/>
    </row>
    <row r="61" spans="1:10" ht="19.5" customHeight="1" thickBot="1" x14ac:dyDescent="0.25">
      <c r="A61" s="942"/>
      <c r="B61" s="385" t="s">
        <v>287</v>
      </c>
      <c r="C61" s="241"/>
      <c r="D61" s="241"/>
      <c r="E61" s="241"/>
      <c r="F61" s="241"/>
      <c r="G61" s="241"/>
      <c r="H61" s="241"/>
      <c r="I61" s="241"/>
      <c r="J61" s="647"/>
    </row>
    <row r="62" spans="1:10" ht="19.5" customHeight="1" thickTop="1" thickBot="1" x14ac:dyDescent="0.25">
      <c r="A62" s="935"/>
      <c r="B62" s="393" t="s">
        <v>260</v>
      </c>
      <c r="C62" s="650"/>
      <c r="D62" s="650"/>
      <c r="E62" s="650">
        <v>13</v>
      </c>
      <c r="F62" s="650">
        <v>13</v>
      </c>
      <c r="G62" s="650"/>
      <c r="H62" s="650"/>
      <c r="I62" s="650"/>
      <c r="J62" s="651"/>
    </row>
    <row r="63" spans="1:10" ht="19.5" customHeight="1" x14ac:dyDescent="0.2">
      <c r="A63" s="967" t="s">
        <v>155</v>
      </c>
      <c r="B63" s="598" t="s">
        <v>288</v>
      </c>
      <c r="C63" s="239"/>
      <c r="D63" s="239"/>
      <c r="E63" s="239"/>
      <c r="F63" s="239"/>
      <c r="G63" s="239"/>
      <c r="H63" s="239"/>
      <c r="I63" s="239"/>
      <c r="J63" s="642"/>
    </row>
    <row r="64" spans="1:10" ht="19.5" customHeight="1" x14ac:dyDescent="0.2">
      <c r="A64" s="1182"/>
      <c r="B64" s="599" t="s">
        <v>289</v>
      </c>
      <c r="C64" s="239"/>
      <c r="D64" s="239"/>
      <c r="E64" s="239"/>
      <c r="F64" s="239"/>
      <c r="G64" s="239"/>
      <c r="H64" s="239"/>
      <c r="I64" s="239"/>
      <c r="J64" s="642"/>
    </row>
    <row r="65" spans="1:10" ht="19.5" customHeight="1" x14ac:dyDescent="0.2">
      <c r="A65" s="1182"/>
      <c r="B65" s="600" t="s">
        <v>290</v>
      </c>
      <c r="C65" s="665"/>
      <c r="D65" s="665"/>
      <c r="E65" s="239"/>
      <c r="F65" s="239"/>
      <c r="G65" s="239"/>
      <c r="H65" s="239"/>
      <c r="I65" s="239"/>
      <c r="J65" s="642"/>
    </row>
    <row r="66" spans="1:10" ht="19.5" customHeight="1" x14ac:dyDescent="0.2">
      <c r="A66" s="1182"/>
      <c r="B66" s="601" t="s">
        <v>291</v>
      </c>
      <c r="C66" s="665"/>
      <c r="D66" s="665"/>
      <c r="E66" s="239"/>
      <c r="F66" s="239"/>
      <c r="G66" s="665"/>
      <c r="H66" s="665"/>
      <c r="I66" s="665"/>
      <c r="J66" s="668"/>
    </row>
    <row r="67" spans="1:10" ht="19.5" customHeight="1" x14ac:dyDescent="0.2">
      <c r="A67" s="968"/>
      <c r="B67" s="601" t="s">
        <v>292</v>
      </c>
      <c r="C67" s="665"/>
      <c r="D67" s="665"/>
      <c r="E67" s="665"/>
      <c r="F67" s="665"/>
      <c r="G67" s="665"/>
      <c r="H67" s="665"/>
      <c r="I67" s="665"/>
      <c r="J67" s="668"/>
    </row>
    <row r="68" spans="1:10" ht="19.5" customHeight="1" x14ac:dyDescent="0.2">
      <c r="A68" s="968"/>
      <c r="B68" s="601" t="s">
        <v>293</v>
      </c>
      <c r="C68" s="665"/>
      <c r="D68" s="665"/>
      <c r="E68" s="665"/>
      <c r="F68" s="665"/>
      <c r="G68" s="665"/>
      <c r="H68" s="665"/>
      <c r="I68" s="665"/>
      <c r="J68" s="668"/>
    </row>
    <row r="69" spans="1:10" ht="19.5" customHeight="1" thickBot="1" x14ac:dyDescent="0.25">
      <c r="A69" s="968"/>
      <c r="B69" s="707" t="s">
        <v>294</v>
      </c>
      <c r="C69" s="241">
        <v>17</v>
      </c>
      <c r="D69" s="241"/>
      <c r="E69" s="241">
        <v>17</v>
      </c>
      <c r="F69" s="241">
        <v>17</v>
      </c>
      <c r="G69" s="241">
        <v>11</v>
      </c>
      <c r="H69" s="241"/>
      <c r="I69" s="241"/>
      <c r="J69" s="645"/>
    </row>
    <row r="70" spans="1:10" ht="19.5" customHeight="1" thickTop="1" thickBot="1" x14ac:dyDescent="0.25">
      <c r="A70" s="1183"/>
      <c r="B70" s="393" t="s">
        <v>260</v>
      </c>
      <c r="C70" s="709">
        <v>17</v>
      </c>
      <c r="D70" s="709"/>
      <c r="E70" s="709">
        <v>17</v>
      </c>
      <c r="F70" s="709">
        <v>17</v>
      </c>
      <c r="G70" s="709">
        <v>11</v>
      </c>
      <c r="H70" s="709"/>
      <c r="I70" s="709"/>
      <c r="J70" s="710"/>
    </row>
    <row r="71" spans="1:10" ht="19.5" customHeight="1" x14ac:dyDescent="0.2">
      <c r="A71" s="948" t="s">
        <v>138</v>
      </c>
      <c r="B71" s="653" t="s">
        <v>311</v>
      </c>
      <c r="C71" s="665"/>
      <c r="D71" s="665"/>
      <c r="E71" s="665"/>
      <c r="F71" s="665"/>
      <c r="G71" s="239"/>
      <c r="H71" s="239"/>
      <c r="I71" s="239"/>
      <c r="J71" s="642"/>
    </row>
    <row r="72" spans="1:10" ht="19.5" customHeight="1" x14ac:dyDescent="0.2">
      <c r="A72" s="949"/>
      <c r="B72" s="407" t="s">
        <v>310</v>
      </c>
      <c r="C72" s="665"/>
      <c r="D72" s="665"/>
      <c r="E72" s="665"/>
      <c r="F72" s="665"/>
      <c r="G72" s="665"/>
      <c r="H72" s="665"/>
      <c r="I72" s="665"/>
      <c r="J72" s="668"/>
    </row>
    <row r="73" spans="1:10" ht="19.5" customHeight="1" x14ac:dyDescent="0.2">
      <c r="A73" s="949"/>
      <c r="B73" s="407" t="s">
        <v>295</v>
      </c>
      <c r="C73" s="665"/>
      <c r="D73" s="665"/>
      <c r="E73" s="665"/>
      <c r="F73" s="665"/>
      <c r="G73" s="665"/>
      <c r="H73" s="665"/>
      <c r="I73" s="665"/>
      <c r="J73" s="668"/>
    </row>
    <row r="74" spans="1:10" ht="19.5" customHeight="1" thickBot="1" x14ac:dyDescent="0.25">
      <c r="A74" s="949"/>
      <c r="B74" s="658" t="s">
        <v>296</v>
      </c>
      <c r="C74" s="712"/>
      <c r="D74" s="712"/>
      <c r="E74" s="712">
        <v>9</v>
      </c>
      <c r="F74" s="712">
        <v>9</v>
      </c>
      <c r="G74" s="241"/>
      <c r="H74" s="241">
        <v>9</v>
      </c>
      <c r="I74" s="241"/>
      <c r="J74" s="647"/>
    </row>
    <row r="75" spans="1:10" ht="19.5" customHeight="1" thickTop="1" thickBot="1" x14ac:dyDescent="0.25">
      <c r="A75" s="950"/>
      <c r="B75" s="393" t="s">
        <v>261</v>
      </c>
      <c r="C75" s="650"/>
      <c r="D75" s="650"/>
      <c r="E75" s="650">
        <v>9</v>
      </c>
      <c r="F75" s="650">
        <v>9</v>
      </c>
      <c r="G75" s="650"/>
      <c r="H75" s="650">
        <v>9</v>
      </c>
      <c r="I75" s="650"/>
      <c r="J75" s="651"/>
    </row>
    <row r="76" spans="1:10" ht="19.5" customHeight="1" x14ac:dyDescent="0.2">
      <c r="A76" s="948" t="s">
        <v>139</v>
      </c>
      <c r="B76" s="653" t="s">
        <v>297</v>
      </c>
      <c r="C76" s="239">
        <v>90</v>
      </c>
      <c r="D76" s="239"/>
      <c r="E76" s="239">
        <v>90</v>
      </c>
      <c r="F76" s="239">
        <v>90</v>
      </c>
      <c r="G76" s="239">
        <v>90</v>
      </c>
      <c r="H76" s="239">
        <v>90</v>
      </c>
      <c r="I76" s="239"/>
      <c r="J76" s="642"/>
    </row>
    <row r="77" spans="1:10" ht="19.5" customHeight="1" x14ac:dyDescent="0.2">
      <c r="A77" s="951"/>
      <c r="B77" s="653" t="s">
        <v>298</v>
      </c>
      <c r="C77" s="665">
        <v>165</v>
      </c>
      <c r="D77" s="665">
        <v>4</v>
      </c>
      <c r="E77" s="665">
        <v>165</v>
      </c>
      <c r="F77" s="665">
        <v>165</v>
      </c>
      <c r="G77" s="665">
        <v>60</v>
      </c>
      <c r="H77" s="665">
        <v>60</v>
      </c>
      <c r="I77" s="665"/>
      <c r="J77" s="668"/>
    </row>
    <row r="78" spans="1:10" ht="19.5" customHeight="1" x14ac:dyDescent="0.2">
      <c r="A78" s="949"/>
      <c r="B78" s="653" t="s">
        <v>299</v>
      </c>
      <c r="C78" s="665">
        <v>25</v>
      </c>
      <c r="D78" s="665"/>
      <c r="E78" s="665">
        <v>25</v>
      </c>
      <c r="F78" s="665">
        <v>25</v>
      </c>
      <c r="G78" s="665">
        <v>25</v>
      </c>
      <c r="H78" s="665"/>
      <c r="I78" s="665"/>
      <c r="J78" s="668"/>
    </row>
    <row r="79" spans="1:10" ht="19.5" customHeight="1" thickBot="1" x14ac:dyDescent="0.25">
      <c r="A79" s="949"/>
      <c r="B79" s="707" t="s">
        <v>300</v>
      </c>
      <c r="C79" s="241">
        <v>0</v>
      </c>
      <c r="D79" s="241"/>
      <c r="E79" s="241">
        <v>0</v>
      </c>
      <c r="F79" s="241">
        <v>0</v>
      </c>
      <c r="G79" s="241"/>
      <c r="H79" s="241"/>
      <c r="I79" s="241"/>
      <c r="J79" s="645"/>
    </row>
    <row r="80" spans="1:10" ht="19.5" customHeight="1" thickTop="1" thickBot="1" x14ac:dyDescent="0.25">
      <c r="A80" s="949"/>
      <c r="B80" s="393" t="s">
        <v>260</v>
      </c>
      <c r="C80" s="740">
        <v>280</v>
      </c>
      <c r="D80" s="740">
        <v>4</v>
      </c>
      <c r="E80" s="650">
        <v>280</v>
      </c>
      <c r="F80" s="650">
        <v>280</v>
      </c>
      <c r="G80" s="650">
        <v>175</v>
      </c>
      <c r="H80" s="650">
        <v>150</v>
      </c>
      <c r="I80" s="650"/>
      <c r="J80" s="651"/>
    </row>
    <row r="81" spans="1:10" ht="19.5" customHeight="1" x14ac:dyDescent="0.2">
      <c r="A81" s="1175" t="s">
        <v>156</v>
      </c>
      <c r="B81" s="714" t="s">
        <v>301</v>
      </c>
      <c r="C81" s="238"/>
      <c r="D81" s="238"/>
      <c r="E81" s="239"/>
      <c r="F81" s="239"/>
      <c r="G81" s="239"/>
      <c r="H81" s="239"/>
      <c r="I81" s="239"/>
      <c r="J81" s="642"/>
    </row>
    <row r="82" spans="1:10" ht="19.5" customHeight="1" x14ac:dyDescent="0.2">
      <c r="A82" s="1176"/>
      <c r="B82" s="715" t="s">
        <v>302</v>
      </c>
      <c r="C82" s="741"/>
      <c r="D82" s="741"/>
      <c r="E82" s="641"/>
      <c r="F82" s="239"/>
      <c r="G82" s="239"/>
      <c r="H82" s="239"/>
      <c r="I82" s="239"/>
      <c r="J82" s="642"/>
    </row>
    <row r="83" spans="1:10" ht="19.5" customHeight="1" x14ac:dyDescent="0.2">
      <c r="A83" s="1176"/>
      <c r="B83" s="715" t="s">
        <v>303</v>
      </c>
      <c r="C83" s="741"/>
      <c r="D83" s="741"/>
      <c r="E83" s="641"/>
      <c r="F83" s="239"/>
      <c r="G83" s="239"/>
      <c r="H83" s="239"/>
      <c r="I83" s="239"/>
      <c r="J83" s="642"/>
    </row>
    <row r="84" spans="1:10" ht="19.5" customHeight="1" x14ac:dyDescent="0.2">
      <c r="A84" s="1176"/>
      <c r="B84" s="599" t="s">
        <v>304</v>
      </c>
      <c r="C84" s="741"/>
      <c r="D84" s="741"/>
      <c r="E84" s="641"/>
      <c r="F84" s="239"/>
      <c r="G84" s="239"/>
      <c r="H84" s="239"/>
      <c r="I84" s="239"/>
      <c r="J84" s="642"/>
    </row>
    <row r="85" spans="1:10" ht="19.5" customHeight="1" x14ac:dyDescent="0.2">
      <c r="A85" s="1176"/>
      <c r="B85" s="599" t="s">
        <v>305</v>
      </c>
      <c r="C85" s="741"/>
      <c r="D85" s="741"/>
      <c r="E85" s="641"/>
      <c r="F85" s="239"/>
      <c r="G85" s="239"/>
      <c r="H85" s="239"/>
      <c r="I85" s="239"/>
      <c r="J85" s="642"/>
    </row>
    <row r="86" spans="1:10" ht="19.5" customHeight="1" x14ac:dyDescent="0.2">
      <c r="A86" s="1176"/>
      <c r="B86" s="715" t="s">
        <v>306</v>
      </c>
      <c r="C86" s="741"/>
      <c r="D86" s="741"/>
      <c r="E86" s="641"/>
      <c r="F86" s="239"/>
      <c r="G86" s="239"/>
      <c r="H86" s="239"/>
      <c r="I86" s="239"/>
      <c r="J86" s="642"/>
    </row>
    <row r="87" spans="1:10" ht="19.5" customHeight="1" x14ac:dyDescent="0.2">
      <c r="A87" s="1177"/>
      <c r="B87" s="715" t="s">
        <v>307</v>
      </c>
      <c r="C87" s="239"/>
      <c r="D87" s="239"/>
      <c r="E87" s="665">
        <v>5</v>
      </c>
      <c r="F87" s="665">
        <v>5</v>
      </c>
      <c r="G87" s="665"/>
      <c r="H87" s="665"/>
      <c r="I87" s="665"/>
      <c r="J87" s="668"/>
    </row>
    <row r="88" spans="1:10" ht="19.5" customHeight="1" thickBot="1" x14ac:dyDescent="0.25">
      <c r="A88" s="1177"/>
      <c r="B88" s="717" t="s">
        <v>308</v>
      </c>
      <c r="C88" s="240"/>
      <c r="D88" s="240"/>
      <c r="E88" s="241"/>
      <c r="F88" s="241"/>
      <c r="G88" s="241"/>
      <c r="H88" s="241"/>
      <c r="I88" s="241"/>
      <c r="J88" s="647"/>
    </row>
    <row r="89" spans="1:10" ht="19.5" customHeight="1" thickTop="1" thickBot="1" x14ac:dyDescent="0.25">
      <c r="A89" s="1178"/>
      <c r="B89" s="393" t="s">
        <v>260</v>
      </c>
      <c r="C89" s="709"/>
      <c r="D89" s="709"/>
      <c r="E89" s="709">
        <v>5</v>
      </c>
      <c r="F89" s="709">
        <v>5</v>
      </c>
      <c r="G89" s="709"/>
      <c r="H89" s="709"/>
      <c r="I89" s="709"/>
      <c r="J89" s="710"/>
    </row>
    <row r="90" spans="1:10" ht="32.25" customHeight="1" thickBot="1" x14ac:dyDescent="0.25">
      <c r="A90" s="1100" t="s">
        <v>5</v>
      </c>
      <c r="B90" s="671" t="s">
        <v>309</v>
      </c>
      <c r="C90" s="147"/>
      <c r="D90" s="147"/>
      <c r="E90" s="147">
        <v>18</v>
      </c>
      <c r="F90" s="147">
        <v>18</v>
      </c>
      <c r="G90" s="742"/>
      <c r="H90" s="742"/>
      <c r="I90" s="742"/>
      <c r="J90" s="743"/>
    </row>
    <row r="91" spans="1:10" ht="29.25" customHeight="1" thickTop="1" thickBot="1" x14ac:dyDescent="0.25">
      <c r="A91" s="1081"/>
      <c r="B91" s="393" t="s">
        <v>261</v>
      </c>
      <c r="C91" s="709"/>
      <c r="D91" s="709"/>
      <c r="E91" s="709">
        <v>18</v>
      </c>
      <c r="F91" s="709">
        <v>18</v>
      </c>
      <c r="G91" s="709"/>
      <c r="H91" s="709"/>
      <c r="I91" s="709"/>
      <c r="J91" s="710"/>
    </row>
    <row r="92" spans="1:10" ht="17.25" x14ac:dyDescent="0.2">
      <c r="A92" s="213" t="s">
        <v>176</v>
      </c>
    </row>
    <row r="93" spans="1:10" ht="17.25" x14ac:dyDescent="0.2">
      <c r="A93" s="213" t="s">
        <v>177</v>
      </c>
    </row>
    <row r="94" spans="1:10" ht="17.25" x14ac:dyDescent="0.2">
      <c r="A94" s="213" t="s">
        <v>178</v>
      </c>
    </row>
  </sheetData>
  <mergeCells count="28">
    <mergeCell ref="A9:B9"/>
    <mergeCell ref="A10:B10"/>
    <mergeCell ref="A11:B11"/>
    <mergeCell ref="I4:I5"/>
    <mergeCell ref="A71:A75"/>
    <mergeCell ref="A12:A18"/>
    <mergeCell ref="A63:A70"/>
    <mergeCell ref="A19:A21"/>
    <mergeCell ref="A22:A25"/>
    <mergeCell ref="A26:A29"/>
    <mergeCell ref="A55:A58"/>
    <mergeCell ref="A59:A62"/>
    <mergeCell ref="C3:D3"/>
    <mergeCell ref="J4:J5"/>
    <mergeCell ref="E3:F3"/>
    <mergeCell ref="A90:A91"/>
    <mergeCell ref="F4:F5"/>
    <mergeCell ref="G4:G5"/>
    <mergeCell ref="H4:H5"/>
    <mergeCell ref="A2:A7"/>
    <mergeCell ref="B2:B7"/>
    <mergeCell ref="A76:A80"/>
    <mergeCell ref="A81:A89"/>
    <mergeCell ref="A30:A31"/>
    <mergeCell ref="A32:A35"/>
    <mergeCell ref="A36:A44"/>
    <mergeCell ref="A45:A54"/>
    <mergeCell ref="A8:B8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66" firstPageNumber="58" pageOrder="overThenDown" orientation="portrait" useFirstPageNumber="1" r:id="rId1"/>
  <headerFooter scaleWithDoc="0">
    <oddFooter>&amp;C&amp;"ＭＳ ゴシック,標準"&amp;P</oddFooter>
  </headerFooter>
  <rowBreaks count="1" manualBreakCount="1">
    <brk id="5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view="pageBreakPreview" zoomScale="70" zoomScaleNormal="100" zoomScaleSheetLayoutView="70" workbookViewId="0">
      <selection activeCell="D5" sqref="D5"/>
    </sheetView>
  </sheetViews>
  <sheetFormatPr defaultColWidth="8.796875" defaultRowHeight="13.5" x14ac:dyDescent="0.2"/>
  <cols>
    <col min="1" max="1" width="15.5" style="166" customWidth="1"/>
    <col min="2" max="2" width="13.296875" style="166" customWidth="1"/>
    <col min="3" max="7" width="8.796875" style="166"/>
    <col min="8" max="8" width="15.19921875" style="166" customWidth="1"/>
    <col min="9" max="15" width="8.796875" style="166"/>
    <col min="16" max="16" width="11.59765625" style="166" customWidth="1"/>
    <col min="17" max="16384" width="8.796875" style="166"/>
  </cols>
  <sheetData>
    <row r="1" spans="2:17" ht="19.5" thickBot="1" x14ac:dyDescent="0.25">
      <c r="B1" s="243" t="s">
        <v>350</v>
      </c>
      <c r="H1" s="167"/>
      <c r="O1" s="175"/>
    </row>
    <row r="2" spans="2:17" ht="30" customHeight="1" x14ac:dyDescent="0.2">
      <c r="B2" s="1190" t="s">
        <v>319</v>
      </c>
      <c r="C2" s="1192" t="s">
        <v>202</v>
      </c>
      <c r="D2" s="1194" t="s">
        <v>405</v>
      </c>
      <c r="E2" s="1197" t="s">
        <v>404</v>
      </c>
      <c r="F2" s="1198"/>
      <c r="G2" s="1199"/>
      <c r="H2" s="1200" t="s">
        <v>247</v>
      </c>
      <c r="I2" s="1202" t="s">
        <v>201</v>
      </c>
      <c r="J2" s="174"/>
      <c r="K2" s="174"/>
      <c r="L2" s="174"/>
      <c r="M2" s="174"/>
      <c r="N2" s="173"/>
      <c r="O2" s="173"/>
      <c r="P2" s="244"/>
    </row>
    <row r="3" spans="2:17" ht="30" customHeight="1" x14ac:dyDescent="0.2">
      <c r="B3" s="1191"/>
      <c r="C3" s="1193"/>
      <c r="D3" s="1195"/>
      <c r="E3" s="1204" t="s">
        <v>200</v>
      </c>
      <c r="F3" s="1205"/>
      <c r="G3" s="1206"/>
      <c r="H3" s="1201"/>
      <c r="I3" s="1203"/>
      <c r="J3" s="1184" t="s">
        <v>199</v>
      </c>
      <c r="K3" s="1185"/>
      <c r="L3" s="1185"/>
      <c r="M3" s="1185"/>
      <c r="N3" s="1185"/>
      <c r="O3" s="1186" t="s">
        <v>198</v>
      </c>
      <c r="P3" s="1188" t="s">
        <v>197</v>
      </c>
    </row>
    <row r="4" spans="2:17" ht="30" customHeight="1" thickBot="1" x14ac:dyDescent="0.25">
      <c r="B4" s="1191"/>
      <c r="C4" s="1193"/>
      <c r="D4" s="1196"/>
      <c r="E4" s="245" t="s">
        <v>196</v>
      </c>
      <c r="F4" s="246" t="s">
        <v>195</v>
      </c>
      <c r="G4" s="247" t="s">
        <v>194</v>
      </c>
      <c r="H4" s="1201"/>
      <c r="I4" s="172" t="s">
        <v>320</v>
      </c>
      <c r="J4" s="248" t="s">
        <v>192</v>
      </c>
      <c r="K4" s="249" t="s">
        <v>191</v>
      </c>
      <c r="L4" s="250" t="s">
        <v>190</v>
      </c>
      <c r="M4" s="249" t="s">
        <v>77</v>
      </c>
      <c r="N4" s="251" t="s">
        <v>78</v>
      </c>
      <c r="O4" s="1187"/>
      <c r="P4" s="1189"/>
    </row>
    <row r="5" spans="2:17" ht="30" customHeight="1" thickBot="1" x14ac:dyDescent="0.25">
      <c r="B5" s="242" t="s">
        <v>189</v>
      </c>
      <c r="C5" s="252">
        <f>SUM(C6,C7,C8,C9,C10,C11,C12)</f>
        <v>94</v>
      </c>
      <c r="D5" s="252">
        <v>5</v>
      </c>
      <c r="E5" s="306">
        <f>SUM(E6:E12)</f>
        <v>735.6</v>
      </c>
      <c r="F5" s="253">
        <f>SUM(F6:F12)</f>
        <v>106.00000000000001</v>
      </c>
      <c r="G5" s="254">
        <f>SUM(G6:G12)</f>
        <v>841.6</v>
      </c>
      <c r="H5" s="750" t="s">
        <v>351</v>
      </c>
      <c r="I5" s="255">
        <f t="shared" ref="I5:P5" si="0">SUM(I6:I12)</f>
        <v>1209.7999999999997</v>
      </c>
      <c r="J5" s="256">
        <f t="shared" si="0"/>
        <v>160.10000000000002</v>
      </c>
      <c r="K5" s="256">
        <f t="shared" si="0"/>
        <v>501.90000000000003</v>
      </c>
      <c r="L5" s="256">
        <f t="shared" si="0"/>
        <v>457.70000000000005</v>
      </c>
      <c r="M5" s="256">
        <f t="shared" si="0"/>
        <v>80.099999999999994</v>
      </c>
      <c r="N5" s="256">
        <f t="shared" si="0"/>
        <v>7.4</v>
      </c>
      <c r="O5" s="256">
        <f t="shared" si="0"/>
        <v>2.7</v>
      </c>
      <c r="P5" s="257">
        <f t="shared" si="0"/>
        <v>1129.0999999999999</v>
      </c>
      <c r="Q5" s="175"/>
    </row>
    <row r="6" spans="2:17" ht="30" customHeight="1" x14ac:dyDescent="0.2">
      <c r="B6" s="258" t="s">
        <v>99</v>
      </c>
      <c r="C6" s="259">
        <v>12</v>
      </c>
      <c r="D6" s="259"/>
      <c r="E6" s="744">
        <v>30.8</v>
      </c>
      <c r="F6" s="745">
        <v>13.7</v>
      </c>
      <c r="G6" s="746">
        <v>44.5</v>
      </c>
      <c r="H6" s="268" t="s">
        <v>352</v>
      </c>
      <c r="I6" s="260">
        <v>51.3</v>
      </c>
      <c r="J6" s="261">
        <v>28.9</v>
      </c>
      <c r="K6" s="261">
        <v>3.9</v>
      </c>
      <c r="L6" s="261">
        <v>13.5</v>
      </c>
      <c r="M6" s="261">
        <v>4.2</v>
      </c>
      <c r="N6" s="261">
        <v>0.2</v>
      </c>
      <c r="O6" s="261">
        <v>0.6</v>
      </c>
      <c r="P6" s="262">
        <v>36.5</v>
      </c>
    </row>
    <row r="7" spans="2:17" ht="30" customHeight="1" x14ac:dyDescent="0.2">
      <c r="B7" s="263" t="s">
        <v>122</v>
      </c>
      <c r="C7" s="264">
        <v>14</v>
      </c>
      <c r="D7" s="264">
        <v>1</v>
      </c>
      <c r="E7" s="265">
        <v>74.7</v>
      </c>
      <c r="F7" s="266">
        <v>21.5</v>
      </c>
      <c r="G7" s="267">
        <v>96.2</v>
      </c>
      <c r="H7" s="268" t="s">
        <v>351</v>
      </c>
      <c r="I7" s="269">
        <v>86.9</v>
      </c>
      <c r="J7" s="270">
        <v>12.5</v>
      </c>
      <c r="K7" s="270">
        <v>57.4</v>
      </c>
      <c r="L7" s="270">
        <v>4.7</v>
      </c>
      <c r="M7" s="270">
        <v>12.2</v>
      </c>
      <c r="N7" s="270"/>
      <c r="O7" s="270"/>
      <c r="P7" s="271">
        <v>38.5</v>
      </c>
    </row>
    <row r="8" spans="2:17" s="272" customFormat="1" ht="30" customHeight="1" x14ac:dyDescent="0.2">
      <c r="B8" s="263" t="s">
        <v>188</v>
      </c>
      <c r="C8" s="264">
        <v>15</v>
      </c>
      <c r="D8" s="264"/>
      <c r="E8" s="265">
        <v>61.9</v>
      </c>
      <c r="F8" s="266">
        <v>35.6</v>
      </c>
      <c r="G8" s="267">
        <v>97.5</v>
      </c>
      <c r="H8" s="268" t="s">
        <v>351</v>
      </c>
      <c r="I8" s="269">
        <v>124.3</v>
      </c>
      <c r="J8" s="270">
        <v>5.7</v>
      </c>
      <c r="K8" s="270">
        <v>75</v>
      </c>
      <c r="L8" s="270">
        <v>19.7</v>
      </c>
      <c r="M8" s="270">
        <v>21.5</v>
      </c>
      <c r="N8" s="270">
        <v>0.2</v>
      </c>
      <c r="O8" s="270">
        <v>2.1</v>
      </c>
      <c r="P8" s="271">
        <v>121.1</v>
      </c>
    </row>
    <row r="9" spans="2:17" s="272" customFormat="1" ht="30" customHeight="1" x14ac:dyDescent="0.2">
      <c r="B9" s="263" t="s">
        <v>113</v>
      </c>
      <c r="C9" s="264">
        <v>23</v>
      </c>
      <c r="D9" s="264"/>
      <c r="E9" s="265">
        <v>173.9</v>
      </c>
      <c r="F9" s="266">
        <v>14.5</v>
      </c>
      <c r="G9" s="267">
        <v>188.4</v>
      </c>
      <c r="H9" s="268" t="s">
        <v>353</v>
      </c>
      <c r="I9" s="269">
        <v>301</v>
      </c>
      <c r="J9" s="270"/>
      <c r="K9" s="270">
        <v>101.7</v>
      </c>
      <c r="L9" s="270">
        <v>185.4</v>
      </c>
      <c r="M9" s="270">
        <v>12.7</v>
      </c>
      <c r="N9" s="270">
        <v>1.5</v>
      </c>
      <c r="O9" s="270"/>
      <c r="P9" s="271">
        <v>289.8</v>
      </c>
    </row>
    <row r="10" spans="2:17" s="272" customFormat="1" ht="30" customHeight="1" x14ac:dyDescent="0.2">
      <c r="B10" s="263" t="s">
        <v>187</v>
      </c>
      <c r="C10" s="264">
        <v>1</v>
      </c>
      <c r="D10" s="264"/>
      <c r="E10" s="265">
        <v>4</v>
      </c>
      <c r="F10" s="266">
        <v>5</v>
      </c>
      <c r="G10" s="267">
        <v>9</v>
      </c>
      <c r="H10" s="268" t="s">
        <v>354</v>
      </c>
      <c r="I10" s="269">
        <v>6.4</v>
      </c>
      <c r="J10" s="270"/>
      <c r="K10" s="270">
        <v>1.4</v>
      </c>
      <c r="L10" s="270">
        <v>2.4</v>
      </c>
      <c r="M10" s="270">
        <v>2.6</v>
      </c>
      <c r="N10" s="270"/>
      <c r="O10" s="270"/>
      <c r="P10" s="271">
        <v>6.4</v>
      </c>
    </row>
    <row r="11" spans="2:17" s="272" customFormat="1" ht="30" customHeight="1" x14ac:dyDescent="0.2">
      <c r="B11" s="263" t="s">
        <v>186</v>
      </c>
      <c r="C11" s="264">
        <v>28</v>
      </c>
      <c r="D11" s="264">
        <v>4</v>
      </c>
      <c r="E11" s="265">
        <v>370.3</v>
      </c>
      <c r="F11" s="266">
        <v>15.7</v>
      </c>
      <c r="G11" s="267">
        <v>386</v>
      </c>
      <c r="H11" s="748" t="s">
        <v>351</v>
      </c>
      <c r="I11" s="269">
        <v>603.79999999999995</v>
      </c>
      <c r="J11" s="270">
        <v>93.2</v>
      </c>
      <c r="K11" s="270">
        <v>247.2</v>
      </c>
      <c r="L11" s="270">
        <v>231</v>
      </c>
      <c r="M11" s="270">
        <v>26.9</v>
      </c>
      <c r="N11" s="270">
        <v>5.5</v>
      </c>
      <c r="O11" s="270"/>
      <c r="P11" s="271">
        <v>600.70000000000005</v>
      </c>
    </row>
    <row r="12" spans="2:17" s="272" customFormat="1" ht="30" customHeight="1" thickBot="1" x14ac:dyDescent="0.25">
      <c r="B12" s="273" t="s">
        <v>185</v>
      </c>
      <c r="C12" s="274">
        <v>1</v>
      </c>
      <c r="D12" s="274"/>
      <c r="E12" s="275">
        <v>20</v>
      </c>
      <c r="F12" s="276"/>
      <c r="G12" s="277">
        <v>20</v>
      </c>
      <c r="H12" s="749" t="s">
        <v>312</v>
      </c>
      <c r="I12" s="278">
        <v>36.1</v>
      </c>
      <c r="J12" s="279">
        <v>19.8</v>
      </c>
      <c r="K12" s="279">
        <v>15.3</v>
      </c>
      <c r="L12" s="279">
        <v>1</v>
      </c>
      <c r="M12" s="279"/>
      <c r="N12" s="279"/>
      <c r="O12" s="279"/>
      <c r="P12" s="280">
        <v>36.1</v>
      </c>
    </row>
    <row r="13" spans="2:17" ht="15.2" customHeight="1" x14ac:dyDescent="0.2">
      <c r="B13" s="281" t="s">
        <v>321</v>
      </c>
      <c r="C13" s="282"/>
      <c r="D13" s="283"/>
      <c r="E13" s="281"/>
      <c r="F13" s="281"/>
      <c r="G13" s="281"/>
      <c r="H13" s="284"/>
      <c r="I13" s="281"/>
      <c r="J13" s="281"/>
      <c r="K13" s="281"/>
      <c r="L13" s="281"/>
      <c r="M13" s="281"/>
      <c r="N13" s="281"/>
      <c r="O13" s="281"/>
      <c r="P13" s="281"/>
    </row>
    <row r="14" spans="2:17" ht="15.2" customHeight="1" x14ac:dyDescent="0.2"/>
    <row r="15" spans="2:17" ht="15.2" customHeight="1" x14ac:dyDescent="0.2"/>
    <row r="16" spans="2:17" ht="15.2" customHeight="1" x14ac:dyDescent="0.2"/>
    <row r="17" ht="15.2" customHeight="1" x14ac:dyDescent="0.2"/>
    <row r="18" ht="15.2" customHeight="1" x14ac:dyDescent="0.2"/>
    <row r="19" ht="15.2" customHeight="1" x14ac:dyDescent="0.2"/>
    <row r="20" s="171" customFormat="1" ht="15.2" customHeight="1" x14ac:dyDescent="0.2"/>
    <row r="21" s="171" customFormat="1" ht="15.2" customHeight="1" x14ac:dyDescent="0.2"/>
    <row r="22" s="171" customFormat="1" ht="15.2" customHeight="1" x14ac:dyDescent="0.2"/>
    <row r="23" s="171" customFormat="1" ht="15.2" customHeight="1" x14ac:dyDescent="0.2"/>
    <row r="24" s="171" customFormat="1" ht="15.2" customHeight="1" x14ac:dyDescent="0.2"/>
    <row r="25" ht="15.2" customHeight="1" x14ac:dyDescent="0.2"/>
    <row r="26" ht="15.2" customHeight="1" x14ac:dyDescent="0.2"/>
    <row r="27" ht="15.2" customHeight="1" x14ac:dyDescent="0.2"/>
    <row r="28" ht="15.2" customHeight="1" x14ac:dyDescent="0.2"/>
    <row r="29" ht="15.2" customHeight="1" x14ac:dyDescent="0.2"/>
    <row r="30" ht="15.2" customHeight="1" x14ac:dyDescent="0.2"/>
    <row r="31" ht="15.2" customHeight="1" x14ac:dyDescent="0.2"/>
    <row r="32" ht="15.2" customHeight="1" x14ac:dyDescent="0.2"/>
    <row r="33" spans="1:1" ht="15.2" customHeight="1" x14ac:dyDescent="0.2"/>
    <row r="34" spans="1:1" ht="15.2" customHeight="1" x14ac:dyDescent="0.2"/>
    <row r="35" spans="1:1" ht="15.2" customHeight="1" x14ac:dyDescent="0.2"/>
    <row r="36" spans="1:1" s="171" customFormat="1" ht="15.2" customHeight="1" x14ac:dyDescent="0.2"/>
    <row r="37" spans="1:1" s="171" customFormat="1" ht="15.2" customHeight="1" x14ac:dyDescent="0.2"/>
    <row r="38" spans="1:1" s="171" customFormat="1" ht="15.2" customHeight="1" x14ac:dyDescent="0.2"/>
    <row r="39" spans="1:1" s="171" customFormat="1" ht="15.2" customHeight="1" x14ac:dyDescent="0.2">
      <c r="A39" s="285"/>
    </row>
    <row r="40" spans="1:1" s="171" customFormat="1" ht="15.2" customHeight="1" x14ac:dyDescent="0.2">
      <c r="A40" s="285"/>
    </row>
    <row r="41" spans="1:1" s="171" customFormat="1" ht="15.2" customHeight="1" x14ac:dyDescent="0.2"/>
    <row r="42" spans="1:1" ht="15.2" customHeight="1" x14ac:dyDescent="0.2"/>
    <row r="43" spans="1:1" ht="15.2" customHeight="1" x14ac:dyDescent="0.2"/>
    <row r="44" spans="1:1" ht="15.2" customHeight="1" x14ac:dyDescent="0.2"/>
    <row r="45" spans="1:1" ht="15.2" customHeight="1" x14ac:dyDescent="0.2"/>
    <row r="46" spans="1:1" ht="15.2" customHeight="1" x14ac:dyDescent="0.2"/>
    <row r="47" spans="1:1" ht="15.2" customHeight="1" x14ac:dyDescent="0.2"/>
    <row r="48" spans="1:1" ht="15.2" customHeight="1" x14ac:dyDescent="0.2"/>
    <row r="49" ht="15.2" customHeight="1" x14ac:dyDescent="0.2"/>
    <row r="50" ht="15.2" customHeight="1" x14ac:dyDescent="0.2"/>
    <row r="51" ht="15.2" customHeight="1" x14ac:dyDescent="0.2"/>
    <row r="52" ht="15.2" customHeight="1" x14ac:dyDescent="0.2"/>
    <row r="53" ht="15.2" customHeight="1" x14ac:dyDescent="0.2"/>
    <row r="54" ht="15.2" customHeight="1" x14ac:dyDescent="0.2"/>
    <row r="55" ht="15.2" customHeight="1" x14ac:dyDescent="0.2"/>
    <row r="56" ht="15.2" customHeight="1" x14ac:dyDescent="0.2"/>
    <row r="57" ht="15.2" customHeight="1" x14ac:dyDescent="0.2"/>
    <row r="58" ht="15.2" customHeight="1" x14ac:dyDescent="0.2"/>
    <row r="59" ht="15.2" customHeight="1" x14ac:dyDescent="0.2"/>
    <row r="60" ht="15.2" customHeight="1" x14ac:dyDescent="0.2"/>
    <row r="61" ht="15.2" customHeight="1" x14ac:dyDescent="0.2"/>
    <row r="62" ht="15.2" customHeight="1" x14ac:dyDescent="0.2"/>
    <row r="63" ht="15.2" customHeight="1" x14ac:dyDescent="0.2"/>
    <row r="64" ht="15.2" customHeight="1" x14ac:dyDescent="0.2"/>
    <row r="65" ht="15.2" customHeight="1" x14ac:dyDescent="0.2"/>
    <row r="66" ht="15.2" customHeight="1" x14ac:dyDescent="0.2"/>
    <row r="67" ht="15.2" customHeight="1" x14ac:dyDescent="0.2"/>
    <row r="68" ht="15.2" customHeight="1" x14ac:dyDescent="0.2"/>
    <row r="69" ht="15.2" customHeight="1" x14ac:dyDescent="0.2"/>
    <row r="70" ht="15.2" customHeight="1" x14ac:dyDescent="0.2"/>
    <row r="71" ht="15.2" customHeight="1" x14ac:dyDescent="0.2"/>
    <row r="72" ht="15.2" customHeight="1" x14ac:dyDescent="0.2"/>
    <row r="73" ht="15.2" customHeight="1" x14ac:dyDescent="0.2"/>
    <row r="74" ht="15.2" customHeight="1" x14ac:dyDescent="0.2"/>
    <row r="75" ht="15.2" customHeight="1" x14ac:dyDescent="0.2"/>
    <row r="76" ht="15.2" customHeight="1" x14ac:dyDescent="0.2"/>
    <row r="77" ht="15.2" customHeight="1" x14ac:dyDescent="0.2"/>
    <row r="78" ht="15.2" customHeight="1" x14ac:dyDescent="0.2"/>
    <row r="79" ht="15.2" customHeight="1" x14ac:dyDescent="0.2"/>
    <row r="80" ht="15.2" customHeight="1" x14ac:dyDescent="0.2"/>
    <row r="81" ht="15.2" customHeight="1" x14ac:dyDescent="0.2"/>
    <row r="82" ht="15.2" customHeight="1" x14ac:dyDescent="0.2"/>
    <row r="83" ht="15.2" customHeight="1" x14ac:dyDescent="0.2"/>
    <row r="84" ht="15.2" customHeight="1" x14ac:dyDescent="0.2"/>
    <row r="85" ht="15.2" customHeight="1" x14ac:dyDescent="0.2"/>
    <row r="86" ht="15.2" customHeight="1" x14ac:dyDescent="0.2"/>
    <row r="87" ht="15.2" customHeight="1" x14ac:dyDescent="0.2"/>
    <row r="88" ht="15.2" customHeight="1" x14ac:dyDescent="0.2"/>
    <row r="89" ht="15.2" customHeight="1" x14ac:dyDescent="0.2"/>
    <row r="90" ht="15.2" customHeight="1" x14ac:dyDescent="0.2"/>
    <row r="91" ht="15.2" customHeight="1" x14ac:dyDescent="0.2"/>
    <row r="92" ht="15.2" customHeight="1" x14ac:dyDescent="0.2"/>
    <row r="93" s="171" customFormat="1" ht="15.2" customHeight="1" x14ac:dyDescent="0.2"/>
    <row r="94" s="171" customFormat="1" ht="15.2" customHeight="1" x14ac:dyDescent="0.2"/>
    <row r="95" ht="15.2" customHeight="1" x14ac:dyDescent="0.2"/>
    <row r="96" ht="15.2" customHeight="1" x14ac:dyDescent="0.2"/>
    <row r="97" s="167" customFormat="1" ht="69" customHeight="1" x14ac:dyDescent="0.2"/>
    <row r="98" s="167" customFormat="1" ht="15.2" customHeight="1" x14ac:dyDescent="0.2"/>
    <row r="99" s="167" customFormat="1" ht="15.2" customHeight="1" x14ac:dyDescent="0.2"/>
    <row r="100" s="167" customFormat="1" ht="15.2" customHeight="1" x14ac:dyDescent="0.2"/>
    <row r="101" s="167" customFormat="1" ht="15.2" customHeight="1" x14ac:dyDescent="0.2"/>
    <row r="102" s="167" customFormat="1" ht="15.2" customHeight="1" x14ac:dyDescent="0.2"/>
    <row r="103" s="167" customFormat="1" ht="15.2" customHeight="1" x14ac:dyDescent="0.2"/>
    <row r="104" s="167" customFormat="1" ht="15.2" customHeight="1" x14ac:dyDescent="0.2"/>
    <row r="105" s="167" customFormat="1" ht="15.2" customHeight="1" x14ac:dyDescent="0.2"/>
    <row r="106" s="167" customFormat="1" ht="15.2" customHeight="1" x14ac:dyDescent="0.2"/>
    <row r="107" s="167" customFormat="1" ht="15.2" customHeight="1" x14ac:dyDescent="0.2"/>
    <row r="108" s="167" customFormat="1" ht="15.2" customHeight="1" x14ac:dyDescent="0.2"/>
    <row r="109" s="167" customFormat="1" ht="15.2" customHeight="1" x14ac:dyDescent="0.2"/>
    <row r="110" s="167" customFormat="1" ht="15.2" customHeight="1" x14ac:dyDescent="0.2"/>
    <row r="111" s="167" customFormat="1" ht="15.2" customHeight="1" x14ac:dyDescent="0.2"/>
    <row r="112" s="167" customFormat="1" ht="15.2" customHeight="1" x14ac:dyDescent="0.2"/>
    <row r="113" s="167" customFormat="1" ht="15.2" customHeight="1" x14ac:dyDescent="0.2"/>
    <row r="114" s="167" customFormat="1" ht="15.2" customHeight="1" x14ac:dyDescent="0.2"/>
    <row r="115" s="167" customFormat="1" ht="15.2" customHeight="1" x14ac:dyDescent="0.2"/>
    <row r="116" s="167" customFormat="1" ht="15.2" customHeight="1" x14ac:dyDescent="0.2"/>
    <row r="117" s="170" customFormat="1" ht="15.2" customHeight="1" x14ac:dyDescent="0.2"/>
    <row r="118" s="167" customFormat="1" ht="15.2" customHeight="1" x14ac:dyDescent="0.2"/>
    <row r="119" s="167" customFormat="1" ht="15.2" customHeight="1" x14ac:dyDescent="0.2"/>
    <row r="120" s="167" customFormat="1" ht="15.2" customHeight="1" x14ac:dyDescent="0.2"/>
    <row r="122" s="169" customFormat="1" x14ac:dyDescent="0.2"/>
    <row r="123" s="169" customFormat="1" x14ac:dyDescent="0.2"/>
    <row r="124" s="169" customFormat="1" x14ac:dyDescent="0.2"/>
    <row r="125" s="168" customFormat="1" x14ac:dyDescent="0.2"/>
    <row r="126" s="168" customFormat="1" ht="15" customHeight="1" x14ac:dyDescent="0.2"/>
    <row r="127" s="168" customFormat="1" ht="30.75" customHeight="1" x14ac:dyDescent="0.2"/>
    <row r="128" s="168" customFormat="1" ht="30.75" customHeight="1" x14ac:dyDescent="0.2"/>
    <row r="129" s="168" customFormat="1" ht="30.75" customHeight="1" x14ac:dyDescent="0.2"/>
    <row r="131" ht="25.5" customHeight="1" x14ac:dyDescent="0.2"/>
    <row r="133" ht="14.25" customHeight="1" x14ac:dyDescent="0.2"/>
  </sheetData>
  <mergeCells count="10">
    <mergeCell ref="J3:N3"/>
    <mergeCell ref="O3:O4"/>
    <mergeCell ref="P3:P4"/>
    <mergeCell ref="B2:B4"/>
    <mergeCell ref="C2:C4"/>
    <mergeCell ref="D2:D4"/>
    <mergeCell ref="E2:G2"/>
    <mergeCell ref="H2:H4"/>
    <mergeCell ref="I2:I3"/>
    <mergeCell ref="E3:G3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49" firstPageNumber="60" fitToHeight="0" pageOrder="overThenDown" orientation="portrait" useFirstPageNumber="1" r:id="rId1"/>
  <headerFooter scaleWithDoc="0">
    <oddFooter>&amp;C&amp;"ＭＳ ゴシック,標準"&amp;P</oddFooter>
  </headerFooter>
  <colBreaks count="1" manualBreakCount="1">
    <brk id="8" max="1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7"/>
  <sheetViews>
    <sheetView view="pageBreakPreview" topLeftCell="A25" zoomScale="85" zoomScaleNormal="75" zoomScaleSheetLayoutView="85" workbookViewId="0">
      <selection activeCell="L7" sqref="L7"/>
    </sheetView>
  </sheetViews>
  <sheetFormatPr defaultColWidth="8.796875" defaultRowHeight="14.25" x14ac:dyDescent="0.2"/>
  <cols>
    <col min="1" max="1" width="24.3984375" style="19" customWidth="1"/>
    <col min="2" max="2" width="4.59765625" style="19" customWidth="1"/>
    <col min="3" max="3" width="28.3984375" style="19" bestFit="1" customWidth="1"/>
    <col min="4" max="4" width="6.69921875" style="19" bestFit="1" customWidth="1"/>
    <col min="5" max="5" width="9.19921875" style="19" bestFit="1" customWidth="1"/>
    <col min="6" max="6" width="3.09765625" style="19" customWidth="1"/>
    <col min="7" max="7" width="4.59765625" style="19" customWidth="1"/>
    <col min="8" max="8" width="28.296875" style="19" customWidth="1"/>
    <col min="9" max="9" width="6.69921875" style="19" bestFit="1" customWidth="1"/>
    <col min="10" max="10" width="9.19921875" style="19" bestFit="1" customWidth="1"/>
    <col min="11" max="16384" width="8.796875" style="19"/>
  </cols>
  <sheetData>
    <row r="1" spans="2:10" s="157" customFormat="1" ht="30" customHeight="1" thickBot="1" x14ac:dyDescent="0.25">
      <c r="B1" s="141" t="s">
        <v>1</v>
      </c>
      <c r="C1" s="20"/>
      <c r="D1" s="20"/>
      <c r="E1" s="20"/>
      <c r="F1" s="27"/>
      <c r="G1" s="27"/>
      <c r="H1" s="27"/>
      <c r="I1" s="27"/>
      <c r="J1" s="27"/>
    </row>
    <row r="2" spans="2:10" ht="45.75" customHeight="1" x14ac:dyDescent="0.2">
      <c r="B2" s="1212" t="s">
        <v>114</v>
      </c>
      <c r="C2" s="1210" t="s">
        <v>104</v>
      </c>
      <c r="D2" s="159"/>
      <c r="E2" s="286" t="s">
        <v>355</v>
      </c>
      <c r="F2" s="27"/>
      <c r="G2" s="1212" t="s">
        <v>114</v>
      </c>
      <c r="H2" s="1210" t="s">
        <v>104</v>
      </c>
      <c r="I2" s="159"/>
      <c r="J2" s="286" t="s">
        <v>355</v>
      </c>
    </row>
    <row r="3" spans="2:10" ht="45.75" customHeight="1" thickBot="1" x14ac:dyDescent="0.25">
      <c r="B3" s="1224"/>
      <c r="C3" s="1211"/>
      <c r="D3" s="287" t="s">
        <v>105</v>
      </c>
      <c r="E3" s="288" t="s">
        <v>193</v>
      </c>
      <c r="F3" s="27"/>
      <c r="G3" s="1224"/>
      <c r="H3" s="1211"/>
      <c r="I3" s="287" t="s">
        <v>105</v>
      </c>
      <c r="J3" s="288" t="s">
        <v>320</v>
      </c>
    </row>
    <row r="4" spans="2:10" ht="15.75" customHeight="1" x14ac:dyDescent="0.2">
      <c r="B4" s="1215" t="s">
        <v>99</v>
      </c>
      <c r="C4" s="753" t="s">
        <v>356</v>
      </c>
      <c r="D4" s="754">
        <v>13</v>
      </c>
      <c r="E4" s="755">
        <v>45</v>
      </c>
      <c r="F4" s="27"/>
      <c r="G4" s="1212" t="s">
        <v>28</v>
      </c>
      <c r="H4" s="753" t="s">
        <v>382</v>
      </c>
      <c r="I4" s="754">
        <v>1</v>
      </c>
      <c r="J4" s="755">
        <v>6</v>
      </c>
    </row>
    <row r="5" spans="2:10" ht="15.75" customHeight="1" x14ac:dyDescent="0.2">
      <c r="B5" s="1216"/>
      <c r="C5" s="751" t="s">
        <v>238</v>
      </c>
      <c r="D5" s="752">
        <v>7</v>
      </c>
      <c r="E5" s="756">
        <v>47</v>
      </c>
      <c r="F5" s="27"/>
      <c r="G5" s="1213"/>
      <c r="H5" s="751" t="s">
        <v>366</v>
      </c>
      <c r="I5" s="752">
        <v>1</v>
      </c>
      <c r="J5" s="756">
        <v>6</v>
      </c>
    </row>
    <row r="6" spans="2:10" ht="15.75" customHeight="1" x14ac:dyDescent="0.2">
      <c r="B6" s="1216"/>
      <c r="C6" s="751" t="s">
        <v>357</v>
      </c>
      <c r="D6" s="752">
        <v>2</v>
      </c>
      <c r="E6" s="756">
        <v>17.3</v>
      </c>
      <c r="F6" s="27"/>
      <c r="G6" s="1213"/>
      <c r="H6" s="751" t="s">
        <v>376</v>
      </c>
      <c r="I6" s="752">
        <v>1</v>
      </c>
      <c r="J6" s="756">
        <v>6</v>
      </c>
    </row>
    <row r="7" spans="2:10" ht="15.75" customHeight="1" thickBot="1" x14ac:dyDescent="0.25">
      <c r="B7" s="1216"/>
      <c r="C7" s="751" t="s">
        <v>358</v>
      </c>
      <c r="D7" s="752">
        <v>2</v>
      </c>
      <c r="E7" s="756">
        <v>17.3</v>
      </c>
      <c r="F7" s="27"/>
      <c r="G7" s="1214"/>
      <c r="H7" s="757" t="s">
        <v>323</v>
      </c>
      <c r="I7" s="758">
        <v>1</v>
      </c>
      <c r="J7" s="759">
        <v>6</v>
      </c>
    </row>
    <row r="8" spans="2:10" ht="15.75" customHeight="1" x14ac:dyDescent="0.2">
      <c r="B8" s="1216"/>
      <c r="C8" s="751" t="s">
        <v>239</v>
      </c>
      <c r="D8" s="752">
        <v>1</v>
      </c>
      <c r="E8" s="756">
        <v>14.9</v>
      </c>
      <c r="F8" s="27"/>
      <c r="G8" s="1218" t="s">
        <v>29</v>
      </c>
      <c r="H8" s="753" t="s">
        <v>368</v>
      </c>
      <c r="I8" s="754">
        <v>1</v>
      </c>
      <c r="J8" s="755">
        <v>0.7</v>
      </c>
    </row>
    <row r="9" spans="2:10" ht="15.75" customHeight="1" x14ac:dyDescent="0.2">
      <c r="B9" s="1216"/>
      <c r="C9" s="751" t="s">
        <v>359</v>
      </c>
      <c r="D9" s="752">
        <v>3</v>
      </c>
      <c r="E9" s="772" t="s">
        <v>369</v>
      </c>
      <c r="F9" s="27"/>
      <c r="G9" s="1219"/>
      <c r="H9" s="751" t="s">
        <v>242</v>
      </c>
      <c r="I9" s="752">
        <v>19</v>
      </c>
      <c r="J9" s="756">
        <v>693</v>
      </c>
    </row>
    <row r="10" spans="2:10" ht="15.75" customHeight="1" x14ac:dyDescent="0.2">
      <c r="B10" s="1216"/>
      <c r="C10" s="751" t="s">
        <v>360</v>
      </c>
      <c r="D10" s="752">
        <v>1</v>
      </c>
      <c r="E10" s="756">
        <v>14.9</v>
      </c>
      <c r="G10" s="1219"/>
      <c r="H10" s="751" t="s">
        <v>238</v>
      </c>
      <c r="I10" s="752">
        <v>10</v>
      </c>
      <c r="J10" s="756">
        <v>544</v>
      </c>
    </row>
    <row r="11" spans="2:10" ht="15.75" customHeight="1" x14ac:dyDescent="0.2">
      <c r="B11" s="1216"/>
      <c r="C11" s="751" t="s">
        <v>240</v>
      </c>
      <c r="D11" s="752">
        <v>2</v>
      </c>
      <c r="E11" s="756">
        <v>4</v>
      </c>
      <c r="F11" s="27"/>
      <c r="G11" s="1219"/>
      <c r="H11" s="751" t="s">
        <v>383</v>
      </c>
      <c r="I11" s="752">
        <v>1</v>
      </c>
      <c r="J11" s="756">
        <v>1</v>
      </c>
    </row>
    <row r="12" spans="2:10" ht="15.75" customHeight="1" thickBot="1" x14ac:dyDescent="0.25">
      <c r="B12" s="1217"/>
      <c r="C12" s="757" t="s">
        <v>361</v>
      </c>
      <c r="D12" s="758">
        <v>1</v>
      </c>
      <c r="E12" s="759">
        <v>17.3</v>
      </c>
      <c r="F12" s="27"/>
      <c r="G12" s="1219"/>
      <c r="H12" s="751" t="s">
        <v>246</v>
      </c>
      <c r="I12" s="752">
        <v>3</v>
      </c>
      <c r="J12" s="756">
        <v>0</v>
      </c>
    </row>
    <row r="13" spans="2:10" ht="15.75" customHeight="1" x14ac:dyDescent="0.2">
      <c r="B13" s="1215" t="s">
        <v>108</v>
      </c>
      <c r="C13" s="753" t="s">
        <v>238</v>
      </c>
      <c r="D13" s="754">
        <v>3</v>
      </c>
      <c r="E13" s="755">
        <v>57</v>
      </c>
      <c r="F13" s="289"/>
      <c r="G13" s="1219"/>
      <c r="H13" s="751" t="s">
        <v>364</v>
      </c>
      <c r="I13" s="752">
        <v>1</v>
      </c>
      <c r="J13" s="756">
        <v>0</v>
      </c>
    </row>
    <row r="14" spans="2:10" ht="15.75" customHeight="1" x14ac:dyDescent="0.2">
      <c r="B14" s="1216"/>
      <c r="C14" s="751" t="s">
        <v>356</v>
      </c>
      <c r="D14" s="752">
        <v>10</v>
      </c>
      <c r="E14" s="756">
        <v>74</v>
      </c>
      <c r="F14" s="27"/>
      <c r="G14" s="1219"/>
      <c r="H14" s="751" t="s">
        <v>239</v>
      </c>
      <c r="I14" s="752">
        <v>5</v>
      </c>
      <c r="J14" s="756">
        <v>144</v>
      </c>
    </row>
    <row r="15" spans="2:10" ht="15.75" customHeight="1" x14ac:dyDescent="0.2">
      <c r="B15" s="1216"/>
      <c r="C15" s="751" t="s">
        <v>357</v>
      </c>
      <c r="D15" s="752">
        <v>3</v>
      </c>
      <c r="E15" s="756">
        <v>3</v>
      </c>
      <c r="F15" s="27"/>
      <c r="G15" s="1219"/>
      <c r="H15" s="751" t="s">
        <v>362</v>
      </c>
      <c r="I15" s="752">
        <v>2</v>
      </c>
      <c r="J15" s="756">
        <v>146</v>
      </c>
    </row>
    <row r="16" spans="2:10" ht="15.75" customHeight="1" x14ac:dyDescent="0.2">
      <c r="B16" s="1216"/>
      <c r="C16" s="751" t="s">
        <v>322</v>
      </c>
      <c r="D16" s="752">
        <v>1</v>
      </c>
      <c r="E16" s="756">
        <v>4.4000000000000004</v>
      </c>
      <c r="F16" s="27"/>
      <c r="G16" s="1219"/>
      <c r="H16" s="751" t="s">
        <v>384</v>
      </c>
      <c r="I16" s="752">
        <v>1</v>
      </c>
      <c r="J16" s="756">
        <v>107</v>
      </c>
    </row>
    <row r="17" spans="2:10" ht="15.75" customHeight="1" x14ac:dyDescent="0.2">
      <c r="B17" s="1216"/>
      <c r="C17" s="751" t="s">
        <v>362</v>
      </c>
      <c r="D17" s="752">
        <v>1</v>
      </c>
      <c r="E17" s="756">
        <v>40</v>
      </c>
      <c r="F17" s="27"/>
      <c r="G17" s="1219"/>
      <c r="H17" s="751" t="s">
        <v>237</v>
      </c>
      <c r="I17" s="752">
        <v>8</v>
      </c>
      <c r="J17" s="756">
        <v>92</v>
      </c>
    </row>
    <row r="18" spans="2:10" ht="15.75" customHeight="1" x14ac:dyDescent="0.2">
      <c r="B18" s="1216"/>
      <c r="C18" s="751" t="s">
        <v>239</v>
      </c>
      <c r="D18" s="752">
        <v>1</v>
      </c>
      <c r="E18" s="756">
        <v>9</v>
      </c>
      <c r="G18" s="1219"/>
      <c r="H18" s="158" t="s">
        <v>367</v>
      </c>
      <c r="I18" s="158">
        <v>3</v>
      </c>
      <c r="J18" s="756">
        <v>122</v>
      </c>
    </row>
    <row r="19" spans="2:10" ht="15.75" customHeight="1" x14ac:dyDescent="0.2">
      <c r="B19" s="1216"/>
      <c r="C19" s="751" t="s">
        <v>243</v>
      </c>
      <c r="D19" s="752">
        <v>1</v>
      </c>
      <c r="E19" s="756">
        <v>4.4000000000000004</v>
      </c>
      <c r="F19" s="27"/>
      <c r="G19" s="1219"/>
      <c r="H19" s="751" t="s">
        <v>245</v>
      </c>
      <c r="I19" s="752">
        <v>2</v>
      </c>
      <c r="J19" s="756">
        <v>50</v>
      </c>
    </row>
    <row r="20" spans="2:10" ht="15.75" customHeight="1" thickBot="1" x14ac:dyDescent="0.25">
      <c r="B20" s="1216"/>
      <c r="C20" s="751" t="s">
        <v>240</v>
      </c>
      <c r="D20" s="752">
        <v>1</v>
      </c>
      <c r="E20" s="756">
        <v>13.2</v>
      </c>
      <c r="G20" s="1220"/>
      <c r="H20" s="757" t="s">
        <v>385</v>
      </c>
      <c r="I20" s="758">
        <v>1</v>
      </c>
      <c r="J20" s="759">
        <v>0.7</v>
      </c>
    </row>
    <row r="21" spans="2:10" ht="15.75" customHeight="1" x14ac:dyDescent="0.2">
      <c r="B21" s="1216"/>
      <c r="C21" s="751" t="s">
        <v>363</v>
      </c>
      <c r="D21" s="752">
        <v>1</v>
      </c>
      <c r="E21" s="756">
        <v>0.5</v>
      </c>
      <c r="F21" s="289"/>
      <c r="G21" s="1221" t="s">
        <v>5</v>
      </c>
      <c r="H21" s="774" t="s">
        <v>386</v>
      </c>
      <c r="I21" s="775">
        <v>2</v>
      </c>
      <c r="J21" s="776">
        <v>36</v>
      </c>
    </row>
    <row r="22" spans="2:10" ht="15.75" customHeight="1" thickBot="1" x14ac:dyDescent="0.25">
      <c r="B22" s="1217"/>
      <c r="C22" s="757" t="s">
        <v>241</v>
      </c>
      <c r="D22" s="758">
        <v>2</v>
      </c>
      <c r="E22" s="759">
        <v>40</v>
      </c>
      <c r="G22" s="1222"/>
      <c r="H22" s="751" t="s">
        <v>387</v>
      </c>
      <c r="I22" s="752">
        <v>3</v>
      </c>
      <c r="J22" s="756">
        <v>36</v>
      </c>
    </row>
    <row r="23" spans="2:10" ht="15.75" customHeight="1" thickBot="1" x14ac:dyDescent="0.25">
      <c r="B23" s="1207" t="s">
        <v>112</v>
      </c>
      <c r="C23" s="762" t="s">
        <v>356</v>
      </c>
      <c r="D23" s="763">
        <v>13</v>
      </c>
      <c r="E23" s="764">
        <v>264</v>
      </c>
      <c r="G23" s="1223"/>
      <c r="H23" s="757" t="s">
        <v>363</v>
      </c>
      <c r="I23" s="758">
        <v>3</v>
      </c>
      <c r="J23" s="759">
        <v>36</v>
      </c>
    </row>
    <row r="24" spans="2:10" ht="15.75" customHeight="1" x14ac:dyDescent="0.2">
      <c r="B24" s="1208"/>
      <c r="C24" s="760" t="s">
        <v>364</v>
      </c>
      <c r="D24" s="761">
        <v>4</v>
      </c>
      <c r="E24" s="765">
        <v>42</v>
      </c>
      <c r="G24" s="27"/>
      <c r="H24" s="27"/>
      <c r="I24" s="27"/>
      <c r="J24" s="27"/>
    </row>
    <row r="25" spans="2:10" ht="15.75" customHeight="1" x14ac:dyDescent="0.2">
      <c r="B25" s="1208"/>
      <c r="C25" s="760" t="s">
        <v>246</v>
      </c>
      <c r="D25" s="761">
        <v>1</v>
      </c>
      <c r="E25" s="765">
        <v>95.6</v>
      </c>
      <c r="G25" s="27"/>
      <c r="H25" s="27"/>
      <c r="I25" s="27"/>
      <c r="J25" s="27"/>
    </row>
    <row r="26" spans="2:10" ht="15.75" customHeight="1" x14ac:dyDescent="0.2">
      <c r="B26" s="1208"/>
      <c r="C26" s="760" t="s">
        <v>365</v>
      </c>
      <c r="D26" s="761">
        <v>1</v>
      </c>
      <c r="E26" s="765">
        <v>95.6</v>
      </c>
      <c r="F26" s="27"/>
      <c r="G26" s="27"/>
      <c r="H26" s="27"/>
      <c r="I26" s="27"/>
      <c r="J26" s="27"/>
    </row>
    <row r="27" spans="2:10" ht="15.75" customHeight="1" x14ac:dyDescent="0.2">
      <c r="B27" s="1208"/>
      <c r="C27" s="760" t="s">
        <v>366</v>
      </c>
      <c r="D27" s="761">
        <v>1</v>
      </c>
      <c r="E27" s="765">
        <v>96</v>
      </c>
      <c r="F27" s="27"/>
      <c r="G27" s="27"/>
      <c r="H27" s="27"/>
      <c r="I27" s="27"/>
      <c r="J27" s="27"/>
    </row>
    <row r="28" spans="2:10" ht="15.75" customHeight="1" x14ac:dyDescent="0.2">
      <c r="B28" s="1208"/>
      <c r="C28" s="760" t="s">
        <v>322</v>
      </c>
      <c r="D28" s="761">
        <v>1</v>
      </c>
      <c r="E28" s="765">
        <v>0.8</v>
      </c>
      <c r="F28" s="27"/>
      <c r="G28" s="27"/>
      <c r="H28" s="27"/>
      <c r="I28" s="27"/>
      <c r="J28" s="27"/>
    </row>
    <row r="29" spans="2:10" ht="15.75" customHeight="1" x14ac:dyDescent="0.2">
      <c r="B29" s="1208"/>
      <c r="C29" s="760" t="s">
        <v>237</v>
      </c>
      <c r="D29" s="761">
        <v>8</v>
      </c>
      <c r="E29" s="765">
        <v>4</v>
      </c>
      <c r="F29" s="27"/>
      <c r="G29" s="27"/>
      <c r="H29" s="27"/>
      <c r="I29" s="27"/>
      <c r="J29" s="27"/>
    </row>
    <row r="30" spans="2:10" ht="15.75" customHeight="1" thickBot="1" x14ac:dyDescent="0.25">
      <c r="B30" s="1209"/>
      <c r="C30" s="766" t="s">
        <v>367</v>
      </c>
      <c r="D30" s="767">
        <v>2</v>
      </c>
      <c r="E30" s="768">
        <v>95.6</v>
      </c>
      <c r="F30" s="27"/>
      <c r="G30" s="27"/>
      <c r="H30" s="27"/>
      <c r="I30" s="27"/>
      <c r="J30" s="27"/>
    </row>
    <row r="31" spans="2:10" ht="15.75" customHeight="1" x14ac:dyDescent="0.2">
      <c r="B31" s="1207" t="s">
        <v>381</v>
      </c>
      <c r="C31" s="753" t="s">
        <v>368</v>
      </c>
      <c r="D31" s="754">
        <v>1</v>
      </c>
      <c r="E31" s="769" t="s">
        <v>369</v>
      </c>
      <c r="F31" s="27"/>
      <c r="G31" s="27"/>
      <c r="H31" s="27"/>
      <c r="I31" s="27"/>
      <c r="J31" s="27"/>
    </row>
    <row r="32" spans="2:10" ht="15.75" customHeight="1" x14ac:dyDescent="0.2">
      <c r="B32" s="1208"/>
      <c r="C32" s="751" t="s">
        <v>370</v>
      </c>
      <c r="D32" s="752">
        <v>1</v>
      </c>
      <c r="E32" s="770">
        <v>304</v>
      </c>
      <c r="F32" s="27"/>
      <c r="G32" s="27"/>
      <c r="H32" s="27"/>
      <c r="I32" s="27"/>
      <c r="J32" s="27"/>
    </row>
    <row r="33" spans="2:10" ht="15.75" customHeight="1" x14ac:dyDescent="0.2">
      <c r="B33" s="1208"/>
      <c r="C33" s="751" t="s">
        <v>371</v>
      </c>
      <c r="D33" s="752">
        <v>3</v>
      </c>
      <c r="E33" s="770">
        <v>324</v>
      </c>
      <c r="F33" s="27"/>
      <c r="G33" s="27"/>
      <c r="H33" s="27"/>
      <c r="I33" s="27"/>
      <c r="J33" s="27"/>
    </row>
    <row r="34" spans="2:10" ht="15.75" customHeight="1" x14ac:dyDescent="0.2">
      <c r="B34" s="1208"/>
      <c r="C34" s="751" t="s">
        <v>372</v>
      </c>
      <c r="D34" s="752">
        <v>4</v>
      </c>
      <c r="E34" s="770">
        <v>364</v>
      </c>
      <c r="F34" s="27"/>
      <c r="G34" s="27"/>
      <c r="H34" s="27"/>
      <c r="I34" s="27"/>
      <c r="J34" s="27"/>
    </row>
    <row r="35" spans="2:10" ht="15.75" customHeight="1" x14ac:dyDescent="0.2">
      <c r="B35" s="1208"/>
      <c r="C35" s="751" t="s">
        <v>373</v>
      </c>
      <c r="D35" s="752">
        <v>1</v>
      </c>
      <c r="E35" s="770">
        <v>304</v>
      </c>
      <c r="F35" s="27"/>
      <c r="G35" s="27"/>
      <c r="H35" s="27"/>
      <c r="I35" s="27"/>
      <c r="J35" s="27"/>
    </row>
    <row r="36" spans="2:10" ht="15.75" customHeight="1" x14ac:dyDescent="0.2">
      <c r="B36" s="1208"/>
      <c r="C36" s="751" t="s">
        <v>358</v>
      </c>
      <c r="D36" s="752">
        <v>2</v>
      </c>
      <c r="E36" s="771">
        <v>20</v>
      </c>
    </row>
    <row r="37" spans="2:10" ht="15.75" customHeight="1" x14ac:dyDescent="0.2">
      <c r="B37" s="1208"/>
      <c r="C37" s="751" t="s">
        <v>374</v>
      </c>
      <c r="D37" s="752">
        <v>1</v>
      </c>
      <c r="E37" s="770">
        <v>304</v>
      </c>
    </row>
    <row r="38" spans="2:10" ht="15.75" customHeight="1" x14ac:dyDescent="0.2">
      <c r="B38" s="1208"/>
      <c r="C38" s="751" t="s">
        <v>243</v>
      </c>
      <c r="D38" s="752">
        <v>2</v>
      </c>
      <c r="E38" s="772" t="s">
        <v>369</v>
      </c>
    </row>
    <row r="39" spans="2:10" ht="15.75" customHeight="1" x14ac:dyDescent="0.2">
      <c r="B39" s="1208"/>
      <c r="C39" s="751" t="s">
        <v>375</v>
      </c>
      <c r="D39" s="752">
        <v>3</v>
      </c>
      <c r="E39" s="770">
        <v>304</v>
      </c>
      <c r="F39" s="290"/>
    </row>
    <row r="40" spans="2:10" ht="15.75" customHeight="1" x14ac:dyDescent="0.2">
      <c r="B40" s="1208"/>
      <c r="C40" s="751" t="s">
        <v>376</v>
      </c>
      <c r="D40" s="752">
        <v>1</v>
      </c>
      <c r="E40" s="756">
        <v>20</v>
      </c>
    </row>
    <row r="41" spans="2:10" ht="15.75" customHeight="1" x14ac:dyDescent="0.2">
      <c r="B41" s="1208"/>
      <c r="C41" s="751" t="s">
        <v>377</v>
      </c>
      <c r="D41" s="752">
        <v>1</v>
      </c>
      <c r="E41" s="756">
        <v>1</v>
      </c>
    </row>
    <row r="42" spans="2:10" ht="15.75" customHeight="1" x14ac:dyDescent="0.2">
      <c r="B42" s="1208"/>
      <c r="C42" s="751" t="s">
        <v>378</v>
      </c>
      <c r="D42" s="752">
        <v>2</v>
      </c>
      <c r="E42" s="770">
        <v>0</v>
      </c>
    </row>
    <row r="43" spans="2:10" ht="15.75" customHeight="1" x14ac:dyDescent="0.2">
      <c r="B43" s="1208"/>
      <c r="C43" s="751" t="s">
        <v>240</v>
      </c>
      <c r="D43" s="752">
        <v>2</v>
      </c>
      <c r="E43" s="756">
        <v>2</v>
      </c>
    </row>
    <row r="44" spans="2:10" ht="15.75" customHeight="1" x14ac:dyDescent="0.2">
      <c r="B44" s="1208"/>
      <c r="C44" s="751" t="s">
        <v>379</v>
      </c>
      <c r="D44" s="752">
        <v>2</v>
      </c>
      <c r="E44" s="770">
        <v>304</v>
      </c>
    </row>
    <row r="45" spans="2:10" ht="15.75" customHeight="1" thickBot="1" x14ac:dyDescent="0.25">
      <c r="B45" s="1209"/>
      <c r="C45" s="757" t="s">
        <v>380</v>
      </c>
      <c r="D45" s="758">
        <v>1</v>
      </c>
      <c r="E45" s="773">
        <v>304</v>
      </c>
    </row>
    <row r="46" spans="2:10" ht="15.75" customHeight="1" x14ac:dyDescent="0.2"/>
    <row r="47" spans="2:10" ht="15.75" customHeight="1" x14ac:dyDescent="0.2"/>
    <row r="48" spans="2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30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31.5" customHeight="1" x14ac:dyDescent="0.2"/>
  </sheetData>
  <mergeCells count="11">
    <mergeCell ref="B31:B45"/>
    <mergeCell ref="H2:H3"/>
    <mergeCell ref="G4:G7"/>
    <mergeCell ref="B4:B12"/>
    <mergeCell ref="B13:B22"/>
    <mergeCell ref="G8:G20"/>
    <mergeCell ref="G21:G23"/>
    <mergeCell ref="B2:B3"/>
    <mergeCell ref="C2:C3"/>
    <mergeCell ref="G2:G3"/>
    <mergeCell ref="B23:B30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58" firstPageNumber="61" fitToWidth="0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65"/>
  <sheetViews>
    <sheetView view="pageBreakPreview" topLeftCell="A7" zoomScale="85" zoomScaleNormal="75" zoomScaleSheetLayoutView="85" workbookViewId="0">
      <selection activeCell="H11" sqref="H11"/>
    </sheetView>
  </sheetViews>
  <sheetFormatPr defaultColWidth="8.796875" defaultRowHeight="17.25" x14ac:dyDescent="0.2"/>
  <cols>
    <col min="1" max="1" width="8.796875" style="6"/>
    <col min="2" max="2" width="5.19921875" style="6" customWidth="1"/>
    <col min="3" max="4" width="8.796875" style="6"/>
    <col min="5" max="5" width="12.5" style="6" customWidth="1"/>
    <col min="6" max="16384" width="8.796875" style="6"/>
  </cols>
  <sheetData>
    <row r="1" spans="1:111" s="136" customFormat="1" ht="30" customHeight="1" x14ac:dyDescent="0.2">
      <c r="B1" s="141" t="s">
        <v>2</v>
      </c>
      <c r="C1" s="143"/>
      <c r="D1" s="143"/>
      <c r="E1" s="143"/>
      <c r="F1" s="143"/>
      <c r="G1" s="143"/>
      <c r="H1" s="143"/>
      <c r="I1" s="143"/>
      <c r="J1" s="143"/>
      <c r="K1" s="143"/>
      <c r="L1" s="6"/>
    </row>
    <row r="2" spans="1:111" ht="32.25" customHeight="1" x14ac:dyDescent="0.2">
      <c r="B2" s="1234" t="s">
        <v>114</v>
      </c>
      <c r="C2" s="1239" t="s">
        <v>324</v>
      </c>
      <c r="D2" s="1239" t="s">
        <v>325</v>
      </c>
      <c r="E2" s="1242" t="s">
        <v>388</v>
      </c>
      <c r="F2" s="1228"/>
      <c r="G2" s="1228"/>
      <c r="H2" s="1228"/>
      <c r="I2" s="1228"/>
      <c r="J2" s="1229"/>
      <c r="K2" s="1225" t="s">
        <v>389</v>
      </c>
      <c r="L2" s="7"/>
    </row>
    <row r="3" spans="1:111" ht="32.25" customHeight="1" x14ac:dyDescent="0.2">
      <c r="B3" s="1238"/>
      <c r="C3" s="1240"/>
      <c r="D3" s="1240"/>
      <c r="E3" s="3" t="s">
        <v>326</v>
      </c>
      <c r="F3" s="1227" t="s">
        <v>6</v>
      </c>
      <c r="G3" s="1228"/>
      <c r="H3" s="1228"/>
      <c r="I3" s="1228"/>
      <c r="J3" s="1229"/>
      <c r="K3" s="1226"/>
    </row>
    <row r="4" spans="1:111" ht="32.25" customHeight="1" x14ac:dyDescent="0.2">
      <c r="B4" s="1235"/>
      <c r="C4" s="1241"/>
      <c r="D4" s="1241"/>
      <c r="E4" s="73" t="s">
        <v>181</v>
      </c>
      <c r="F4" s="291" t="s">
        <v>83</v>
      </c>
      <c r="G4" s="291" t="s">
        <v>84</v>
      </c>
      <c r="H4" s="291" t="s">
        <v>85</v>
      </c>
      <c r="I4" s="291" t="s">
        <v>86</v>
      </c>
      <c r="J4" s="291" t="s">
        <v>76</v>
      </c>
      <c r="K4" s="292" t="s">
        <v>98</v>
      </c>
      <c r="L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</row>
    <row r="5" spans="1:111" ht="30" customHeight="1" x14ac:dyDescent="0.2">
      <c r="A5" s="7"/>
      <c r="B5" s="1231" t="s">
        <v>99</v>
      </c>
      <c r="C5" s="293">
        <v>2</v>
      </c>
      <c r="D5" s="293">
        <v>3</v>
      </c>
      <c r="E5" s="293">
        <v>11.5</v>
      </c>
      <c r="F5" s="293">
        <v>9.3000000000000007</v>
      </c>
      <c r="G5" s="293">
        <v>2.2000000000000002</v>
      </c>
      <c r="H5" s="293"/>
      <c r="I5" s="293"/>
      <c r="J5" s="293"/>
      <c r="K5" s="293">
        <v>12.8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111" ht="30" customHeight="1" x14ac:dyDescent="0.2">
      <c r="B6" s="1232"/>
      <c r="C6" s="294"/>
      <c r="D6" s="295"/>
      <c r="E6" s="296">
        <v>11.5</v>
      </c>
      <c r="F6" s="297"/>
      <c r="G6" s="297"/>
      <c r="H6" s="297"/>
      <c r="I6" s="297"/>
      <c r="J6" s="297"/>
      <c r="K6" s="297"/>
      <c r="L6" s="7"/>
    </row>
    <row r="7" spans="1:111" ht="30" customHeight="1" x14ac:dyDescent="0.2">
      <c r="A7" s="7"/>
      <c r="B7" s="1231" t="s">
        <v>122</v>
      </c>
      <c r="C7" s="298">
        <v>4</v>
      </c>
      <c r="D7" s="298">
        <v>6</v>
      </c>
      <c r="E7" s="299">
        <v>5.9</v>
      </c>
      <c r="F7" s="299">
        <v>0.5</v>
      </c>
      <c r="G7" s="299">
        <v>1.4</v>
      </c>
      <c r="H7" s="299"/>
      <c r="I7" s="299"/>
      <c r="J7" s="299">
        <v>4</v>
      </c>
      <c r="K7" s="299">
        <v>6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111" ht="30" customHeight="1" x14ac:dyDescent="0.2">
      <c r="B8" s="1232"/>
      <c r="C8" s="294"/>
      <c r="D8" s="295"/>
      <c r="E8" s="296" t="s">
        <v>390</v>
      </c>
      <c r="F8" s="297"/>
      <c r="G8" s="297"/>
      <c r="H8" s="297"/>
      <c r="I8" s="297"/>
      <c r="J8" s="297"/>
      <c r="K8" s="297"/>
    </row>
    <row r="9" spans="1:111" ht="30" customHeight="1" x14ac:dyDescent="0.2">
      <c r="A9" s="7"/>
      <c r="B9" s="1231" t="s">
        <v>112</v>
      </c>
      <c r="C9" s="298">
        <v>3</v>
      </c>
      <c r="D9" s="298">
        <v>3</v>
      </c>
      <c r="E9" s="298" t="s">
        <v>391</v>
      </c>
      <c r="F9" s="298">
        <v>8.5</v>
      </c>
      <c r="G9" s="298">
        <v>3.6</v>
      </c>
      <c r="H9" s="298">
        <v>1.2</v>
      </c>
      <c r="I9" s="784" t="s">
        <v>395</v>
      </c>
      <c r="J9" s="298">
        <v>3.7</v>
      </c>
      <c r="K9" s="298">
        <v>20.5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111" ht="30" customHeight="1" x14ac:dyDescent="0.2">
      <c r="A10" s="7"/>
      <c r="B10" s="1233"/>
      <c r="C10" s="294"/>
      <c r="D10" s="295"/>
      <c r="E10" s="300" t="s">
        <v>392</v>
      </c>
      <c r="F10" s="297"/>
      <c r="G10" s="297"/>
      <c r="H10" s="297"/>
      <c r="I10" s="297"/>
      <c r="J10" s="297"/>
      <c r="K10" s="29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111" ht="30" customHeight="1" x14ac:dyDescent="0.2">
      <c r="B11" s="1231" t="s">
        <v>327</v>
      </c>
      <c r="C11" s="298">
        <v>4</v>
      </c>
      <c r="D11" s="298">
        <v>5</v>
      </c>
      <c r="E11" s="777" t="s">
        <v>393</v>
      </c>
      <c r="F11" s="298">
        <v>39.1</v>
      </c>
      <c r="G11" s="298">
        <v>99.1</v>
      </c>
      <c r="H11" s="298">
        <v>15.8</v>
      </c>
      <c r="I11" s="298"/>
      <c r="J11" s="298"/>
      <c r="K11" s="784" t="s">
        <v>396</v>
      </c>
    </row>
    <row r="12" spans="1:111" ht="30" customHeight="1" x14ac:dyDescent="0.2">
      <c r="B12" s="1233"/>
      <c r="C12" s="294"/>
      <c r="D12" s="295"/>
      <c r="E12" s="300">
        <v>154</v>
      </c>
      <c r="F12" s="301"/>
      <c r="G12" s="301"/>
      <c r="H12" s="301"/>
      <c r="I12" s="301"/>
      <c r="J12" s="301"/>
      <c r="K12" s="301"/>
      <c r="L12" s="7"/>
    </row>
    <row r="13" spans="1:111" ht="30" customHeight="1" x14ac:dyDescent="0.2">
      <c r="B13" s="1234" t="s">
        <v>328</v>
      </c>
      <c r="C13" s="293">
        <v>1</v>
      </c>
      <c r="D13" s="293">
        <v>4</v>
      </c>
      <c r="E13" s="782">
        <v>10.6</v>
      </c>
      <c r="F13" s="785" t="s">
        <v>397</v>
      </c>
      <c r="G13" s="778">
        <v>9.6</v>
      </c>
      <c r="H13" s="1236"/>
      <c r="I13" s="1236"/>
      <c r="J13" s="1236"/>
      <c r="K13" s="778">
        <v>6.3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111" ht="30" customHeight="1" x14ac:dyDescent="0.2">
      <c r="B14" s="1235"/>
      <c r="C14" s="779"/>
      <c r="D14" s="779"/>
      <c r="E14" s="783" t="s">
        <v>394</v>
      </c>
      <c r="F14" s="780"/>
      <c r="G14" s="781"/>
      <c r="H14" s="1237"/>
      <c r="I14" s="1237"/>
      <c r="J14" s="1237"/>
      <c r="K14" s="781"/>
    </row>
    <row r="15" spans="1:111" ht="30" customHeight="1" x14ac:dyDescent="0.2">
      <c r="B15" s="1234" t="s">
        <v>29</v>
      </c>
      <c r="C15" s="293">
        <v>1</v>
      </c>
      <c r="D15" s="293">
        <v>1</v>
      </c>
      <c r="E15" s="302">
        <v>0.8</v>
      </c>
      <c r="F15" s="786"/>
      <c r="G15" s="790">
        <v>0.8</v>
      </c>
      <c r="H15" s="786"/>
      <c r="I15" s="786"/>
      <c r="J15" s="786"/>
      <c r="K15" s="778">
        <v>0.8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111" ht="30" customHeight="1" x14ac:dyDescent="0.2">
      <c r="B16" s="1235"/>
      <c r="C16" s="295"/>
      <c r="D16" s="295"/>
      <c r="E16" s="787" t="s">
        <v>398</v>
      </c>
      <c r="F16" s="788"/>
      <c r="G16" s="788"/>
      <c r="H16" s="788"/>
      <c r="I16" s="788"/>
      <c r="J16" s="788"/>
      <c r="K16" s="789"/>
    </row>
    <row r="17" spans="1:30" ht="30" customHeight="1" x14ac:dyDescent="0.2">
      <c r="A17" s="7"/>
      <c r="B17" s="1230" t="s">
        <v>329</v>
      </c>
      <c r="C17" s="293"/>
      <c r="D17" s="293"/>
      <c r="E17" s="299"/>
      <c r="F17" s="299"/>
      <c r="G17" s="299"/>
      <c r="H17" s="299"/>
      <c r="I17" s="299"/>
      <c r="J17" s="299"/>
      <c r="K17" s="299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30" customHeight="1" x14ac:dyDescent="0.2">
      <c r="B18" s="1230"/>
      <c r="C18" s="295"/>
      <c r="D18" s="295"/>
      <c r="E18" s="303"/>
      <c r="F18" s="297"/>
      <c r="G18" s="297"/>
      <c r="H18" s="297"/>
      <c r="I18" s="297"/>
      <c r="J18" s="297"/>
      <c r="K18" s="304"/>
    </row>
    <row r="19" spans="1:30" ht="18.75" customHeight="1" x14ac:dyDescent="0.2">
      <c r="A19" s="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8.75" customHeight="1" x14ac:dyDescent="0.2">
      <c r="A20" s="8"/>
    </row>
    <row r="21" spans="1:30" ht="18.75" customHeight="1" x14ac:dyDescent="0.2">
      <c r="A21" s="8"/>
    </row>
    <row r="22" spans="1:30" ht="18.75" customHeight="1" x14ac:dyDescent="0.2">
      <c r="A22" s="8"/>
    </row>
    <row r="23" spans="1:30" ht="18.75" customHeight="1" x14ac:dyDescent="0.2">
      <c r="A23" s="30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.75" customHeight="1" x14ac:dyDescent="0.2">
      <c r="A24" s="8"/>
    </row>
    <row r="25" spans="1:30" ht="18.75" customHeight="1" x14ac:dyDescent="0.2">
      <c r="A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8.75" customHeight="1" x14ac:dyDescent="0.2"/>
    <row r="27" spans="1:30" ht="18.75" customHeight="1" x14ac:dyDescent="0.2"/>
    <row r="28" spans="1:30" ht="18.75" customHeight="1" x14ac:dyDescent="0.2"/>
    <row r="29" spans="1:30" ht="18.75" customHeight="1" x14ac:dyDescent="0.2"/>
    <row r="30" spans="1:30" ht="18.75" customHeight="1" x14ac:dyDescent="0.2"/>
    <row r="31" spans="1:30" ht="18.75" customHeight="1" x14ac:dyDescent="0.2">
      <c r="A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8.75" customHeight="1" x14ac:dyDescent="0.2"/>
    <row r="33" spans="1:30" ht="18.75" customHeight="1" x14ac:dyDescent="0.2">
      <c r="A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30.6" customHeight="1" x14ac:dyDescent="0.2"/>
    <row r="35" spans="1:30" ht="32.450000000000003" customHeight="1" x14ac:dyDescent="0.2">
      <c r="A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35.450000000000003" customHeight="1" x14ac:dyDescent="0.2"/>
    <row r="37" spans="1:30" ht="18.75" customHeight="1" x14ac:dyDescent="0.2">
      <c r="A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8.75" customHeight="1" x14ac:dyDescent="0.2"/>
    <row r="39" spans="1:30" ht="18.75" customHeight="1" x14ac:dyDescent="0.2"/>
    <row r="40" spans="1:30" ht="18.75" customHeight="1" x14ac:dyDescent="0.2"/>
    <row r="41" spans="1:30" ht="18.75" customHeight="1" x14ac:dyDescent="0.2">
      <c r="A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18.75" customHeight="1" x14ac:dyDescent="0.2"/>
    <row r="43" spans="1:30" ht="24" customHeight="1" x14ac:dyDescent="0.2"/>
    <row r="44" spans="1:30" ht="24" customHeight="1" x14ac:dyDescent="0.2"/>
    <row r="45" spans="1:30" ht="24" customHeight="1" x14ac:dyDescent="0.2"/>
    <row r="46" spans="1:30" ht="27.75" customHeight="1" x14ac:dyDescent="0.2"/>
    <row r="47" spans="1:30" ht="18.75" customHeight="1" x14ac:dyDescent="0.2">
      <c r="A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8.75" customHeight="1" x14ac:dyDescent="0.2"/>
    <row r="49" spans="1:111" ht="18.75" customHeight="1" x14ac:dyDescent="0.2">
      <c r="A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111" ht="33.6" customHeight="1" x14ac:dyDescent="0.2"/>
    <row r="51" spans="1:111" ht="18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111" ht="36" customHeight="1" x14ac:dyDescent="0.2"/>
    <row r="53" spans="1:111" ht="18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1" ht="18.75" customHeight="1" x14ac:dyDescent="0.2">
      <c r="A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1" ht="37.5" customHeight="1" x14ac:dyDescent="0.2">
      <c r="A55"/>
      <c r="B55" s="7"/>
      <c r="C55" s="7"/>
      <c r="D55" s="7"/>
      <c r="E55" s="7"/>
      <c r="F55" s="7"/>
      <c r="G55" s="7"/>
      <c r="H55" s="7"/>
      <c r="I55" s="7"/>
      <c r="J55" s="7"/>
      <c r="K55" s="7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1" ht="18.75" customHeight="1" x14ac:dyDescent="0.2">
      <c r="A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1" ht="18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111" ht="18.75" customHeight="1" x14ac:dyDescent="0.2">
      <c r="B58"/>
      <c r="C58"/>
      <c r="D58"/>
      <c r="E58"/>
      <c r="F58"/>
      <c r="G58"/>
      <c r="H58"/>
      <c r="I58"/>
      <c r="J58"/>
      <c r="K58"/>
    </row>
    <row r="59" spans="1:111" ht="18.75" customHeight="1" x14ac:dyDescent="0.2">
      <c r="B59"/>
      <c r="C59"/>
      <c r="D59"/>
      <c r="E59"/>
      <c r="F59"/>
      <c r="G59"/>
      <c r="H59"/>
      <c r="I59"/>
      <c r="J59"/>
      <c r="K59"/>
    </row>
    <row r="60" spans="1:111" ht="18.75" customHeight="1" x14ac:dyDescent="0.2">
      <c r="B60"/>
      <c r="C60"/>
      <c r="D60"/>
      <c r="E60"/>
      <c r="F60"/>
      <c r="G60"/>
      <c r="H60"/>
      <c r="I60"/>
      <c r="J60"/>
      <c r="K60"/>
    </row>
    <row r="61" spans="1:111" ht="18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111" ht="18.75" customHeight="1" x14ac:dyDescent="0.2"/>
    <row r="65" spans="2:1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</row>
  </sheetData>
  <mergeCells count="16">
    <mergeCell ref="K2:K3"/>
    <mergeCell ref="F3:J3"/>
    <mergeCell ref="B17:B18"/>
    <mergeCell ref="B5:B6"/>
    <mergeCell ref="B7:B8"/>
    <mergeCell ref="B9:B10"/>
    <mergeCell ref="B11:B12"/>
    <mergeCell ref="B13:B14"/>
    <mergeCell ref="B15:B16"/>
    <mergeCell ref="J13:J14"/>
    <mergeCell ref="H13:H14"/>
    <mergeCell ref="I13:I14"/>
    <mergeCell ref="B2:B4"/>
    <mergeCell ref="C2:C4"/>
    <mergeCell ref="D2:D4"/>
    <mergeCell ref="E2:J2"/>
  </mergeCells>
  <phoneticPr fontId="9"/>
  <printOptions horizontalCentered="1"/>
  <pageMargins left="0.59055118110236227" right="0.59055118110236227" top="0.59055118110236227" bottom="0.39370078740157483" header="0.51181102362204722" footer="0.31496062992125984"/>
  <pageSetup paperSize="9" scale="81" firstPageNumber="62" pageOrder="overThenDown" orientation="portrait" useFirstPageNumber="1" r:id="rId1"/>
  <headerFooter scaleWithDoc="0">
    <oddFooter>&amp;C&amp;"ＭＳ ゴシック,標準"&amp;P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Ⅱ大豆の部</vt:lpstr>
      <vt:lpstr>大豆生産①</vt:lpstr>
      <vt:lpstr>栽培管理状況②（１）</vt:lpstr>
      <vt:lpstr>栽培管理状況②（２）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'栽培管理状況②（１）'!Print_Area</vt:lpstr>
      <vt:lpstr>'栽培管理状況②（２）'!Print_Area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乾燥調製施設等設置状況⑥!Print_Titles</vt:lpstr>
      <vt:lpstr>'栽培管理状況②（１）'!Print_Titles</vt:lpstr>
      <vt:lpstr>'栽培管理状況②（２）'!Print_Titles</vt:lpstr>
      <vt:lpstr>大豆の検査結果③!Print_Titles</vt:lpstr>
      <vt:lpstr>大豆生産①!Print_Titles</vt:lpstr>
      <vt:lpstr>大豆団地状況⑤!Print_Titles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宍戸 徹</cp:lastModifiedBy>
  <cp:lastPrinted>2023-02-08T02:22:57Z</cp:lastPrinted>
  <dcterms:created xsi:type="dcterms:W3CDTF">1998-02-19T23:50:03Z</dcterms:created>
  <dcterms:modified xsi:type="dcterms:W3CDTF">2023-02-08T02:23:51Z</dcterms:modified>
</cp:coreProperties>
</file>