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oumu-06\Desktop\"/>
    </mc:Choice>
  </mc:AlternateContent>
  <bookViews>
    <workbookView xWindow="0" yWindow="0" windowWidth="19200" windowHeight="10995" firstSheet="10"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AM34" i="10"/>
  <c r="U34" i="10"/>
  <c r="U35" i="10" s="1"/>
  <c r="C34" i="10"/>
  <c r="U36" i="10" l="1"/>
  <c r="BE34" i="10"/>
  <c r="BE35" i="10" s="1"/>
  <c r="BE36"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<sst xmlns="http://schemas.openxmlformats.org/spreadsheetml/2006/main" count="1134" uniqueCount="601">
  <si>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</si>
  <si>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</si>
  <si>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</si>
  <si>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</si>
  <si>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</si>
  <si>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</si>
  <si>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</si>
  <si>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</si>
  <si>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</si>
  <si>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</si>
  <si>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</si>
  <si>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</si>
  <si>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</si>
  <si>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</si>
  <si>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</si>
  <si>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</si>
  <si>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</si>
  <si>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</si>
  <si>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</si>
  <si>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</si>
  <si>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</si>
  <si>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</si>
  <si>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</si>
  <si>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</si>
  <si>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</si>
  <si>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</si>
  <si>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</si>
  <si>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</si>
  <si>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</si>
  <si>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</si>
  <si>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</si>
  <si>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</si>
  <si>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</si>
  <si>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</si>
  <si>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</si>
  <si>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</si>
  <si>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</si>
  <si>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</si>
  <si>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</si>
  <si>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</si>
  <si>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</si>
  <si>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</si>
  <si>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</si>
  <si>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</si>
  <si>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</si>
  <si>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</si>
  <si>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</si>
  <si>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</si>
  <si>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</si>
  <si>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</si>
  <si>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</si>
  <si>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</si>
  <si>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</si>
  <si>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</si>
  <si>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</si>
  <si>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</si>
  <si>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</si>
  <si>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</si>
  <si>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</si>
  <si>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</si>
  <si>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</si>
  <si>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</si>
  <si>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</si>
  <si>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</si>
  <si>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</si>
  <si>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</si>
  <si>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</si>
  <si>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</si>
  <si>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</si>
  <si>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</si>
  <si>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</si>
  <si>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</si>
  <si>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</si>
  <si>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</si>
  <si>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</si>
  <si>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</si>
  <si>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</si>
  <si>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</si>
  <si>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</si>
  <si>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</si>
  <si>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</si>
  <si>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</si>
  <si>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</si>
  <si>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</si>
  <si>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</si>
  <si>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</si>
  <si>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</si>
  <si>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</si>
  <si>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</si>
  <si>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</si>
  <si>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</si>
  <si>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</si>
  <si>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</si>
  <si>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</si>
  <si>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</si>
  <si>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</si>
  <si>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</si>
  <si>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</si>
  <si>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</si>
  <si>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</si>
  <si>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</si>
  <si>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</si>
  <si>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</si>
  <si>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</si>
  <si>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</si>
  <si>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</si>
  <si>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</si>
  <si>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</si>
  <si>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</si>
  <si>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</si>
  <si>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</si>
  <si>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</si>
  <si>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</si>
  <si>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</si>
  <si>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</si>
  <si>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</si>
  <si>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</si>
  <si>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</si>
  <si>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</si>
  <si>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</si>
  <si>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</si>
  <si>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</si>
  <si>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</si>
  <si>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</si>
  <si>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</si>
  <si>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</si>
  <si>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</si>
  <si>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</si>
  <si>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</si>
  <si>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</si>
  <si>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</si>
  <si>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</si>
  <si>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</si>
  <si>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</si>
  <si>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</si>
  <si>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</si>
  <si>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</si>
  <si>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</si>
  <si>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</si>
  <si>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</si>
  <si>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</si>
  <si>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</si>
  <si>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</si>
  <si>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</si>
  <si>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</si>
  <si>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</si>
  <si>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</si>
  <si>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</si>
  <si>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</si>
  <si>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</si>
  <si>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</si>
  <si>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</si>
  <si>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</si>
  <si>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</si>
  <si>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</si>
  <si>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</si>
  <si>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</si>
  <si>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</si>
  <si>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</si>
  <si>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</si>
  <si>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</si>
  <si>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</si>
  <si>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</si>
  <si>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</si>
  <si>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</si>
  <si>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</si>
  <si>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</si>
  <si>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</si>
  <si>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</si>
  <si>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</si>
  <si>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</si>
  <si>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</si>
  <si>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</si>
  <si>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</si>
  <si>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</si>
  <si>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</si>
  <si>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</si>
  <si>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</si>
  <si>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</si>
  <si>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</si>
  <si>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</si>
  <si>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</si>
  <si>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</si>
  <si>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</si>
  <si>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</si>
  <si>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</si>
  <si>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</si>
  <si>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</si>
  <si>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</si>
  <si>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</si>
  <si>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</si>
  <si>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</si>
  <si>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</si>
  <si>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</si>
  <si>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</si>
  <si>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</si>
  <si>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</si>
  <si>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</si>
  <si>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</si>
  <si>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</si>
  <si>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</si>
  <si>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</si>
  <si>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</si>
  <si>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</si>
  <si>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</si>
  <si>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</si>
  <si>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</si>
  <si>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</si>
  <si>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</si>
  <si>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</si>
  <si>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福島県古殿町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</si>
  <si>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</si>
  <si>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</si>
  <si>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</si>
  <si>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</si>
  <si>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</si>
  <si>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</si>
  <si>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</si>
  <si>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</si>
  <si>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</si>
  <si>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</si>
  <si>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</si>
  <si>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</si>
  <si>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</si>
  <si>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</si>
  <si>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</si>
  <si>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</si>
  <si>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</si>
  <si>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</si>
  <si>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</si>
  <si>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</si>
  <si>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</si>
  <si>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</si>
  <si>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</si>
  <si>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</si>
  <si>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</si>
  <si>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</si>
  <si>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</si>
  <si>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</si>
  <si>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</si>
  <si>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</si>
  <si>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</si>
  <si>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</si>
  <si>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</si>
  <si>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</si>
  <si>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</si>
  <si>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</si>
  <si>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</si>
  <si>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</si>
  <si>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</si>
  <si>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</si>
  <si>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</si>
  <si>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</si>
  <si>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</si>
  <si>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</si>
  <si>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</si>
  <si>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</si>
  <si>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</si>
  <si>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</si>
  <si>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</si>
  <si>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</si>
  <si>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</si>
  <si>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</si>
  <si>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</si>
  <si>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</si>
  <si>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</si>
  <si>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</si>
  <si>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</si>
  <si>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</si>
  <si>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</si>
  <si>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</si>
  <si>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</si>
  <si>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</si>
  <si>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</si>
  <si>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</si>
  <si>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</si>
  <si>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</si>
  <si>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</si>
  <si>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</si>
  <si>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</si>
  <si>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</si>
  <si>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</si>
  <si>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</si>
  <si>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</si>
  <si>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</si>
  <si>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</si>
  <si>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</si>
  <si>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</si>
  <si>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</si>
  <si>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</si>
  <si>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</si>
  <si>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</si>
  <si>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</si>
  <si>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</si>
  <si>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</si>
  <si>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</si>
  <si>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</si>
  <si>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</si>
  <si>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</si>
  <si>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</si>
  <si>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</si>
  <si>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</si>
  <si>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</si>
  <si>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</si>
  <si>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</si>
  <si>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</si>
  <si>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</si>
  <si>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</si>
  <si>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</si>
  <si>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</si>
  <si>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</si>
  <si>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</si>
  <si>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</si>
  <si>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</si>
  <si>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</si>
  <si>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</si>
  <si>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</si>
  <si>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</si>
  <si>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</si>
  <si>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</si>
  <si>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</si>
  <si>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</si>
  <si>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</si>
  <si>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</si>
  <si>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</si>
  <si>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</si>
  <si>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</si>
  <si>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</si>
  <si>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</si>
  <si>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</si>
  <si>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</si>
  <si>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</si>
  <si>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</si>
  <si>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</si>
  <si>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</si>
  <si>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</si>
  <si>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</si>
  <si>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</si>
  <si>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</si>
  <si>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</si>
  <si>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</si>
  <si>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</si>
  <si>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</si>
  <si>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</si>
  <si>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</si>
  <si>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</si>
  <si>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</si>
  <si>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</si>
  <si>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</si>
  <si>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</si>
  <si>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</si>
  <si>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</si>
  <si>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</si>
  <si>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</si>
  <si>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</si>
  <si>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</si>
  <si>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</si>
  <si>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</si>
  <si>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</si>
  <si>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</si>
  <si>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</si>
  <si>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福島県古殿町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</si>
  <si>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</si>
  <si>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</si>
  <si>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</si>
  <si>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</si>
  <si>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</si>
  <si>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</si>
  <si>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</si>
  <si>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</si>
  <si>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</si>
  <si>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</si>
  <si>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</si>
  <si>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</si>
  <si>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</si>
  <si>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</si>
  <si>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</si>
  <si>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</si>
  <si>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</si>
  <si>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</si>
  <si>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</si>
  <si>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</si>
  <si>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</si>
  <si>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</si>
  <si>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</si>
  <si>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</si>
  <si>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</si>
  <si>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</si>
  <si>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</si>
  <si>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</si>
  <si>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</si>
  <si>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</si>
  <si>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</si>
  <si>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</si>
  <si>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</si>
  <si>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</si>
  <si>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</si>
  <si>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</si>
  <si>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</si>
  <si>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</si>
  <si>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</si>
  <si>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</si>
  <si>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林業集落排水事業特別会計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</si>
  <si>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</si>
  <si>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</si>
  <si>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</si>
  <si>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</si>
  <si>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</si>
  <si>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</si>
  <si>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</si>
  <si>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</si>
  <si>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</si>
  <si>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</si>
  <si>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</si>
  <si>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</si>
  <si>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</si>
  <si>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</si>
  <si>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</si>
  <si>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</si>
  <si>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</si>
  <si>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</si>
  <si>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</si>
  <si>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</si>
  <si>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</si>
  <si>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</si>
  <si>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</si>
  <si>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</si>
  <si>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</si>
  <si>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</si>
  <si>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</si>
  <si>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</si>
  <si>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</si>
  <si>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</si>
  <si>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</si>
  <si>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</si>
  <si>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</si>
  <si>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</si>
  <si>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</si>
  <si>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</si>
  <si>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</si>
  <si>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</si>
  <si>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</si>
  <si>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</si>
  <si>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</si>
  <si>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</si>
  <si>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</si>
  <si>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</si>
  <si>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</si>
  <si>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</si>
  <si>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</si>
  <si>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</si>
  <si>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</si>
  <si>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</si>
  <si>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</si>
  <si>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</si>
  <si>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</si>
  <si>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</si>
  <si>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</si>
  <si>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</si>
  <si>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</si>
  <si>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</si>
  <si>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</si>
  <si>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</si>
  <si>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</si>
  <si>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</si>
  <si>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林業集落排水事業特別会計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</si>
  <si>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</si>
  <si>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</si>
  <si>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</si>
  <si>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</si>
  <si>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</si>
  <si>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</si>
  <si>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</si>
  <si>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</si>
  <si>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</si>
  <si>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</si>
  <si>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</si>
  <si>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</si>
  <si>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</si>
  <si>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</si>
  <si>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</si>
  <si>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</si>
  <si>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</si>
  <si>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</si>
  <si>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</si>
  <si>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</si>
  <si>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</si>
  <si>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</si>
  <si>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</si>
  <si>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</si>
  <si>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</si>
  <si>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</si>
  <si>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</si>
  <si>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</si>
  <si>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</si>
  <si>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</si>
  <si>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</si>
  <si>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</si>
  <si>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</si>
  <si>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</si>
  <si>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</si>
  <si>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</si>
  <si>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</si>
  <si>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</si>
  <si>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</si>
  <si>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</si>
  <si>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</si>
  <si>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</si>
  <si>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</si>
  <si>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</si>
  <si>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</si>
  <si>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</si>
  <si>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</si>
  <si>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</si>
  <si>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</si>
  <si>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</si>
  <si>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</si>
  <si>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</si>
  <si>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</si>
  <si>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</si>
  <si>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</si>
  <si>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</si>
  <si>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</si>
  <si>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</si>
  <si>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</si>
  <si>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</si>
  <si>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</si>
  <si>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</si>
  <si>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</si>
  <si>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</si>
  <si>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</si>
  <si>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</si>
  <si>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</si>
  <si>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</si>
  <si>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</si>
  <si>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</si>
  <si>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</si>
  <si>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</si>
  <si>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</si>
  <si>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</si>
  <si>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</si>
  <si>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</si>
  <si>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</si>
  <si>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</si>
  <si>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</si>
  <si>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</si>
  <si>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</si>
  <si>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</si>
  <si>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</si>
  <si>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</si>
  <si>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</si>
  <si>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</si>
  <si>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6.57</t>
  </si>
  <si>
    <t>▲ 4.88</t>
  </si>
  <si>
    <t>▲ 0.19</t>
  </si>
  <si>
    <t>一般会計</t>
  </si>
  <si>
    <t>介護保険特別会計</t>
  </si>
  <si>
    <t>国民健康保険特別会計</t>
  </si>
  <si>
    <t>農業集落排水事業特別会計</t>
  </si>
  <si>
    <t>簡易水道特別会計</t>
  </si>
  <si>
    <t>林業集落排水事業特別会計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</si>
  <si>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</si>
  <si>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</si>
  <si>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</si>
  <si>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</si>
  <si>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</si>
  <si>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</si>
  <si>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</si>
  <si>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</si>
  <si>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</si>
  <si>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</si>
  <si>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</si>
  <si>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</si>
  <si>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</si>
  <si>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</si>
  <si>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</si>
  <si>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</si>
  <si>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</si>
  <si>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</si>
  <si>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t>
    <phoneticPr fontId="2"/>
  </si>
  <si>
    <t>文教厚生施設等整備基金</t>
    <rPh sb="0" eb="2">
      <t>ブンキョウ</t>
    </rPh>
    <rPh sb="2" eb="4">
      <t>コウセイ</t>
    </rPh>
    <rPh sb="4" eb="6">
      <t>シセツ</t>
    </rPh>
    <rPh sb="6" eb="7">
      <t>トウ</t>
    </rPh>
    <rPh sb="7" eb="9">
      <t>セイビ</t>
    </rPh>
    <rPh sb="9" eb="11">
      <t>キキン</t>
    </rPh>
    <phoneticPr fontId="18"/>
  </si>
  <si>
    <t>さわやか福祉基金</t>
    <rPh sb="4" eb="6">
      <t>フクシ</t>
    </rPh>
    <rPh sb="6" eb="8">
      <t>キキン</t>
    </rPh>
    <phoneticPr fontId="18"/>
  </si>
  <si>
    <t>ふるさと創生基金</t>
    <rPh sb="4" eb="6">
      <t>ソウセイ</t>
    </rPh>
    <rPh sb="6" eb="8">
      <t>キキン</t>
    </rPh>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</si>
  <si>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</si>
  <si>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</si>
  <si>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</si>
  <si>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</si>
  <si>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</si>
  <si>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将来負担比率は、充当可能基金を保有しているため算定されていない。有形固定資産減価償却率は類似団体と同水準であった。
当町においては、それぞれの公共施設において個別施設計画を策定済みであるため、当該計画に基づき維持管理を適切に進めていく。
</t>
    <rPh sb="0" eb="2">
      <t>ショウライ</t>
    </rPh>
    <rPh sb="2" eb="4">
      <t>フタン</t>
    </rPh>
    <rPh sb="4" eb="6">
      <t>ヒリツ</t>
    </rPh>
    <rPh sb="8" eb="10">
      <t>ジュウトウ</t>
    </rPh>
    <rPh sb="10" eb="12">
      <t>カノウ</t>
    </rPh>
    <rPh sb="12" eb="14">
      <t>キキン</t>
    </rPh>
    <rPh sb="15" eb="17">
      <t>ホユウ</t>
    </rPh>
    <rPh sb="23" eb="25">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</si>
  <si>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</si>
  <si>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</si>
  <si>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</si>
  <si>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</si>
  <si>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</si>
  <si>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</si>
  <si>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を保有しているため算定されていない。一方で実質公債費比率は、平成２６年度から減少傾向にあるが、今後、町民体育館建設事業や古殿町公民館建設事業等に充当した地方債の償還が始まるため指標の悪化が見込まれるため、地方債の新規発行を抑制するなどの対策を講じることとしている。</t>
    <rPh sb="44" eb="46">
      <t>ヘイセイ</t>
    </rPh>
    <rPh sb="48" eb="50">
      <t>ネンド</t>
    </rPh>
    <rPh sb="52" eb="54">
      <t>ゲンショウ</t>
    </rPh>
    <rPh sb="54" eb="56">
      <t>ケイコウ</t>
    </rPh>
    <rPh sb="61" eb="63">
      <t>コンゴ</t>
    </rPh>
    <rPh sb="102" eb="104">
      <t>シヒョウ</t>
    </rPh>
    <rPh sb="105" eb="107">
      <t>アッカ</t>
    </rPh>
    <rPh sb="108" eb="110">
      <t>ミコ</t>
    </rPh>
    <rPh sb="135" eb="136">
      <t>コウ</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</si>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</sst>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c:ext xmlns:c16="http://schemas.microsoft.com/office/drawing/2014/chart" uri="{C3380CC4-5D6E-409C-BE32-E72D297353CC}">
              <c16:uniqueId val="{00000000-7C5C-421E-86A3-6DB619E2EF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106642</c:v>
                </c:pt>
                <c:pt idx="1">
                  <c:v>150454</c:v>
                </c:pt>
                <c:pt idx="2">
                  <c:v>273339</c:v>
                </c:pt>
                <c:pt idx="3">
                  <c:v>314030</c:v>
                </c:pt>
                <c:pt idx="4">
                  <c:v>146552</c:v>
                </c:pt>
              </c:numCache>
            </c:numRef>
          </c:val>
          <c:smooth val="0"/>
          <c:extLst>
            <c:ext xmlns:c16="http://schemas.microsoft.com/office/drawing/2014/chart" uri="{C3380CC4-5D6E-409C-BE32-E72D297353CC}">
              <c16:uniqueId val="{00000001-7C5C-421E-86A3-6DB619E2EF50}"/>
            </c:ext>
          </c:extLst>
        </c:ser>
        <c:dLbls>
          <c:showLegendKey val="0"/>
          <c:showVal val="0"/>
          <c:showCatName val="0"/>
          <c:showSerName val="0"/>
          <c:showPercent val="0"/>
          <c:showBubbleSize val="0"/>
        </c:dLbls>
        <c:marker val="1"/>
        <c:smooth val="0"/>
        <c:axId val="474168576"/>
        <c:axId val="474169360"/>
      </c:lineChart>
      <c:catAx>
        <c:axId val="474168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169360"/>
        <c:crosses val="autoZero"/>
        <c:auto val="1"/>
        <c:lblAlgn val="ctr"/>
        <c:lblOffset val="100"/>
        <c:tickLblSkip val="1"/>
        <c:tickMarkSkip val="1"/>
        <c:noMultiLvlLbl val="0"/>
      </c:catAx>
      <c:valAx>
        <c:axId val="47416936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168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2.15</c:v>
                </c:pt>
                <c:pt idx="1">
                  <c:v>2.25</c:v>
                </c:pt>
                <c:pt idx="2">
                  <c:v>3.28</c:v>
                </c:pt>
                <c:pt idx="3">
                  <c:v>3</c:v>
                </c:pt>
                <c:pt idx="4">
                  <c:v>5.44</c:v>
                </c:pt>
              </c:numCache>
            </c:numRef>
          </c:val>
          <c:extLst>
            <c:ext xmlns:c16="http://schemas.microsoft.com/office/drawing/2014/chart" uri="{C3380CC4-5D6E-409C-BE32-E72D297353CC}">
              <c16:uniqueId val="{00000000-A367-46E5-BA76-021228CBCA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44.95</c:v>
                </c:pt>
                <c:pt idx="1">
                  <c:v>38.369999999999997</c:v>
                </c:pt>
                <c:pt idx="2">
                  <c:v>38.17</c:v>
                </c:pt>
                <c:pt idx="3">
                  <c:v>38.94</c:v>
                </c:pt>
                <c:pt idx="4">
                  <c:v>41.04</c:v>
                </c:pt>
              </c:numCache>
            </c:numRef>
          </c:val>
          <c:extLst>
            <c:ext xmlns:c16="http://schemas.microsoft.com/office/drawing/2014/chart" uri="{C3380CC4-5D6E-409C-BE32-E72D297353CC}">
              <c16:uniqueId val="{00000001-A367-46E5-BA76-021228CBCA29}"/>
            </c:ext>
          </c:extLst>
        </c:ser>
        <c:dLbls>
          <c:showLegendKey val="0"/>
          <c:showVal val="0"/>
          <c:showCatName val="0"/>
          <c:showSerName val="0"/>
          <c:showPercent val="0"/>
          <c:showBubbleSize val="0"/>
        </c:dLbls>
        <c:gapWidth val="250"/>
        <c:overlap val="100"/>
        <c:axId val="228699792"/>
        <c:axId val="485562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-6.57</c:v>
                </c:pt>
                <c:pt idx="1">
                  <c:v>-4.88</c:v>
                </c:pt>
                <c:pt idx="2">
                  <c:v>-0.19</c:v>
                </c:pt>
                <c:pt idx="3">
                  <c:v>0.6</c:v>
                </c:pt>
                <c:pt idx="4">
                  <c:v>4.0599999999999996</c:v>
                </c:pt>
              </c:numCache>
            </c:numRef>
          </c:val>
          <c:smooth val="0"/>
          <c:extLst>
            <c:ext xmlns:c16="http://schemas.microsoft.com/office/drawing/2014/chart" uri="{C3380CC4-5D6E-409C-BE32-E72D297353CC}">
              <c16:uniqueId val="{00000002-A367-46E5-BA76-021228CBCA29}"/>
            </c:ext>
          </c:extLst>
        </c:ser>
        <c:dLbls>
          <c:showLegendKey val="0"/>
          <c:showVal val="0"/>
          <c:showCatName val="0"/>
          <c:showSerName val="0"/>
          <c:showPercent val="0"/>
          <c:showBubbleSize val="0"/>
        </c:dLbls>
        <c:marker val="1"/>
        <c:smooth val="0"/>
        <c:axId val="228699792"/>
        <c:axId val="485562056"/>
      </c:lineChart>
      <c:catAx>
        <c:axId val="22869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562056"/>
        <c:crosses val="autoZero"/>
        <c:auto val="1"/>
        <c:lblAlgn val="ctr"/>
        <c:lblOffset val="100"/>
        <c:tickLblSkip val="1"/>
        <c:tickMarkSkip val="1"/>
        <c:noMultiLvlLbl val="0"/>
      </c:catAx>
      <c:valAx>
        <c:axId val="485562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69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10-4B83-8A4C-4A0B5D82CA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10-4B83-8A4C-4A0B5D82CA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10-4B83-8A4C-4A0B5D82CA5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A10-4B83-8A4C-4A0B5D82CA59}"/>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0.04</c:v>
                </c:pt>
                <c:pt idx="8">
                  <c:v>#N/A</c:v>
                </c:pt>
                <c:pt idx="9">
                  <c:v>0.02</c:v>
                </c:pt>
              </c:numCache>
            </c:numRef>
          </c:val>
          <c:extLst>
            <c:ext xmlns:c16="http://schemas.microsoft.com/office/drawing/2014/chart" uri="{C3380CC4-5D6E-409C-BE32-E72D297353CC}">
              <c16:uniqueId val="{00000004-EA10-4B83-8A4C-4A0B5D82CA59}"/>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0.63</c:v>
                </c:pt>
                <c:pt idx="4">
                  <c:v>#N/A</c:v>
                </c:pt>
                <c:pt idx="5">
                  <c:v>0.14000000000000001</c:v>
                </c:pt>
                <c:pt idx="6">
                  <c:v>#N/A</c:v>
                </c:pt>
                <c:pt idx="7">
                  <c:v>0.05</c:v>
                </c:pt>
                <c:pt idx="8">
                  <c:v>#N/A</c:v>
                </c:pt>
                <c:pt idx="9">
                  <c:v>0.05</c:v>
                </c:pt>
              </c:numCache>
            </c:numRef>
          </c:val>
          <c:extLst>
            <c:ext xmlns:c16="http://schemas.microsoft.com/office/drawing/2014/chart" uri="{C3380CC4-5D6E-409C-BE32-E72D297353CC}">
              <c16:uniqueId val="{00000005-EA10-4B83-8A4C-4A0B5D82CA59}"/>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0.04</c:v>
                </c:pt>
                <c:pt idx="4">
                  <c:v>#N/A</c:v>
                </c:pt>
                <c:pt idx="5">
                  <c:v>0.08</c:v>
                </c:pt>
                <c:pt idx="6">
                  <c:v>#N/A</c:v>
                </c:pt>
                <c:pt idx="7">
                  <c:v>0.08</c:v>
                </c:pt>
                <c:pt idx="8">
                  <c:v>#N/A</c:v>
                </c:pt>
                <c:pt idx="9">
                  <c:v>0.05</c:v>
                </c:pt>
              </c:numCache>
            </c:numRef>
          </c:val>
          <c:extLst>
            <c:ext xmlns:c16="http://schemas.microsoft.com/office/drawing/2014/chart" uri="{C3380CC4-5D6E-409C-BE32-E72D297353CC}">
              <c16:uniqueId val="{00000006-EA10-4B83-8A4C-4A0B5D82CA5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2.54</c:v>
                </c:pt>
                <c:pt idx="2">
                  <c:v>#N/A</c:v>
                </c:pt>
                <c:pt idx="3">
                  <c:v>3.49</c:v>
                </c:pt>
                <c:pt idx="4">
                  <c:v>#N/A</c:v>
                </c:pt>
                <c:pt idx="5">
                  <c:v>1.9</c:v>
                </c:pt>
                <c:pt idx="6">
                  <c:v>#N/A</c:v>
                </c:pt>
                <c:pt idx="7">
                  <c:v>1.37</c:v>
                </c:pt>
                <c:pt idx="8">
                  <c:v>#N/A</c:v>
                </c:pt>
                <c:pt idx="9">
                  <c:v>0.55000000000000004</c:v>
                </c:pt>
              </c:numCache>
            </c:numRef>
          </c:val>
          <c:extLst>
            <c:ext xmlns:c16="http://schemas.microsoft.com/office/drawing/2014/chart" uri="{C3380CC4-5D6E-409C-BE32-E72D297353CC}">
              <c16:uniqueId val="{00000007-EA10-4B83-8A4C-4A0B5D82CA5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0.61</c:v>
                </c:pt>
                <c:pt idx="2">
                  <c:v>#N/A</c:v>
                </c:pt>
                <c:pt idx="3">
                  <c:v>0.61</c:v>
                </c:pt>
                <c:pt idx="4">
                  <c:v>#N/A</c:v>
                </c:pt>
                <c:pt idx="5">
                  <c:v>1.67</c:v>
                </c:pt>
                <c:pt idx="6">
                  <c:v>#N/A</c:v>
                </c:pt>
                <c:pt idx="7">
                  <c:v>1.06</c:v>
                </c:pt>
                <c:pt idx="8">
                  <c:v>#N/A</c:v>
                </c:pt>
                <c:pt idx="9">
                  <c:v>1.08</c:v>
                </c:pt>
              </c:numCache>
            </c:numRef>
          </c:val>
          <c:extLst>
            <c:ext xmlns:c16="http://schemas.microsoft.com/office/drawing/2014/chart" uri="{C3380CC4-5D6E-409C-BE32-E72D297353CC}">
              <c16:uniqueId val="{00000008-EA10-4B83-8A4C-4A0B5D82CA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3.21</c:v>
                </c:pt>
                <c:pt idx="2">
                  <c:v>#N/A</c:v>
                </c:pt>
                <c:pt idx="3">
                  <c:v>2.25</c:v>
                </c:pt>
                <c:pt idx="4">
                  <c:v>#N/A</c:v>
                </c:pt>
                <c:pt idx="5">
                  <c:v>3.28</c:v>
                </c:pt>
                <c:pt idx="6">
                  <c:v>#N/A</c:v>
                </c:pt>
                <c:pt idx="7">
                  <c:v>2.99</c:v>
                </c:pt>
                <c:pt idx="8">
                  <c:v>#N/A</c:v>
                </c:pt>
                <c:pt idx="9">
                  <c:v>5.53</c:v>
                </c:pt>
              </c:numCache>
            </c:numRef>
          </c:val>
          <c:extLst>
            <c:ext xmlns:c16="http://schemas.microsoft.com/office/drawing/2014/chart" uri="{C3380CC4-5D6E-409C-BE32-E72D297353CC}">
              <c16:uniqueId val="{00000009-EA10-4B83-8A4C-4A0B5D82CA59}"/>
            </c:ext>
          </c:extLst>
        </c:ser>
        <c:dLbls>
          <c:showLegendKey val="0"/>
          <c:showVal val="0"/>
          <c:showCatName val="0"/>
          <c:showSerName val="0"/>
          <c:showPercent val="0"/>
          <c:showBubbleSize val="0"/>
        </c:dLbls>
        <c:gapWidth val="150"/>
        <c:overlap val="100"/>
        <c:axId val="559350248"/>
        <c:axId val="559350640"/>
      </c:barChart>
      <c:catAx>
        <c:axId val="559350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350640"/>
        <c:crosses val="autoZero"/>
        <c:auto val="1"/>
        <c:lblAlgn val="ctr"/>
        <c:lblOffset val="100"/>
        <c:tickLblSkip val="1"/>
        <c:tickMarkSkip val="1"/>
        <c:noMultiLvlLbl val="0"/>
      </c:catAx>
      <c:valAx>
        <c:axId val="55935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350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472</c:v>
                </c:pt>
                <c:pt idx="5">
                  <c:v>469</c:v>
                </c:pt>
                <c:pt idx="8">
                  <c:v>459</c:v>
                </c:pt>
                <c:pt idx="11">
                  <c:v>480</c:v>
                </c:pt>
                <c:pt idx="14">
                  <c:v>485</c:v>
                </c:pt>
              </c:numCache>
            </c:numRef>
          </c:val>
          <c:extLst>
            <c:ext xmlns:c16="http://schemas.microsoft.com/office/drawing/2014/chart" uri="{C3380CC4-5D6E-409C-BE32-E72D297353CC}">
              <c16:uniqueId val="{00000000-3231-496E-838E-CA2D8182B3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31-496E-838E-CA2D8182B3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c:v>
                </c:pt>
                <c:pt idx="3">
                  <c:v>23</c:v>
                </c:pt>
                <c:pt idx="6">
                  <c:v>14</c:v>
                </c:pt>
                <c:pt idx="9">
                  <c:v>13</c:v>
                </c:pt>
                <c:pt idx="12">
                  <c:v>10</c:v>
                </c:pt>
              </c:numCache>
            </c:numRef>
          </c:val>
          <c:extLst>
            <c:ext xmlns:c16="http://schemas.microsoft.com/office/drawing/2014/chart" uri="{C3380CC4-5D6E-409C-BE32-E72D297353CC}">
              <c16:uniqueId val="{00000002-3231-496E-838E-CA2D8182B3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17</c:v>
                </c:pt>
                <c:pt idx="6">
                  <c:v>18</c:v>
                </c:pt>
                <c:pt idx="9">
                  <c:v>12</c:v>
                </c:pt>
                <c:pt idx="12">
                  <c:v>0</c:v>
                </c:pt>
              </c:numCache>
            </c:numRef>
          </c:val>
          <c:extLst>
            <c:ext xmlns:c16="http://schemas.microsoft.com/office/drawing/2014/chart" uri="{C3380CC4-5D6E-409C-BE32-E72D297353CC}">
              <c16:uniqueId val="{00000003-3231-496E-838E-CA2D8182B3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93</c:v>
                </c:pt>
                <c:pt idx="3">
                  <c:v>79</c:v>
                </c:pt>
                <c:pt idx="6">
                  <c:v>54</c:v>
                </c:pt>
                <c:pt idx="9">
                  <c:v>53</c:v>
                </c:pt>
                <c:pt idx="12">
                  <c:v>84</c:v>
                </c:pt>
              </c:numCache>
            </c:numRef>
          </c:val>
          <c:extLst>
            <c:ext xmlns:c16="http://schemas.microsoft.com/office/drawing/2014/chart" uri="{C3380CC4-5D6E-409C-BE32-E72D297353CC}">
              <c16:uniqueId val="{00000004-3231-496E-838E-CA2D8182B3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31-496E-838E-CA2D8182B3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31-496E-838E-CA2D8182B3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517</c:v>
                </c:pt>
                <c:pt idx="3">
                  <c:v>521</c:v>
                </c:pt>
                <c:pt idx="6">
                  <c:v>519</c:v>
                </c:pt>
                <c:pt idx="9">
                  <c:v>575</c:v>
                </c:pt>
                <c:pt idx="12">
                  <c:v>554</c:v>
                </c:pt>
              </c:numCache>
            </c:numRef>
          </c:val>
          <c:extLst>
            <c:ext xmlns:c16="http://schemas.microsoft.com/office/drawing/2014/chart" uri="{C3380CC4-5D6E-409C-BE32-E72D297353CC}">
              <c16:uniqueId val="{00000007-3231-496E-838E-CA2D8182B32D}"/>
            </c:ext>
          </c:extLst>
        </c:ser>
        <c:dLbls>
          <c:showLegendKey val="0"/>
          <c:showVal val="0"/>
          <c:showCatName val="0"/>
          <c:showSerName val="0"/>
          <c:showPercent val="0"/>
          <c:showBubbleSize val="0"/>
        </c:dLbls>
        <c:gapWidth val="100"/>
        <c:overlap val="100"/>
        <c:axId val="559351424"/>
        <c:axId val="559351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179</c:v>
                </c:pt>
                <c:pt idx="2">
                  <c:v>#N/A</c:v>
                </c:pt>
                <c:pt idx="3">
                  <c:v>#N/A</c:v>
                </c:pt>
                <c:pt idx="4">
                  <c:v>171</c:v>
                </c:pt>
                <c:pt idx="5">
                  <c:v>#N/A</c:v>
                </c:pt>
                <c:pt idx="6">
                  <c:v>#N/A</c:v>
                </c:pt>
                <c:pt idx="7">
                  <c:v>146</c:v>
                </c:pt>
                <c:pt idx="8">
                  <c:v>#N/A</c:v>
                </c:pt>
                <c:pt idx="9">
                  <c:v>#N/A</c:v>
                </c:pt>
                <c:pt idx="10">
                  <c:v>173</c:v>
                </c:pt>
                <c:pt idx="11">
                  <c:v>#N/A</c:v>
                </c:pt>
                <c:pt idx="12">
                  <c:v>#N/A</c:v>
                </c:pt>
                <c:pt idx="13">
                  <c:v>163</c:v>
                </c:pt>
                <c:pt idx="14">
                  <c:v>#N/A</c:v>
                </c:pt>
              </c:numCache>
            </c:numRef>
          </c:val>
          <c:smooth val="0"/>
          <c:extLst>
            <c:ext xmlns:c16="http://schemas.microsoft.com/office/drawing/2014/chart" uri="{C3380CC4-5D6E-409C-BE32-E72D297353CC}">
              <c16:uniqueId val="{00000008-3231-496E-838E-CA2D8182B32D}"/>
            </c:ext>
          </c:extLst>
        </c:ser>
        <c:dLbls>
          <c:showLegendKey val="0"/>
          <c:showVal val="0"/>
          <c:showCatName val="0"/>
          <c:showSerName val="0"/>
          <c:showPercent val="0"/>
          <c:showBubbleSize val="0"/>
        </c:dLbls>
        <c:marker val="1"/>
        <c:smooth val="0"/>
        <c:axId val="559351424"/>
        <c:axId val="559351816"/>
      </c:lineChart>
      <c:catAx>
        <c:axId val="55935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351816"/>
        <c:crosses val="autoZero"/>
        <c:auto val="1"/>
        <c:lblAlgn val="ctr"/>
        <c:lblOffset val="100"/>
        <c:tickLblSkip val="1"/>
        <c:tickMarkSkip val="1"/>
        <c:noMultiLvlLbl val="0"/>
      </c:catAx>
      <c:valAx>
        <c:axId val="559351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35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4400</c:v>
                </c:pt>
                <c:pt idx="5">
                  <c:v>4594</c:v>
                </c:pt>
                <c:pt idx="8">
                  <c:v>4827</c:v>
                </c:pt>
                <c:pt idx="11">
                  <c:v>4961</c:v>
                </c:pt>
                <c:pt idx="14">
                  <c:v>5088</c:v>
                </c:pt>
              </c:numCache>
            </c:numRef>
          </c:val>
          <c:extLst>
            <c:ext xmlns:c16="http://schemas.microsoft.com/office/drawing/2014/chart" uri="{C3380CC4-5D6E-409C-BE32-E72D297353CC}">
              <c16:uniqueId val="{00000000-3C21-4EEB-8690-BBCCF9AC4B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c:v>
                </c:pt>
                <c:pt idx="5">
                  <c:v>41</c:v>
                </c:pt>
                <c:pt idx="8">
                  <c:v>31</c:v>
                </c:pt>
                <c:pt idx="11">
                  <c:v>26</c:v>
                </c:pt>
                <c:pt idx="14">
                  <c:v>21</c:v>
                </c:pt>
              </c:numCache>
            </c:numRef>
          </c:val>
          <c:extLst>
            <c:ext xmlns:c16="http://schemas.microsoft.com/office/drawing/2014/chart" uri="{C3380CC4-5D6E-409C-BE32-E72D297353CC}">
              <c16:uniqueId val="{00000001-3C21-4EEB-8690-BBCCF9AC4B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3893</c:v>
                </c:pt>
                <c:pt idx="5">
                  <c:v>4058</c:v>
                </c:pt>
                <c:pt idx="8">
                  <c:v>3548</c:v>
                </c:pt>
                <c:pt idx="11">
                  <c:v>3157</c:v>
                </c:pt>
                <c:pt idx="14">
                  <c:v>3170</c:v>
                </c:pt>
              </c:numCache>
            </c:numRef>
          </c:val>
          <c:extLst>
            <c:ext xmlns:c16="http://schemas.microsoft.com/office/drawing/2014/chart" uri="{C3380CC4-5D6E-409C-BE32-E72D297353CC}">
              <c16:uniqueId val="{00000002-3C21-4EEB-8690-BBCCF9AC4B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21-4EEB-8690-BBCCF9AC4B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21-4EEB-8690-BBCCF9AC4B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21-4EEB-8690-BBCCF9AC4B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511</c:v>
                </c:pt>
                <c:pt idx="3">
                  <c:v>461</c:v>
                </c:pt>
                <c:pt idx="6">
                  <c:v>401</c:v>
                </c:pt>
                <c:pt idx="9">
                  <c:v>317</c:v>
                </c:pt>
                <c:pt idx="12">
                  <c:v>230</c:v>
                </c:pt>
              </c:numCache>
            </c:numRef>
          </c:val>
          <c:extLst>
            <c:ext xmlns:c16="http://schemas.microsoft.com/office/drawing/2014/chart" uri="{C3380CC4-5D6E-409C-BE32-E72D297353CC}">
              <c16:uniqueId val="{00000006-3C21-4EEB-8690-BBCCF9AC4B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130</c:v>
                </c:pt>
                <c:pt idx="3">
                  <c:v>98</c:v>
                </c:pt>
                <c:pt idx="6">
                  <c:v>70</c:v>
                </c:pt>
                <c:pt idx="9">
                  <c:v>63</c:v>
                </c:pt>
                <c:pt idx="12">
                  <c:v>79</c:v>
                </c:pt>
              </c:numCache>
            </c:numRef>
          </c:val>
          <c:extLst>
            <c:ext xmlns:c16="http://schemas.microsoft.com/office/drawing/2014/chart" uri="{C3380CC4-5D6E-409C-BE32-E72D297353CC}">
              <c16:uniqueId val="{00000007-3C21-4EEB-8690-BBCCF9AC4B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779</c:v>
                </c:pt>
                <c:pt idx="3">
                  <c:v>747</c:v>
                </c:pt>
                <c:pt idx="6">
                  <c:v>627</c:v>
                </c:pt>
                <c:pt idx="9">
                  <c:v>499</c:v>
                </c:pt>
                <c:pt idx="12">
                  <c:v>495</c:v>
                </c:pt>
              </c:numCache>
            </c:numRef>
          </c:val>
          <c:extLst>
            <c:ext xmlns:c16="http://schemas.microsoft.com/office/drawing/2014/chart" uri="{C3380CC4-5D6E-409C-BE32-E72D297353CC}">
              <c16:uniqueId val="{00000008-3C21-4EEB-8690-BBCCF9AC4B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101</c:v>
                </c:pt>
                <c:pt idx="3">
                  <c:v>78</c:v>
                </c:pt>
                <c:pt idx="6">
                  <c:v>64</c:v>
                </c:pt>
                <c:pt idx="9">
                  <c:v>50</c:v>
                </c:pt>
                <c:pt idx="12">
                  <c:v>41</c:v>
                </c:pt>
              </c:numCache>
            </c:numRef>
          </c:val>
          <c:extLst>
            <c:ext xmlns:c16="http://schemas.microsoft.com/office/drawing/2014/chart" uri="{C3380CC4-5D6E-409C-BE32-E72D297353CC}">
              <c16:uniqueId val="{00000009-3C21-4EEB-8690-BBCCF9AC4B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4494</c:v>
                </c:pt>
                <c:pt idx="3">
                  <c:v>4747</c:v>
                </c:pt>
                <c:pt idx="6">
                  <c:v>5133</c:v>
                </c:pt>
                <c:pt idx="9">
                  <c:v>5354</c:v>
                </c:pt>
                <c:pt idx="12">
                  <c:v>5405</c:v>
                </c:pt>
              </c:numCache>
            </c:numRef>
          </c:val>
          <c:extLst>
            <c:ext xmlns:c16="http://schemas.microsoft.com/office/drawing/2014/chart" uri="{C3380CC4-5D6E-409C-BE32-E72D297353CC}">
              <c16:uniqueId val="{0000000A-3C21-4EEB-8690-BBCCF9AC4B80}"/>
            </c:ext>
          </c:extLst>
        </c:ser>
        <c:dLbls>
          <c:showLegendKey val="0"/>
          <c:showVal val="0"/>
          <c:showCatName val="0"/>
          <c:showSerName val="0"/>
          <c:showPercent val="0"/>
          <c:showBubbleSize val="0"/>
        </c:dLbls>
        <c:gapWidth val="100"/>
        <c:overlap val="100"/>
        <c:axId val="559352208"/>
        <c:axId val="559352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21-4EEB-8690-BBCCF9AC4B80}"/>
            </c:ext>
          </c:extLst>
        </c:ser>
        <c:dLbls>
          <c:showLegendKey val="0"/>
          <c:showVal val="0"/>
          <c:showCatName val="0"/>
          <c:showSerName val="0"/>
          <c:showPercent val="0"/>
          <c:showBubbleSize val="0"/>
        </c:dLbls>
        <c:marker val="1"/>
        <c:smooth val="0"/>
        <c:axId val="559352208"/>
        <c:axId val="559352992"/>
      </c:lineChart>
      <c:catAx>
        <c:axId val="55935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352992"/>
        <c:crosses val="autoZero"/>
        <c:auto val="1"/>
        <c:lblAlgn val="ctr"/>
        <c:lblOffset val="100"/>
        <c:tickLblSkip val="1"/>
        <c:tickMarkSkip val="1"/>
        <c:noMultiLvlLbl val="0"/>
      </c:catAx>
      <c:valAx>
        <c:axId val="55935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35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1001</c:v>
                </c:pt>
                <c:pt idx="1">
                  <c:v>1023</c:v>
                </c:pt>
                <c:pt idx="2">
                  <c:v>1066</c:v>
                </c:pt>
              </c:numCache>
            </c:numRef>
          </c:val>
          <c:extLst>
            <c:ext xmlns:c16="http://schemas.microsoft.com/office/drawing/2014/chart" uri="{C3380CC4-5D6E-409C-BE32-E72D297353CC}">
              <c16:uniqueId val="{00000000-DC3B-431F-B050-DF5103D478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669</c:v>
                </c:pt>
                <c:pt idx="1">
                  <c:v>669</c:v>
                </c:pt>
                <c:pt idx="2">
                  <c:v>669</c:v>
                </c:pt>
              </c:numCache>
            </c:numRef>
          </c:val>
          <c:extLst>
            <c:ext xmlns:c16="http://schemas.microsoft.com/office/drawing/2014/chart" uri="{C3380CC4-5D6E-409C-BE32-E72D297353CC}">
              <c16:uniqueId val="{00000001-DC3B-431F-B050-DF5103D478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1687</c:v>
                </c:pt>
                <c:pt idx="1">
                  <c:v>1272</c:v>
                </c:pt>
                <c:pt idx="2">
                  <c:v>1217</c:v>
                </c:pt>
              </c:numCache>
            </c:numRef>
          </c:val>
          <c:extLst>
            <c:ext xmlns:c16="http://schemas.microsoft.com/office/drawing/2014/chart" uri="{C3380CC4-5D6E-409C-BE32-E72D297353CC}">
              <c16:uniqueId val="{00000002-DC3B-431F-B050-DF5103D47849}"/>
            </c:ext>
          </c:extLst>
        </c:ser>
        <c:dLbls>
          <c:showLegendKey val="0"/>
          <c:showVal val="0"/>
          <c:showCatName val="0"/>
          <c:showSerName val="0"/>
          <c:showPercent val="0"/>
          <c:showBubbleSize val="0"/>
        </c:dLbls>
        <c:gapWidth val="120"/>
        <c:overlap val="100"/>
        <c:axId val="560803672"/>
        <c:axId val="560804064"/>
      </c:barChart>
      <c:catAx>
        <c:axId val="560803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0804064"/>
        <c:crosses val="autoZero"/>
        <c:auto val="1"/>
        <c:lblAlgn val="ctr"/>
        <c:lblOffset val="100"/>
        <c:tickLblSkip val="1"/>
        <c:tickMarkSkip val="1"/>
        <c:noMultiLvlLbl val="0"/>
      </c:catAx>
      <c:valAx>
        <c:axId val="560804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0803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{2BA84CED-990B-4AED-9116-D60305520CA7}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0BA-4A48-AB1E-E70F20FA91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{0FFE2C26-7374-4945-A607-E18A30F1B2E1}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BA-4A48-AB1E-E70F20FA91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{F0F3F8BF-8E6E-41F6-844F-CAA10B804F61}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BA-4A48-AB1E-E70F20FA91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{3E8B95C1-A0DC-4056-9349-18295345AB06}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BA-4A48-AB1E-E70F20FA91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{F71109DC-CA04-4047-8D0F-C246244C38C5}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BA-4A48-AB1E-E70F20FA91C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{23640594-5570-44EC-A44E-01048296A0C0}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0BA-4A48-AB1E-E70F20FA91C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{17C97F2A-D1B1-4CB9-AAFD-F2B320F15AA7}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0BA-4A48-AB1E-E70F20FA91C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{4BE22514-3CFD-4559-9E76-8E66E86267D1}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0BA-4A48-AB1E-E70F20FA91C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{8AF0E713-547A-410C-8637-D268D4E66CC9}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0BA-4A48-AB1E-E70F20FA91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59.5</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0BA-4A48-AB1E-E70F20FA91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{6AA74FD4-DB00-461F-9583-2B5DA858228C}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0BA-4A48-AB1E-E70F20FA91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{5CE4F594-3658-407B-A6DE-C1E42BB47AFF}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BA-4A48-AB1E-E70F20FA91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{5B511BCD-E786-457E-8B29-699FCB6E5EB8}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BA-4A48-AB1E-E70F20FA91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{22F4E9D4-F018-4BBA-9FAF-75E55E7A8F70}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BA-4A48-AB1E-E70F20FA91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{917ADD15-ECFE-468F-A286-8E48425C1D6A}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BA-4A48-AB1E-E70F20FA91C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{0DF7EE86-4434-4878-875B-A8B0555497A5}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0BA-4A48-AB1E-E70F20FA91C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{D9B5C387-B815-4C03-B320-0904AE1DAC88}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0BA-4A48-AB1E-E70F20FA91C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{B5CB8EBC-1367-497B-87BD-3899B75BB1CC}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0BA-4A48-AB1E-E70F20FA91C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{E7ADFEBF-1C19-4F33-94D0-F505964A2EE1}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0BA-4A48-AB1E-E70F20FA91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59.1</c:v>
                </c:pt>
                <c:pt idx="32">
                  <c:v>61.2</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A0BA-4A48-AB1E-E70F20FA91CC}"/>
            </c:ext>
          </c:extLst>
        </c:ser>
        <c:dLbls>
          <c:showLegendKey val="0"/>
          <c:showVal val="1"/>
          <c:showCatName val="0"/>
          <c:showSerName val="0"/>
          <c:showPercent val="0"/>
          <c:showBubbleSize val="0"/>
        </c:dLbls>
        <c:axId val="46179840"/>
        <c:axId val="46181760"/>
      </c:scatterChart>
      <c:valAx>
        <c:axId val="46179840"/>
        <c:scaling>
          <c:orientation val="minMax"/>
          <c:max val="61.4"/>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{1531C3E8-9638-4C9D-90C1-712AA2123E94}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EF8-4624-B2A0-109284BBD2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{68AC9B90-8F3E-4E17-8415-AE492EE6D34E}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F8-4624-B2A0-109284BBD2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{B65D768A-E3A1-423B-A0BB-580A2CAE9E4E}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F8-4624-B2A0-109284BBD2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{2422A601-57FE-416A-B3DE-1A50FC73D1E9}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F8-4624-B2A0-109284BBD2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{820CCFB7-F26D-412C-9EE2-27A9E91D74D3}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F8-4624-B2A0-109284BBD2E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{9792ED1E-18AF-4A0E-8155-2C933109ABF4}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EF8-4624-B2A0-109284BBD2E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{41E72844-E5F1-4A31-A547-1B2B7732B543}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EF8-4624-B2A0-109284BBD2E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{FD829EC6-F935-4DAA-BDFD-44224A258FF1}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EF8-4624-B2A0-109284BBD2E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{5E2D3BF9-9F70-4A7D-837F-0B3F90375B65}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EF8-4624-B2A0-109284BBD2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7.7</c:v>
                </c:pt>
                <c:pt idx="16">
                  <c:v>7.5</c:v>
                </c:pt>
                <c:pt idx="24">
                  <c:v>7.4</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EF8-4624-B2A0-109284BBD2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{014FEDB4-3D5D-48D6-B749-168E128D2AEE}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EF8-4624-B2A0-109284BBD2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{2B26736C-15E5-453D-BD8B-D96B24C66AED}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F8-4624-B2A0-109284BBD2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{654467EB-77D2-4594-96AA-6F72FA6FF17D}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F8-4624-B2A0-109284BBD2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{B4B70DFE-CFAD-4C76-9281-DBC0FA23656D}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F8-4624-B2A0-109284BBD2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{118C210C-AF65-4AC6-BFB8-3A9C84A3E831}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F8-4624-B2A0-109284BBD2E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{8561A3E5-FA30-4847-B675-2CB2F4524F6F}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EF8-4624-B2A0-109284BBD2E5}"/>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{28412414-AC37-4841-BE00-510B7BC956DE}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EF8-4624-B2A0-109284BBD2E5}"/>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{1F708F31-A43B-444D-9A28-9866B65DB3F6}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EF8-4624-B2A0-109284BBD2E5}"/>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{2EC8E0D2-8385-47FC-A79E-BECCA2A05F4C}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EF8-4624-B2A0-109284BBD2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7.3</c:v>
                </c:pt>
                <c:pt idx="24">
                  <c:v>7.2</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F8-4624-B2A0-109284BBD2E5}"/>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実質公債費比率は、起債額抑制の効果により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％の水準に抑えられてきたが、平成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年度から大規模施設整備事業等の償還が開始したため、今後は償還額が増加する見込みである。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当町は自主財源の乏しい町であるため、建設事業の財源は地方債に頼らざるを得ない状況にあるが、有利な地方債の活用や、事業の整理により実質公債費比率の上昇を抑制できるよう努める。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本年度も将来負担比率は算定されなかった。要因としては充当可能財源として基金を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百万円を保有しているためである。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当町は自主財源の乏しい町であるため、</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今後の人口減少社会</a:t>
          </a:r>
          <a:r>
            <a:rPr kumimoji="1" lang="ja-JP" altLang="en-US" sz="1400" b="0" i="0" u="none" strike="noStrike" kern="0" cap="none" spc="0" normalizeH="0" baseline="0" noProof="0">
              <a:ln>
                <a:noFill/>
              </a:ln>
              <a:solidFill>
                <a:prstClr val="black"/>
              </a:solidFill>
              <a:effectLst/>
              <a:uLnTx/>
              <a:uFillTx/>
              <a:latin typeface="+mn-lt"/>
              <a:ea typeface="+mn-ea"/>
              <a:cs typeface="+mn-cs"/>
            </a:rPr>
            <a:t>に備え、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有利な地方債を活用しつつ、一定の基金残高を維持していく必要がある。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基金全体としての主な増減の要因は、文教厚生施設等整備基金の減によるものである。平成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か年の事業として町民体育館建設事業を実施し、この財源として当該基金を活用したためである。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文教厚生施設等整備基金：文化、教育及び厚生施設の整備事業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さわやか福祉基金：果実運用型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ふるさと創生基金：ふるさと創生事業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主な増減の要因は文教厚生施設等整備基金の減によるものである。基金残高の減少理由は、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か年の事業として町民体育館建設事業を実施し、この財源として当該基金を活用したためである。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今後は中学校体育館の耐震化工事や</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高齢者居住施設建設事業、</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学校校舎の大規模改修事業等、大規模な建設事業が予定されているため、事業の財源として文教厚生施設等整備基金を活用することとなるが、有利な地方債等の活用により、基金を一定程度保有できるよう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百万円の水準を維持している。これは各年度において事業規模の平準化及び地方債の活用による一般財源の確保がなされているためである。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今後も事業の整理や、地方債の活用等により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百万円の水準</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確保に努める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百万円の積立以降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百万円を維持している。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今後は、高金利地方債の繰り上げ償還等を視野に入れつつ、当該基金の一部で資金運用も図りながら、今後増大する公債費負担に備える。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有形固定資産減価償却率は類似団体と同水準であった。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当町においては、それぞれの公共施設において個別施設計画を策定済みであるため、当該計画に基づき維持管理を適切に進めていく。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1" name="直線コネクタ 70"/>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2"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3" name="直線コネクタ 72"/>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4"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5" name="直線コネクタ 74"/>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6"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7" name="フローチャート: 判断 76"/>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8" name="フローチャート: 判断 77"/>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9" name="フローチャート: 判断 78"/>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151236</xdr:rowOff>
    </xdr:from>
    <xdr:to>
      <xdr:col>11</xdr:col>
      <xdr:colOff>187325</xdr:colOff>
      <xdr:row>31</xdr:row>
      <xdr:rowOff>81386</xdr:rowOff>
    </xdr:to>
    <xdr:sp macro="" textlink="">
      <xdr:nvSpPr>
        <xdr:cNvPr id="80" name="フローチャート: 判断 79"/>
        <xdr:cNvSpPr/>
      </xdr:nvSpPr>
      <xdr:spPr>
        <a:xfrm>
          <a:off x="2476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50483</xdr:rowOff>
    </xdr:from>
    <xdr:to>
      <xdr:col>23</xdr:col>
      <xdr:colOff>136525</xdr:colOff>
      <xdr:row>30</xdr:row>
      <xdr:rowOff>152083</xdr:rowOff>
    </xdr:to>
    <xdr:sp macro="" textlink="">
      <xdr:nvSpPr>
        <xdr:cNvPr id="86" name="楕円 85"/>
        <xdr:cNvSpPr/>
      </xdr:nvSpPr>
      <xdr:spPr>
        <a:xfrm>
          <a:off x="47117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28910</xdr:rowOff>
    </xdr:from>
    <xdr:ext cx="405111" cy="259045"/>
    <xdr:sp macro="" textlink="">
      <xdr:nvSpPr>
        <xdr:cNvPr id="87" name="有形固定資産減価償却率該当値テキスト"/>
        <xdr:cNvSpPr txBox="1"/>
      </xdr:nvSpPr>
      <xdr:spPr>
        <a:xfrm>
          <a:off x="4813300" y="594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88" name="楕円 87"/>
        <xdr:cNvSpPr/>
      </xdr:nvSpPr>
      <xdr:spPr>
        <a:xfrm>
          <a:off x="4000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101283</xdr:rowOff>
    </xdr:from>
    <xdr:to>
      <xdr:col>23</xdr:col>
      <xdr:colOff>85725</xdr:colOff>
      <xdr:row>30</xdr:row>
      <xdr:rowOff>126471</xdr:rowOff>
    </xdr:to>
    <xdr:cxnSp macro="">
      <xdr:nvCxnSpPr>
        <xdr:cNvPr id="89" name="直線コネクタ 88"/>
        <xdr:cNvCxnSpPr/>
      </xdr:nvCxnSpPr>
      <xdr:spPr>
        <a:xfrm flipV="1">
          <a:off x="4051300" y="6016308"/>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0"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1"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97913</xdr:rowOff>
    </xdr:from>
    <xdr:ext cx="405111" cy="259045"/>
    <xdr:sp macro="" textlink="">
      <xdr:nvSpPr>
        <xdr:cNvPr id="92" name="n_3aveValue有形固定資産減価償却率"/>
        <xdr:cNvSpPr txBox="1"/>
      </xdr:nvSpPr>
      <xdr:spPr>
        <a:xfrm>
          <a:off x="2324744" y="5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93" name="n_1mainValue有形固定資産減価償却率"/>
        <xdr:cNvSpPr txBox="1"/>
      </xdr:nvSpPr>
      <xdr:spPr>
        <a:xfrm>
          <a:off x="38360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に比べ低い水準にある。これは、充当可能な基金を保有しているためであるが、今後、単独事業による施設建設等に基金充当が予定されており、基金残高の減少が想定されるため、地方債の発行を抑制する等の対策を講じることとし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2" name="直線コネクタ 121"/>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5"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6" name="直線コネクタ 125"/>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27"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8" name="フローチャート: 判断 127"/>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9" name="フローチャート: 判断 128"/>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27234</xdr:rowOff>
    </xdr:from>
    <xdr:to>
      <xdr:col>76</xdr:col>
      <xdr:colOff>73025</xdr:colOff>
      <xdr:row>32</xdr:row>
      <xdr:rowOff>128834</xdr:rowOff>
    </xdr:to>
    <xdr:sp macro="" textlink="">
      <xdr:nvSpPr>
        <xdr:cNvPr id="135" name="楕円 134"/>
        <xdr:cNvSpPr/>
      </xdr:nvSpPr>
      <xdr:spPr>
        <a:xfrm>
          <a:off x="14744700" y="62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5661</xdr:rowOff>
    </xdr:from>
    <xdr:ext cx="469744" cy="259045"/>
    <xdr:sp macro="" textlink="">
      <xdr:nvSpPr>
        <xdr:cNvPr id="136" name="債務償還比率該当値テキスト"/>
        <xdr:cNvSpPr txBox="1"/>
      </xdr:nvSpPr>
      <xdr:spPr>
        <a:xfrm>
          <a:off x="14846300" y="626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31433</xdr:rowOff>
    </xdr:from>
    <xdr:to>
      <xdr:col>72</xdr:col>
      <xdr:colOff>123825</xdr:colOff>
      <xdr:row>32</xdr:row>
      <xdr:rowOff>133033</xdr:rowOff>
    </xdr:to>
    <xdr:sp macro="" textlink="">
      <xdr:nvSpPr>
        <xdr:cNvPr id="137" name="楕円 136"/>
        <xdr:cNvSpPr/>
      </xdr:nvSpPr>
      <xdr:spPr>
        <a:xfrm>
          <a:off x="14033500" y="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78034</xdr:rowOff>
    </xdr:from>
    <xdr:to>
      <xdr:col>76</xdr:col>
      <xdr:colOff>22225</xdr:colOff>
      <xdr:row>32</xdr:row>
      <xdr:rowOff>82233</xdr:rowOff>
    </xdr:to>
    <xdr:cxnSp macro="">
      <xdr:nvCxnSpPr>
        <xdr:cNvPr id="138" name="直線コネクタ 137"/>
        <xdr:cNvCxnSpPr/>
      </xdr:nvCxnSpPr>
      <xdr:spPr>
        <a:xfrm flipV="1">
          <a:off x="14084300" y="6335959"/>
          <a:ext cx="7112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39"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124160</xdr:rowOff>
    </xdr:from>
    <xdr:ext cx="469744" cy="259045"/>
    <xdr:sp macro="" textlink="">
      <xdr:nvSpPr>
        <xdr:cNvPr id="140" name="n_1mainValue債務償還比率"/>
        <xdr:cNvSpPr txBox="1"/>
      </xdr:nvSpPr>
      <xdr:spPr>
        <a:xfrm>
          <a:off x="13836727" y="638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1" name="楕円 70"/>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22877</xdr:rowOff>
    </xdr:from>
    <xdr:ext cx="405111" cy="259045"/>
    <xdr:sp macro="" textlink="">
      <xdr:nvSpPr>
        <xdr:cNvPr id="72" name="【道路】&#10;有形固定資産減価償却率該当値テキスト"/>
        <xdr:cNvSpPr txBox="1"/>
      </xdr:nvSpPr>
      <xdr:spPr>
        <a:xfrm>
          <a:off x="4673600"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3" name="楕円 72"/>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127635</xdr:rowOff>
    </xdr:to>
    <xdr:cxnSp macro="">
      <xdr:nvCxnSpPr>
        <xdr:cNvPr id="74" name="直線コネクタ 73"/>
        <xdr:cNvCxnSpPr/>
      </xdr:nvCxnSpPr>
      <xdr:spPr>
        <a:xfrm flipV="1">
          <a:off x="3797300" y="64389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5"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6"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7"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169562</xdr:rowOff>
    </xdr:from>
    <xdr:ext cx="405111" cy="259045"/>
    <xdr:sp macro="" textlink="">
      <xdr:nvSpPr>
        <xdr:cNvPr id="78" name="n_1mainValue【道路】&#10;有形固定資産減価償却率"/>
        <xdr:cNvSpPr txBox="1"/>
      </xdr:nvSpPr>
      <xdr:spPr>
        <a:xfrm>
          <a:off x="3582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2" name="直線コネクタ 101"/>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3"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4" name="直線コネクタ 103"/>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5"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6" name="直線コネクタ 105"/>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07"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8" name="フローチャート: 判断 107"/>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9" name="フローチャート: 判断 108"/>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0" name="フローチャート: 判断 109"/>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148291</xdr:rowOff>
    </xdr:from>
    <xdr:to>
      <xdr:col>41</xdr:col>
      <xdr:colOff>101600</xdr:colOff>
      <xdr:row>42</xdr:row>
      <xdr:rowOff>78441</xdr:rowOff>
    </xdr:to>
    <xdr:sp macro="" textlink="">
      <xdr:nvSpPr>
        <xdr:cNvPr id="111" name="フローチャート: 判断 110"/>
        <xdr:cNvSpPr/>
      </xdr:nvSpPr>
      <xdr:spPr>
        <a:xfrm>
          <a:off x="7810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151002</xdr:rowOff>
    </xdr:from>
    <xdr:to>
      <xdr:col>55</xdr:col>
      <xdr:colOff>50800</xdr:colOff>
      <xdr:row>42</xdr:row>
      <xdr:rowOff>81152</xdr:rowOff>
    </xdr:to>
    <xdr:sp macro="" textlink="">
      <xdr:nvSpPr>
        <xdr:cNvPr id="117" name="楕円 116"/>
        <xdr:cNvSpPr/>
      </xdr:nvSpPr>
      <xdr:spPr>
        <a:xfrm>
          <a:off x="10426700" y="71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18"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151181</xdr:rowOff>
    </xdr:from>
    <xdr:to>
      <xdr:col>50</xdr:col>
      <xdr:colOff>165100</xdr:colOff>
      <xdr:row>42</xdr:row>
      <xdr:rowOff>81331</xdr:rowOff>
    </xdr:to>
    <xdr:sp macro="" textlink="">
      <xdr:nvSpPr>
        <xdr:cNvPr id="119" name="楕円 118"/>
        <xdr:cNvSpPr/>
      </xdr:nvSpPr>
      <xdr:spPr>
        <a:xfrm>
          <a:off x="9588500" y="71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30352</xdr:rowOff>
    </xdr:from>
    <xdr:to>
      <xdr:col>55</xdr:col>
      <xdr:colOff>0</xdr:colOff>
      <xdr:row>42</xdr:row>
      <xdr:rowOff>30531</xdr:rowOff>
    </xdr:to>
    <xdr:cxnSp macro="">
      <xdr:nvCxnSpPr>
        <xdr:cNvPr id="120" name="直線コネクタ 119"/>
        <xdr:cNvCxnSpPr/>
      </xdr:nvCxnSpPr>
      <xdr:spPr>
        <a:xfrm flipV="1">
          <a:off x="9639300" y="7231252"/>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2"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94968</xdr:rowOff>
    </xdr:from>
    <xdr:ext cx="534377" cy="259045"/>
    <xdr:sp macro="" textlink="">
      <xdr:nvSpPr>
        <xdr:cNvPr id="123" name="n_3aveValue【道路】&#10;一人当たり延長"/>
        <xdr:cNvSpPr txBox="1"/>
      </xdr:nvSpPr>
      <xdr:spPr>
        <a:xfrm>
          <a:off x="7594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72458</xdr:rowOff>
    </xdr:from>
    <xdr:ext cx="534377" cy="259045"/>
    <xdr:sp macro="" textlink="">
      <xdr:nvSpPr>
        <xdr:cNvPr id="124" name="n_1mainValue【道路】&#10;一人当たり延長"/>
        <xdr:cNvSpPr txBox="1"/>
      </xdr:nvSpPr>
      <xdr:spPr>
        <a:xfrm>
          <a:off x="9359411" y="72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1" name="直線コネクタ 1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2" name="テキスト ボックス 1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3" name="直線コネクタ 1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4" name="テキスト ボックス 1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5" name="直線コネクタ 1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6" name="テキスト ボックス 1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7" name="直線コネクタ 1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8" name="テキスト ボックス 1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9" name="直線コネクタ 1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0" name="テキスト ボックス 1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1" name="直線コネクタ 1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2" name="テキスト ボックス 1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166" name="直線コネクタ 1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1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168" name="直線コネクタ 1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0" name="直線コネクタ 1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171"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172" name="フローチャート: 判断 1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173" name="フローチャート: 判断 1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174" name="フローチャート: 判断 1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175" name="フローチャート: 判断 174"/>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162016</xdr:rowOff>
    </xdr:from>
    <xdr:to>
      <xdr:col>24</xdr:col>
      <xdr:colOff>114300</xdr:colOff>
      <xdr:row>79</xdr:row>
      <xdr:rowOff>92166</xdr:rowOff>
    </xdr:to>
    <xdr:sp macro="" textlink="">
      <xdr:nvSpPr>
        <xdr:cNvPr id="181" name="楕円 180"/>
        <xdr:cNvSpPr/>
      </xdr:nvSpPr>
      <xdr:spPr>
        <a:xfrm>
          <a:off x="45847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13443</xdr:rowOff>
    </xdr:from>
    <xdr:ext cx="405111" cy="259045"/>
    <xdr:sp macro="" textlink="">
      <xdr:nvSpPr>
        <xdr:cNvPr id="182" name="【公営住宅】&#10;有形固定資産減価償却率該当値テキスト"/>
        <xdr:cNvSpPr txBox="1"/>
      </xdr:nvSpPr>
      <xdr:spPr>
        <a:xfrm>
          <a:off x="4673600"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28121</xdr:rowOff>
    </xdr:from>
    <xdr:to>
      <xdr:col>20</xdr:col>
      <xdr:colOff>38100</xdr:colOff>
      <xdr:row>79</xdr:row>
      <xdr:rowOff>129721</xdr:rowOff>
    </xdr:to>
    <xdr:sp macro="" textlink="">
      <xdr:nvSpPr>
        <xdr:cNvPr id="183" name="楕円 182"/>
        <xdr:cNvSpPr/>
      </xdr:nvSpPr>
      <xdr:spPr>
        <a:xfrm>
          <a:off x="3746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41366</xdr:rowOff>
    </xdr:from>
    <xdr:to>
      <xdr:col>24</xdr:col>
      <xdr:colOff>63500</xdr:colOff>
      <xdr:row>79</xdr:row>
      <xdr:rowOff>78921</xdr:rowOff>
    </xdr:to>
    <xdr:cxnSp macro="">
      <xdr:nvCxnSpPr>
        <xdr:cNvPr id="184" name="直線コネクタ 183"/>
        <xdr:cNvCxnSpPr/>
      </xdr:nvCxnSpPr>
      <xdr:spPr>
        <a:xfrm flipV="1">
          <a:off x="3797300" y="1358591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185"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186"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187" name="n_3aveValue【公営住宅】&#10;有形固定資産減価償却率"/>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146248</xdr:rowOff>
    </xdr:from>
    <xdr:ext cx="405111" cy="259045"/>
    <xdr:sp macro="" textlink="">
      <xdr:nvSpPr>
        <xdr:cNvPr id="188" name="n_1mainValue【公営住宅】&#10;有形固定資産減価償却率"/>
        <xdr:cNvSpPr txBox="1"/>
      </xdr:nvSpPr>
      <xdr:spPr>
        <a:xfrm>
          <a:off x="3582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9" name="直線コネクタ 19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0" name="テキスト ボックス 19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1" name="直線コネクタ 20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2" name="テキスト ボックス 20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3" name="直線コネクタ 20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4" name="テキスト ボックス 20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5" name="直線コネクタ 20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6" name="テキスト ボックス 20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10" name="直線コネクタ 209"/>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11"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12" name="直線コネクタ 211"/>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13"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14" name="直線コネクタ 213"/>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215"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16" name="フローチャート: 判断 215"/>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17" name="フローチャート: 判断 216"/>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18" name="フローチャート: 判断 217"/>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77139</xdr:rowOff>
    </xdr:from>
    <xdr:to>
      <xdr:col>41</xdr:col>
      <xdr:colOff>101600</xdr:colOff>
      <xdr:row>83</xdr:row>
      <xdr:rowOff>7289</xdr:rowOff>
    </xdr:to>
    <xdr:sp macro="" textlink="">
      <xdr:nvSpPr>
        <xdr:cNvPr id="219" name="フローチャート: 判断 218"/>
        <xdr:cNvSpPr/>
      </xdr:nvSpPr>
      <xdr:spPr>
        <a:xfrm>
          <a:off x="7810500" y="141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0" name="テキスト ボックス 2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1" name="テキスト ボックス 2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2" name="テキスト ボックス 2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3" name="テキスト ボックス 2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4" name="テキスト ボックス 2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225" name="楕円 224"/>
        <xdr:cNvSpPr/>
      </xdr:nvSpPr>
      <xdr:spPr>
        <a:xfrm>
          <a:off x="10426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66312</xdr:rowOff>
    </xdr:from>
    <xdr:ext cx="469744" cy="259045"/>
    <xdr:sp macro="" textlink="">
      <xdr:nvSpPr>
        <xdr:cNvPr id="226" name="【公営住宅】&#10;一人当たり面積該当値テキスト"/>
        <xdr:cNvSpPr txBox="1"/>
      </xdr:nvSpPr>
      <xdr:spPr>
        <a:xfrm>
          <a:off x="10515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227" name="楕円 226"/>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138685</xdr:rowOff>
    </xdr:from>
    <xdr:to>
      <xdr:col>55</xdr:col>
      <xdr:colOff>0</xdr:colOff>
      <xdr:row>84</xdr:row>
      <xdr:rowOff>143714</xdr:rowOff>
    </xdr:to>
    <xdr:cxnSp macro="">
      <xdr:nvCxnSpPr>
        <xdr:cNvPr id="228" name="直線コネクタ 227"/>
        <xdr:cNvCxnSpPr/>
      </xdr:nvCxnSpPr>
      <xdr:spPr>
        <a:xfrm flipV="1">
          <a:off x="9639300" y="1454048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229"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230"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23816</xdr:rowOff>
    </xdr:from>
    <xdr:ext cx="469744" cy="259045"/>
    <xdr:sp macro="" textlink="">
      <xdr:nvSpPr>
        <xdr:cNvPr id="231" name="n_3aveValue【公営住宅】&#10;一人当たり面積"/>
        <xdr:cNvSpPr txBox="1"/>
      </xdr:nvSpPr>
      <xdr:spPr>
        <a:xfrm>
          <a:off x="7626427" y="139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14191</xdr:rowOff>
    </xdr:from>
    <xdr:ext cx="469744" cy="259045"/>
    <xdr:sp macro="" textlink="">
      <xdr:nvSpPr>
        <xdr:cNvPr id="232" name="n_1mainValue【公営住宅】&#10;一人当たり面積"/>
        <xdr:cNvSpPr txBox="1"/>
      </xdr:nvSpPr>
      <xdr:spPr>
        <a:xfrm>
          <a:off x="93917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9" name="正方形/長方形 2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0" name="正方形/長方形 2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1" name="正方形/長方形 2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2" name="正方形/長方形 2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3" name="正方形/長方形 2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4" name="正方形/長方形 2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5" name="正方形/長方形 2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6" name="正方形/長方形 2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7" name="テキスト ボックス 2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8" name="直線コネクタ 2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9" name="直線コネクタ 2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0" name="テキスト ボックス 2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1" name="直線コネクタ 2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2" name="テキスト ボックス 2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3" name="直線コネクタ 2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4" name="テキスト ボックス 2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5" name="直線コネクタ 2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6" name="テキスト ボックス 2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7" name="直線コネクタ 2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8" name="テキスト ボックス 2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9" name="直線コネクタ 2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0" name="テキスト ボックス 2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274" name="直線コネクタ 273"/>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275"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276" name="直線コネクタ 275"/>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8" name="直線コネクタ 2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279"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280" name="フローチャート: 判断 279"/>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281" name="フローチャート: 判断 280"/>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282" name="フローチャート: 判断 281"/>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283" name="フローチャート: 判断 282"/>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4" name="テキスト ボックス 2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289" name="楕円 288"/>
        <xdr:cNvSpPr/>
      </xdr:nvSpPr>
      <xdr:spPr>
        <a:xfrm>
          <a:off x="16268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33218</xdr:rowOff>
    </xdr:from>
    <xdr:ext cx="405111" cy="259045"/>
    <xdr:sp macro="" textlink="">
      <xdr:nvSpPr>
        <xdr:cNvPr id="290" name="【認定こども園・幼稚園・保育所】&#10;有形固定資産減価償却率該当値テキスト"/>
        <xdr:cNvSpPr txBox="1"/>
      </xdr:nvSpPr>
      <xdr:spPr>
        <a:xfrm>
          <a:off x="163576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291" name="楕円 290"/>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162741</xdr:rowOff>
    </xdr:to>
    <xdr:cxnSp macro="">
      <xdr:nvCxnSpPr>
        <xdr:cNvPr id="292" name="直線コネクタ 291"/>
        <xdr:cNvCxnSpPr/>
      </xdr:nvCxnSpPr>
      <xdr:spPr>
        <a:xfrm flipV="1">
          <a:off x="15481300" y="662069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293"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294"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295"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296" name="n_1mainValue【認定こども園・幼稚園・保育所】&#10;有形固定資産減価償却率"/>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7" name="直線コネクタ 30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08" name="テキスト ボックス 30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9" name="直線コネクタ 30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0" name="テキスト ボックス 30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1" name="直線コネクタ 3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2" name="テキスト ボックス 3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3" name="直線コネクタ 31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14" name="テキスト ボックス 31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15" name="直線コネクタ 31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16" name="テキスト ボックス 31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8" name="テキスト ボックス 3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20" name="直線コネクタ 319"/>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21"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22" name="直線コネクタ 321"/>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23"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324" name="直線コネクタ 323"/>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325"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326" name="フローチャート: 判断 325"/>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327" name="フローチャート: 判断 326"/>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328" name="フローチャート: 判断 32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329" name="フローチャート: 判断 328"/>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0" name="テキスト ボックス 3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1" name="テキスト ボックス 3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2" name="テキスト ボックス 3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3" name="テキスト ボックス 3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4" name="テキスト ボックス 3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335" name="楕円 334"/>
        <xdr:cNvSpPr/>
      </xdr:nvSpPr>
      <xdr:spPr>
        <a:xfrm>
          <a:off x="22110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80027</xdr:rowOff>
    </xdr:from>
    <xdr:ext cx="469744" cy="259045"/>
    <xdr:sp macro="" textlink="">
      <xdr:nvSpPr>
        <xdr:cNvPr id="336" name="【認定こども園・幼稚園・保育所】&#10;一人当たり面積該当値テキスト"/>
        <xdr:cNvSpPr txBox="1"/>
      </xdr:nvSpPr>
      <xdr:spPr>
        <a:xfrm>
          <a:off x="22199600"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69850</xdr:rowOff>
    </xdr:from>
    <xdr:to>
      <xdr:col>112</xdr:col>
      <xdr:colOff>38100</xdr:colOff>
      <xdr:row>39</xdr:row>
      <xdr:rowOff>0</xdr:rowOff>
    </xdr:to>
    <xdr:sp macro="" textlink="">
      <xdr:nvSpPr>
        <xdr:cNvPr id="337" name="楕円 336"/>
        <xdr:cNvSpPr/>
      </xdr:nvSpPr>
      <xdr:spPr>
        <a:xfrm>
          <a:off x="2127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107950</xdr:rowOff>
    </xdr:from>
    <xdr:to>
      <xdr:col>116</xdr:col>
      <xdr:colOff>63500</xdr:colOff>
      <xdr:row>38</xdr:row>
      <xdr:rowOff>120650</xdr:rowOff>
    </xdr:to>
    <xdr:cxnSp macro="">
      <xdr:nvCxnSpPr>
        <xdr:cNvPr id="338" name="直線コネクタ 337"/>
        <xdr:cNvCxnSpPr/>
      </xdr:nvCxnSpPr>
      <xdr:spPr>
        <a:xfrm flipV="1">
          <a:off x="21323300" y="66230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339"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340"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341" name="n_3aveValue【認定こども園・幼稚園・保育所】&#10;一人当たり面積"/>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16527</xdr:rowOff>
    </xdr:from>
    <xdr:ext cx="469744" cy="259045"/>
    <xdr:sp macro="" textlink="">
      <xdr:nvSpPr>
        <xdr:cNvPr id="342" name="n_1mainValue【認定こども園・幼稚園・保育所】&#10;一人当たり面積"/>
        <xdr:cNvSpPr txBox="1"/>
      </xdr:nvSpPr>
      <xdr:spPr>
        <a:xfrm>
          <a:off x="210757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3" name="テキスト ボックス 3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4" name="直線コネクタ 3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5" name="テキスト ボックス 3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6" name="直線コネクタ 3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7" name="テキスト ボックス 3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8" name="直線コネクタ 3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9" name="テキスト ボックス 3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0" name="直線コネクタ 3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1" name="テキスト ボックス 3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2" name="直線コネクタ 3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3" name="テキスト ボックス 3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5" name="テキスト ボックス 3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367" name="直線コネクタ 366"/>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368"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369" name="直線コネクタ 368"/>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370"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371" name="直線コネクタ 370"/>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372"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373" name="フローチャート: 判断 372"/>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374" name="フローチャート: 判断 3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75" name="フローチャート: 判断 37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376" name="フローチャート: 判断 37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382" name="楕円 381"/>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383" name="【学校施設】&#10;有形固定資産減価償却率該当値テキスト"/>
        <xdr:cNvSpPr txBox="1"/>
      </xdr:nvSpPr>
      <xdr:spPr>
        <a:xfrm>
          <a:off x="16357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384" name="楕円 383"/>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68580</xdr:rowOff>
    </xdr:to>
    <xdr:cxnSp macro="">
      <xdr:nvCxnSpPr>
        <xdr:cNvPr id="385" name="直線コネクタ 384"/>
        <xdr:cNvCxnSpPr/>
      </xdr:nvCxnSpPr>
      <xdr:spPr>
        <a:xfrm flipV="1">
          <a:off x="15481300" y="9966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386"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387"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388"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389" name="n_1main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0" name="正方形/長方形 3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7" name="正方形/長方形 3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0" name="直線コネクタ 39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1" name="テキスト ボックス 40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2" name="直線コネクタ 40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3" name="テキスト ボックス 40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4" name="直線コネクタ 40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5" name="テキスト ボックス 40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6" name="直線コネクタ 40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7" name="テキスト ボックス 40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8" name="直線コネクタ 40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9" name="テキスト ボックス 40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0" name="直線コネクタ 40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1" name="テキスト ボックス 41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2" name="直線コネクタ 4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3" name="テキスト ボックス 4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15" name="直線コネクタ 414"/>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1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17" name="直線コネクタ 41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18"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19" name="直線コネクタ 418"/>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420"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21" name="フローチャート: 判断 420"/>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22" name="フローチャート: 判断 421"/>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23" name="フローチャート: 判断 422"/>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84074</xdr:rowOff>
    </xdr:from>
    <xdr:to>
      <xdr:col>102</xdr:col>
      <xdr:colOff>165100</xdr:colOff>
      <xdr:row>59</xdr:row>
      <xdr:rowOff>14224</xdr:rowOff>
    </xdr:to>
    <xdr:sp macro="" textlink="">
      <xdr:nvSpPr>
        <xdr:cNvPr id="424" name="フローチャート: 判断 423"/>
        <xdr:cNvSpPr/>
      </xdr:nvSpPr>
      <xdr:spPr>
        <a:xfrm>
          <a:off x="19494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5" name="テキスト ボックス 4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6" name="テキスト ボックス 4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7" name="テキスト ボックス 4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8" name="テキスト ボックス 4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9" name="テキスト ボックス 4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130447</xdr:rowOff>
    </xdr:from>
    <xdr:to>
      <xdr:col>116</xdr:col>
      <xdr:colOff>114300</xdr:colOff>
      <xdr:row>61</xdr:row>
      <xdr:rowOff>60597</xdr:rowOff>
    </xdr:to>
    <xdr:sp macro="" textlink="">
      <xdr:nvSpPr>
        <xdr:cNvPr id="430" name="楕円 429"/>
        <xdr:cNvSpPr/>
      </xdr:nvSpPr>
      <xdr:spPr>
        <a:xfrm>
          <a:off x="22110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108874</xdr:rowOff>
    </xdr:from>
    <xdr:ext cx="469744" cy="259045"/>
    <xdr:sp macro="" textlink="">
      <xdr:nvSpPr>
        <xdr:cNvPr id="431" name="【学校施設】&#10;一人当たり面積該当値テキスト"/>
        <xdr:cNvSpPr txBox="1"/>
      </xdr:nvSpPr>
      <xdr:spPr>
        <a:xfrm>
          <a:off x="22199600" y="1039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432" name="楕円 431"/>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9797</xdr:rowOff>
    </xdr:from>
    <xdr:to>
      <xdr:col>116</xdr:col>
      <xdr:colOff>63500</xdr:colOff>
      <xdr:row>61</xdr:row>
      <xdr:rowOff>22860</xdr:rowOff>
    </xdr:to>
    <xdr:cxnSp macro="">
      <xdr:nvCxnSpPr>
        <xdr:cNvPr id="433" name="直線コネクタ 432"/>
        <xdr:cNvCxnSpPr/>
      </xdr:nvCxnSpPr>
      <xdr:spPr>
        <a:xfrm flipV="1">
          <a:off x="21323300" y="1046824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434"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435"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30751</xdr:rowOff>
    </xdr:from>
    <xdr:ext cx="469744" cy="259045"/>
    <xdr:sp macro="" textlink="">
      <xdr:nvSpPr>
        <xdr:cNvPr id="436" name="n_3aveValue【学校施設】&#10;一人当たり面積"/>
        <xdr:cNvSpPr txBox="1"/>
      </xdr:nvSpPr>
      <xdr:spPr>
        <a:xfrm>
          <a:off x="19310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64787</xdr:rowOff>
    </xdr:from>
    <xdr:ext cx="469744" cy="259045"/>
    <xdr:sp macro="" textlink="">
      <xdr:nvSpPr>
        <xdr:cNvPr id="437" name="n_1mainValue【学校施設】&#10;一人当たり面積"/>
        <xdr:cNvSpPr txBox="1"/>
      </xdr:nvSpPr>
      <xdr:spPr>
        <a:xfrm>
          <a:off x="21075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4" name="直線コネクタ 4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5" name="テキスト ボックス 4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6" name="直線コネクタ 4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7" name="テキスト ボックス 4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8" name="直線コネクタ 4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9" name="テキスト ボックス 4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0" name="直線コネクタ 4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1" name="テキスト ボックス 4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2" name="直線コネクタ 4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3" name="テキスト ボックス 4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4" name="直線コネクタ 4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5" name="テキスト ボックス 4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79" name="直線コネクタ 478"/>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80"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81" name="直線コネクタ 48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8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83" name="直線コネクタ 48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484" name="【公民館】&#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485" name="フローチャート: 判断 484"/>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486" name="フローチャート: 判断 485"/>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487" name="フローチャート: 判断 486"/>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488" name="フローチャート: 判断 487"/>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494" name="楕円 493"/>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495" name="【公民館】&#10;有形固定資産減価償却率該当値テキスト"/>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89081</xdr:rowOff>
    </xdr:from>
    <xdr:to>
      <xdr:col>81</xdr:col>
      <xdr:colOff>101600</xdr:colOff>
      <xdr:row>107</xdr:row>
      <xdr:rowOff>19231</xdr:rowOff>
    </xdr:to>
    <xdr:sp macro="" textlink="">
      <xdr:nvSpPr>
        <xdr:cNvPr id="496" name="楕円 495"/>
        <xdr:cNvSpPr/>
      </xdr:nvSpPr>
      <xdr:spPr>
        <a:xfrm>
          <a:off x="1543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81099</xdr:rowOff>
    </xdr:from>
    <xdr:to>
      <xdr:col>85</xdr:col>
      <xdr:colOff>127000</xdr:colOff>
      <xdr:row>106</xdr:row>
      <xdr:rowOff>139881</xdr:rowOff>
    </xdr:to>
    <xdr:cxnSp macro="">
      <xdr:nvCxnSpPr>
        <xdr:cNvPr id="497" name="直線コネクタ 496"/>
        <xdr:cNvCxnSpPr/>
      </xdr:nvCxnSpPr>
      <xdr:spPr>
        <a:xfrm flipV="1">
          <a:off x="15481300" y="1825479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498" name="n_1aveValue【公民館】&#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499"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500"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10358</xdr:rowOff>
    </xdr:from>
    <xdr:ext cx="405111" cy="259045"/>
    <xdr:sp macro="" textlink="">
      <xdr:nvSpPr>
        <xdr:cNvPr id="501" name="n_1mainValue【公民館】&#10;有形固定資産減価償却率"/>
        <xdr:cNvSpPr txBox="1"/>
      </xdr:nvSpPr>
      <xdr:spPr>
        <a:xfrm>
          <a:off x="152660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2" name="直線コネクタ 5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3" name="テキスト ボックス 5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4" name="直線コネクタ 5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5" name="テキスト ボックス 5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6" name="直線コネクタ 5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7" name="テキスト ボックス 5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8" name="直線コネクタ 5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9" name="テキスト ボックス 5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523" name="直線コネクタ 522"/>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524"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525" name="直線コネクタ 524"/>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526"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527" name="直線コネクタ 526"/>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528"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529" name="フローチャート: 判断 528"/>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530" name="フローチャート: 判断 529"/>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531" name="フローチャート: 判断 530"/>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129642</xdr:rowOff>
    </xdr:from>
    <xdr:to>
      <xdr:col>102</xdr:col>
      <xdr:colOff>165100</xdr:colOff>
      <xdr:row>107</xdr:row>
      <xdr:rowOff>59792</xdr:rowOff>
    </xdr:to>
    <xdr:sp macro="" textlink="">
      <xdr:nvSpPr>
        <xdr:cNvPr id="532" name="フローチャート: 判断 531"/>
        <xdr:cNvSpPr/>
      </xdr:nvSpPr>
      <xdr:spPr>
        <a:xfrm>
          <a:off x="19494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49174</xdr:rowOff>
    </xdr:from>
    <xdr:to>
      <xdr:col>116</xdr:col>
      <xdr:colOff>114300</xdr:colOff>
      <xdr:row>107</xdr:row>
      <xdr:rowOff>150774</xdr:rowOff>
    </xdr:to>
    <xdr:sp macro="" textlink="">
      <xdr:nvSpPr>
        <xdr:cNvPr id="538" name="楕円 537"/>
        <xdr:cNvSpPr/>
      </xdr:nvSpPr>
      <xdr:spPr>
        <a:xfrm>
          <a:off x="22110700" y="183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146016</xdr:rowOff>
    </xdr:from>
    <xdr:ext cx="469744" cy="259045"/>
    <xdr:sp macro="" textlink="">
      <xdr:nvSpPr>
        <xdr:cNvPr id="539" name="【公民館】&#10;一人当たり面積該当値テキスト"/>
        <xdr:cNvSpPr txBox="1"/>
      </xdr:nvSpPr>
      <xdr:spPr>
        <a:xfrm>
          <a:off x="22199600" y="183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51918</xdr:rowOff>
    </xdr:from>
    <xdr:to>
      <xdr:col>112</xdr:col>
      <xdr:colOff>38100</xdr:colOff>
      <xdr:row>107</xdr:row>
      <xdr:rowOff>153518</xdr:rowOff>
    </xdr:to>
    <xdr:sp macro="" textlink="">
      <xdr:nvSpPr>
        <xdr:cNvPr id="540" name="楕円 539"/>
        <xdr:cNvSpPr/>
      </xdr:nvSpPr>
      <xdr:spPr>
        <a:xfrm>
          <a:off x="21272500" y="183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99974</xdr:rowOff>
    </xdr:from>
    <xdr:to>
      <xdr:col>116</xdr:col>
      <xdr:colOff>63500</xdr:colOff>
      <xdr:row>107</xdr:row>
      <xdr:rowOff>102718</xdr:rowOff>
    </xdr:to>
    <xdr:cxnSp macro="">
      <xdr:nvCxnSpPr>
        <xdr:cNvPr id="541" name="直線コネクタ 540"/>
        <xdr:cNvCxnSpPr/>
      </xdr:nvCxnSpPr>
      <xdr:spPr>
        <a:xfrm flipV="1">
          <a:off x="21323300" y="1844512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542"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543"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76319</xdr:rowOff>
    </xdr:from>
    <xdr:ext cx="469744" cy="259045"/>
    <xdr:sp macro="" textlink="">
      <xdr:nvSpPr>
        <xdr:cNvPr id="544" name="n_3aveValue【公民館】&#10;一人当たり面積"/>
        <xdr:cNvSpPr txBox="1"/>
      </xdr:nvSpPr>
      <xdr:spPr>
        <a:xfrm>
          <a:off x="19310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144645</xdr:rowOff>
    </xdr:from>
    <xdr:ext cx="469744" cy="259045"/>
    <xdr:sp macro="" textlink="">
      <xdr:nvSpPr>
        <xdr:cNvPr id="545" name="n_1mainValue【公民館】&#10;一人当たり面積"/>
        <xdr:cNvSpPr txBox="1"/>
      </xdr:nvSpPr>
      <xdr:spPr>
        <a:xfrm>
          <a:off x="21075727" y="184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6" name="正方形/長方形 5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7" name="正方形/長方形 5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8" name="テキスト ボックス 5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類似団体と比較して特に有形固定資産減価償却率が高い施設は、公営住宅、学校施設であり、特に低い施設は公民館である。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公営住宅については、古殿町公営住宅長寿命化計画に基づき、定期的に維持修繕を行うこととしている。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学校施設については、中学校が特に高く、個別施設計画に基づき建替え・機能移転等の方針検討を実施することとしている。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公民館については、平成２８年度に改修工事を実施したため有形固定資産減価償却率が低くなっている。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77" name="【体育館・プール】&#10;有形固定資産減価償却率平均値テキスト"/>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80"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153035</xdr:rowOff>
    </xdr:from>
    <xdr:to>
      <xdr:col>10</xdr:col>
      <xdr:colOff>165100</xdr:colOff>
      <xdr:row>59</xdr:row>
      <xdr:rowOff>83185</xdr:rowOff>
    </xdr:to>
    <xdr:sp macro="" textlink="">
      <xdr:nvSpPr>
        <xdr:cNvPr id="83" name="フローチャート: 判断 82"/>
        <xdr:cNvSpPr/>
      </xdr:nvSpPr>
      <xdr:spPr>
        <a:xfrm>
          <a:off x="1968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99712</xdr:rowOff>
    </xdr:from>
    <xdr:ext cx="405111" cy="259045"/>
    <xdr:sp macro="" textlink="">
      <xdr:nvSpPr>
        <xdr:cNvPr id="84" name="n_3aveValue【体育館・プー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162560</xdr:rowOff>
    </xdr:from>
    <xdr:to>
      <xdr:col>24</xdr:col>
      <xdr:colOff>114300</xdr:colOff>
      <xdr:row>64</xdr:row>
      <xdr:rowOff>92710</xdr:rowOff>
    </xdr:to>
    <xdr:sp macro="" textlink="">
      <xdr:nvSpPr>
        <xdr:cNvPr id="90" name="楕円 89"/>
        <xdr:cNvSpPr/>
      </xdr:nvSpPr>
      <xdr:spPr>
        <a:xfrm>
          <a:off x="45847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77487</xdr:rowOff>
    </xdr:from>
    <xdr:ext cx="405111" cy="259045"/>
    <xdr:sp macro="" textlink="">
      <xdr:nvSpPr>
        <xdr:cNvPr id="91" name="【体育館・プール】&#10;有形固定資産減価償却率該当値テキスト"/>
        <xdr:cNvSpPr txBox="1"/>
      </xdr:nvSpPr>
      <xdr:spPr>
        <a:xfrm>
          <a:off x="4673600" y="1087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71120</xdr:rowOff>
    </xdr:from>
    <xdr:to>
      <xdr:col>20</xdr:col>
      <xdr:colOff>38100</xdr:colOff>
      <xdr:row>65</xdr:row>
      <xdr:rowOff>1270</xdr:rowOff>
    </xdr:to>
    <xdr:sp macro="" textlink="">
      <xdr:nvSpPr>
        <xdr:cNvPr id="92" name="楕円 91"/>
        <xdr:cNvSpPr/>
      </xdr:nvSpPr>
      <xdr:spPr>
        <a:xfrm>
          <a:off x="37465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41910</xdr:rowOff>
    </xdr:from>
    <xdr:to>
      <xdr:col>24</xdr:col>
      <xdr:colOff>63500</xdr:colOff>
      <xdr:row>64</xdr:row>
      <xdr:rowOff>121920</xdr:rowOff>
    </xdr:to>
    <xdr:cxnSp macro="">
      <xdr:nvCxnSpPr>
        <xdr:cNvPr id="93" name="直線コネクタ 92"/>
        <xdr:cNvCxnSpPr/>
      </xdr:nvCxnSpPr>
      <xdr:spPr>
        <a:xfrm flipV="1">
          <a:off x="3797300" y="110147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163847</xdr:rowOff>
    </xdr:from>
    <xdr:ext cx="405111" cy="259045"/>
    <xdr:sp macro="" textlink="">
      <xdr:nvSpPr>
        <xdr:cNvPr id="94" name="n_1mainValue【体育館・プール】&#10;有形固定資産減価償却率"/>
        <xdr:cNvSpPr txBox="1"/>
      </xdr:nvSpPr>
      <xdr:spPr>
        <a:xfrm>
          <a:off x="3582044"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5" name="直線コネクタ 1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6" name="テキスト ボックス 10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9" name="直線コネクタ 1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0" name="テキスト ボックス 10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4" name="直線コネクタ 113"/>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5"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6" name="直線コネクタ 115"/>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17"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18" name="直線コネクタ 117"/>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19"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0" name="フローチャート: 判断 119"/>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1" name="フローチャート: 判断 120"/>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122"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3" name="フローチャート: 判断 122"/>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24"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147510</xdr:rowOff>
    </xdr:from>
    <xdr:to>
      <xdr:col>41</xdr:col>
      <xdr:colOff>101600</xdr:colOff>
      <xdr:row>61</xdr:row>
      <xdr:rowOff>77660</xdr:rowOff>
    </xdr:to>
    <xdr:sp macro="" textlink="">
      <xdr:nvSpPr>
        <xdr:cNvPr id="125" name="フローチャート: 判断 124"/>
        <xdr:cNvSpPr/>
      </xdr:nvSpPr>
      <xdr:spPr>
        <a:xfrm>
          <a:off x="7810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94187</xdr:rowOff>
    </xdr:from>
    <xdr:ext cx="469744" cy="259045"/>
    <xdr:sp macro="" textlink="">
      <xdr:nvSpPr>
        <xdr:cNvPr id="126" name="n_3aveValue【体育館・プール】&#10;一人当たり面積"/>
        <xdr:cNvSpPr txBox="1"/>
      </xdr:nvSpPr>
      <xdr:spPr>
        <a:xfrm>
          <a:off x="7626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156083</xdr:rowOff>
    </xdr:from>
    <xdr:to>
      <xdr:col>55</xdr:col>
      <xdr:colOff>50800</xdr:colOff>
      <xdr:row>59</xdr:row>
      <xdr:rowOff>86233</xdr:rowOff>
    </xdr:to>
    <xdr:sp macro="" textlink="">
      <xdr:nvSpPr>
        <xdr:cNvPr id="132" name="楕円 131"/>
        <xdr:cNvSpPr/>
      </xdr:nvSpPr>
      <xdr:spPr>
        <a:xfrm>
          <a:off x="10426700" y="101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7510</xdr:rowOff>
    </xdr:from>
    <xdr:ext cx="469744" cy="259045"/>
    <xdr:sp macro="" textlink="">
      <xdr:nvSpPr>
        <xdr:cNvPr id="133" name="【体育館・プール】&#10;一人当たり面積該当値テキスト"/>
        <xdr:cNvSpPr txBox="1"/>
      </xdr:nvSpPr>
      <xdr:spPr>
        <a:xfrm>
          <a:off x="10515600" y="99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170942</xdr:rowOff>
    </xdr:from>
    <xdr:to>
      <xdr:col>50</xdr:col>
      <xdr:colOff>165100</xdr:colOff>
      <xdr:row>59</xdr:row>
      <xdr:rowOff>101092</xdr:rowOff>
    </xdr:to>
    <xdr:sp macro="" textlink="">
      <xdr:nvSpPr>
        <xdr:cNvPr id="134" name="楕円 133"/>
        <xdr:cNvSpPr/>
      </xdr:nvSpPr>
      <xdr:spPr>
        <a:xfrm>
          <a:off x="9588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35433</xdr:rowOff>
    </xdr:from>
    <xdr:to>
      <xdr:col>55</xdr:col>
      <xdr:colOff>0</xdr:colOff>
      <xdr:row>59</xdr:row>
      <xdr:rowOff>50292</xdr:rowOff>
    </xdr:to>
    <xdr:cxnSp macro="">
      <xdr:nvCxnSpPr>
        <xdr:cNvPr id="135" name="直線コネクタ 134"/>
        <xdr:cNvCxnSpPr/>
      </xdr:nvCxnSpPr>
      <xdr:spPr>
        <a:xfrm flipV="1">
          <a:off x="9639300" y="10150983"/>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117619</xdr:rowOff>
    </xdr:from>
    <xdr:ext cx="469744" cy="259045"/>
    <xdr:sp macro="" textlink="">
      <xdr:nvSpPr>
        <xdr:cNvPr id="136" name="n_1mainValue【体育館・プール】&#10;一人当たり面積"/>
        <xdr:cNvSpPr txBox="1"/>
      </xdr:nvSpPr>
      <xdr:spPr>
        <a:xfrm>
          <a:off x="9391727" y="98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7" name="直線コネクタ 1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8" name="テキスト ボックス 14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9" name="直線コネクタ 1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0" name="テキスト ボックス 1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1" name="直線コネクタ 1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2" name="テキスト ボックス 1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3" name="直線コネクタ 1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4" name="テキスト ボックス 1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5" name="直線コネクタ 1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6" name="テキスト ボックス 1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7" name="直線コネクタ 1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8" name="テキスト ボックス 15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2" name="直線コネクタ 161"/>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3"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64" name="直線コネクタ 163"/>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6" name="直線コネクタ 16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67"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68" name="フローチャート: 判断 167"/>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69" name="フローチャート: 判断 168"/>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160038</xdr:rowOff>
    </xdr:from>
    <xdr:ext cx="405111" cy="259045"/>
    <xdr:sp macro="" textlink="">
      <xdr:nvSpPr>
        <xdr:cNvPr id="170" name="n_1ave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1" name="フローチャート: 判断 170"/>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72"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73" name="フローチャート: 判断 172"/>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74"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47716</xdr:rowOff>
    </xdr:from>
    <xdr:to>
      <xdr:col>24</xdr:col>
      <xdr:colOff>114300</xdr:colOff>
      <xdr:row>77</xdr:row>
      <xdr:rowOff>149316</xdr:rowOff>
    </xdr:to>
    <xdr:sp macro="" textlink="">
      <xdr:nvSpPr>
        <xdr:cNvPr id="180" name="楕円 179"/>
        <xdr:cNvSpPr/>
      </xdr:nvSpPr>
      <xdr:spPr>
        <a:xfrm>
          <a:off x="45847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152599</xdr:rowOff>
    </xdr:from>
    <xdr:ext cx="405111" cy="259045"/>
    <xdr:sp macro="" textlink="">
      <xdr:nvSpPr>
        <xdr:cNvPr id="181" name="【福祉施設】&#10;有形固定資産減価償却率該当値テキスト"/>
        <xdr:cNvSpPr txBox="1"/>
      </xdr:nvSpPr>
      <xdr:spPr>
        <a:xfrm>
          <a:off x="4673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49349</xdr:rowOff>
    </xdr:from>
    <xdr:to>
      <xdr:col>20</xdr:col>
      <xdr:colOff>38100</xdr:colOff>
      <xdr:row>77</xdr:row>
      <xdr:rowOff>150949</xdr:rowOff>
    </xdr:to>
    <xdr:sp macro="" textlink="">
      <xdr:nvSpPr>
        <xdr:cNvPr id="182" name="楕円 181"/>
        <xdr:cNvSpPr/>
      </xdr:nvSpPr>
      <xdr:spPr>
        <a:xfrm>
          <a:off x="3746500" y="132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98516</xdr:rowOff>
    </xdr:from>
    <xdr:to>
      <xdr:col>24</xdr:col>
      <xdr:colOff>63500</xdr:colOff>
      <xdr:row>77</xdr:row>
      <xdr:rowOff>100149</xdr:rowOff>
    </xdr:to>
    <xdr:cxnSp macro="">
      <xdr:nvCxnSpPr>
        <xdr:cNvPr id="183" name="直線コネクタ 182"/>
        <xdr:cNvCxnSpPr/>
      </xdr:nvCxnSpPr>
      <xdr:spPr>
        <a:xfrm flipV="1">
          <a:off x="3797300" y="133001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75</xdr:row>
      <xdr:rowOff>167476</xdr:rowOff>
    </xdr:from>
    <xdr:ext cx="405111" cy="259045"/>
    <xdr:sp macro="" textlink="">
      <xdr:nvSpPr>
        <xdr:cNvPr id="184" name="n_1mainValue【福祉施設】&#10;有形固定資産減価償却率"/>
        <xdr:cNvSpPr txBox="1"/>
      </xdr:nvSpPr>
      <xdr:spPr>
        <a:xfrm>
          <a:off x="3582044" y="1302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5" name="直線コネクタ 19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6" name="テキスト ボックス 19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7" name="直線コネクタ 19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8" name="テキスト ボックス 19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9" name="直線コネクタ 19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0" name="テキスト ボックス 19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1" name="直線コネクタ 20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2" name="テキスト ボックス 20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3" name="直線コネクタ 20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4" name="テキスト ボックス 20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5" name="直線コネクタ 20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6" name="テキスト ボックス 20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0" name="直線コネクタ 209"/>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11"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12" name="直線コネクタ 211"/>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1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14" name="直線コネクタ 21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15"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16" name="フローチャート: 判断 215"/>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17" name="フローチャート: 判断 21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1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19" name="フローチャート: 判断 218"/>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20"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44994</xdr:rowOff>
    </xdr:from>
    <xdr:to>
      <xdr:col>41</xdr:col>
      <xdr:colOff>101600</xdr:colOff>
      <xdr:row>84</xdr:row>
      <xdr:rowOff>146594</xdr:rowOff>
    </xdr:to>
    <xdr:sp macro="" textlink="">
      <xdr:nvSpPr>
        <xdr:cNvPr id="221" name="フローチャート: 判断 220"/>
        <xdr:cNvSpPr/>
      </xdr:nvSpPr>
      <xdr:spPr>
        <a:xfrm>
          <a:off x="7810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163121</xdr:rowOff>
    </xdr:from>
    <xdr:ext cx="469744" cy="259045"/>
    <xdr:sp macro="" textlink="">
      <xdr:nvSpPr>
        <xdr:cNvPr id="222" name="n_3aveValue【福祉施設】&#10;一人当たり面積"/>
        <xdr:cNvSpPr txBox="1"/>
      </xdr:nvSpPr>
      <xdr:spPr>
        <a:xfrm>
          <a:off x="7626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58601</xdr:rowOff>
    </xdr:from>
    <xdr:to>
      <xdr:col>55</xdr:col>
      <xdr:colOff>50800</xdr:colOff>
      <xdr:row>85</xdr:row>
      <xdr:rowOff>160201</xdr:rowOff>
    </xdr:to>
    <xdr:sp macro="" textlink="">
      <xdr:nvSpPr>
        <xdr:cNvPr id="228" name="楕円 227"/>
        <xdr:cNvSpPr/>
      </xdr:nvSpPr>
      <xdr:spPr>
        <a:xfrm>
          <a:off x="104267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37028</xdr:rowOff>
    </xdr:from>
    <xdr:ext cx="469744" cy="259045"/>
    <xdr:sp macro="" textlink="">
      <xdr:nvSpPr>
        <xdr:cNvPr id="229" name="【福祉施設】&#10;一人当たり面積該当値テキスト"/>
        <xdr:cNvSpPr txBox="1"/>
      </xdr:nvSpPr>
      <xdr:spPr>
        <a:xfrm>
          <a:off x="10515600" y="1461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230" name="楕円 229"/>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109401</xdr:rowOff>
    </xdr:from>
    <xdr:to>
      <xdr:col>55</xdr:col>
      <xdr:colOff>0</xdr:colOff>
      <xdr:row>85</xdr:row>
      <xdr:rowOff>114844</xdr:rowOff>
    </xdr:to>
    <xdr:cxnSp macro="">
      <xdr:nvCxnSpPr>
        <xdr:cNvPr id="231" name="直線コネクタ 230"/>
        <xdr:cNvCxnSpPr/>
      </xdr:nvCxnSpPr>
      <xdr:spPr>
        <a:xfrm flipV="1">
          <a:off x="9639300" y="146826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32"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9" name="正方形/長方形 2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0" name="正方形/長方形 2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1" name="正方形/長方形 2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2" name="正方形/長方形 2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3" name="正方形/長方形 2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4" name="正方形/長方形 2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5" name="正方形/長方形 2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6" name="正方形/長方形 25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5" name="正方形/長方形 2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6" name="正方形/長方形 2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7" name="正方形/長方形 2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8" name="正方形/長方形 2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9" name="正方形/長方形 2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0" name="正方形/長方形 2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1" name="正方形/長方形 2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2" name="正方形/長方形 27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1" name="正方形/長方形 2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2" name="正方形/長方形 2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3" name="正方形/長方形 2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4" name="正方形/長方形 2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5" name="正方形/長方形 2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6" name="正方形/長方形 2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7" name="正方形/長方形 2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8" name="正方形/長方形 2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9" name="テキスト ボックス 2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0" name="直線コネクタ 2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91" name="テキスト ボックス 29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92" name="直線コネクタ 2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93" name="テキスト ボックス 29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94" name="直線コネクタ 2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95" name="テキスト ボックス 2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96" name="直線コネクタ 2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97" name="テキスト ボックス 2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98" name="直線コネクタ 2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99" name="テキスト ボックス 2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00" name="直線コネクタ 2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01" name="テキスト ボックス 30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2" name="直線コネクタ 3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3" name="テキスト ボックス 3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305" name="直線コネクタ 304"/>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306"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307" name="直線コネクタ 306"/>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308"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309" name="直線コネクタ 30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310"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311" name="フローチャート: 判断 310"/>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312" name="フローチャート: 判断 311"/>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313"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314" name="フローチャート: 判断 313"/>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315"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2539</xdr:rowOff>
    </xdr:from>
    <xdr:to>
      <xdr:col>72</xdr:col>
      <xdr:colOff>38100</xdr:colOff>
      <xdr:row>82</xdr:row>
      <xdr:rowOff>104139</xdr:rowOff>
    </xdr:to>
    <xdr:sp macro="" textlink="">
      <xdr:nvSpPr>
        <xdr:cNvPr id="316" name="フローチャート: 判断 315"/>
        <xdr:cNvSpPr/>
      </xdr:nvSpPr>
      <xdr:spPr>
        <a:xfrm>
          <a:off x="13652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120666</xdr:rowOff>
    </xdr:from>
    <xdr:ext cx="405111" cy="259045"/>
    <xdr:sp macro="" textlink="">
      <xdr:nvSpPr>
        <xdr:cNvPr id="317" name="n_3aveValue【消防施設】&#10;有形固定資産減価償却率"/>
        <xdr:cNvSpPr txBox="1"/>
      </xdr:nvSpPr>
      <xdr:spPr>
        <a:xfrm>
          <a:off x="13500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18" name="テキスト ボックス 3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9" name="テキスト ボックス 3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0" name="テキスト ボックス 3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1" name="テキスト ボックス 3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2" name="テキスト ボックス 3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323" name="楕円 322"/>
        <xdr:cNvSpPr/>
      </xdr:nvSpPr>
      <xdr:spPr>
        <a:xfrm>
          <a:off x="16268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81932</xdr:rowOff>
    </xdr:from>
    <xdr:ext cx="405111" cy="259045"/>
    <xdr:sp macro="" textlink="">
      <xdr:nvSpPr>
        <xdr:cNvPr id="324" name="【消防施設】&#10;有形固定資産減価償却率該当値テキスト"/>
        <xdr:cNvSpPr txBox="1"/>
      </xdr:nvSpPr>
      <xdr:spPr>
        <a:xfrm>
          <a:off x="16357600"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325" name="楕円 324"/>
        <xdr:cNvSpPr/>
      </xdr:nvSpPr>
      <xdr:spPr>
        <a:xfrm>
          <a:off x="1543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154305</xdr:rowOff>
    </xdr:to>
    <xdr:cxnSp macro="">
      <xdr:nvCxnSpPr>
        <xdr:cNvPr id="326" name="直線コネクタ 325"/>
        <xdr:cNvCxnSpPr/>
      </xdr:nvCxnSpPr>
      <xdr:spPr>
        <a:xfrm>
          <a:off x="15481300" y="14066520"/>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327" name="n_1mainValue【消防施設】&#10;有形固定資産減価償却率"/>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8" name="正方形/長方形 3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9" name="正方形/長方形 3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0" name="正方形/長方形 3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1" name="正方形/長方形 3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2" name="正方形/長方形 3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3" name="正方形/長方形 3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4" name="正方形/長方形 3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5" name="正方形/長方形 3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6" name="テキスト ボックス 3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7" name="直線コネクタ 3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38" name="直線コネクタ 3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39" name="テキスト ボックス 3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40" name="直線コネクタ 3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41" name="テキスト ボックス 3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42" name="直線コネクタ 3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43" name="テキスト ボックス 3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44" name="直線コネクタ 3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45" name="テキスト ボックス 3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6" name="直線コネクタ 3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7" name="テキスト ボックス 3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349" name="直線コネクタ 348"/>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350"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351" name="直線コネクタ 350"/>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352"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353" name="直線コネクタ 352"/>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354"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355" name="フローチャート: 判断 354"/>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356" name="フローチャート: 判断 355"/>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357"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358" name="フローチャート: 判断 35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359"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70510</xdr:rowOff>
    </xdr:from>
    <xdr:to>
      <xdr:col>102</xdr:col>
      <xdr:colOff>165100</xdr:colOff>
      <xdr:row>86</xdr:row>
      <xdr:rowOff>660</xdr:rowOff>
    </xdr:to>
    <xdr:sp macro="" textlink="">
      <xdr:nvSpPr>
        <xdr:cNvPr id="360" name="フローチャート: 判断 359"/>
        <xdr:cNvSpPr/>
      </xdr:nvSpPr>
      <xdr:spPr>
        <a:xfrm>
          <a:off x="19494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17187</xdr:rowOff>
    </xdr:from>
    <xdr:ext cx="469744" cy="259045"/>
    <xdr:sp macro="" textlink="">
      <xdr:nvSpPr>
        <xdr:cNvPr id="361" name="n_3aveValue【消防施設】&#10;一人当たり面積"/>
        <xdr:cNvSpPr txBox="1"/>
      </xdr:nvSpPr>
      <xdr:spPr>
        <a:xfrm>
          <a:off x="19310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62" name="テキスト ボックス 3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3" name="テキスト ボックス 3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64" name="テキスト ボックス 3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5" name="テキスト ボックス 3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6" name="テキスト ボックス 3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367" name="楕円 366"/>
        <xdr:cNvSpPr/>
      </xdr:nvSpPr>
      <xdr:spPr>
        <a:xfrm>
          <a:off x="22110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25619</xdr:rowOff>
    </xdr:from>
    <xdr:ext cx="469744" cy="259045"/>
    <xdr:sp macro="" textlink="">
      <xdr:nvSpPr>
        <xdr:cNvPr id="368" name="【消防施設】&#10;一人当たり面積該当値テキスト"/>
        <xdr:cNvSpPr txBox="1"/>
      </xdr:nvSpPr>
      <xdr:spPr>
        <a:xfrm>
          <a:off x="22199600" y="1459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369" name="楕円 368"/>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140970</xdr:rowOff>
    </xdr:to>
    <xdr:cxnSp macro="">
      <xdr:nvCxnSpPr>
        <xdr:cNvPr id="370" name="直線コネクタ 369"/>
        <xdr:cNvCxnSpPr/>
      </xdr:nvCxnSpPr>
      <xdr:spPr>
        <a:xfrm flipV="1">
          <a:off x="21323300" y="147027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11447</xdr:rowOff>
    </xdr:from>
    <xdr:ext cx="469744" cy="259045"/>
    <xdr:sp macro="" textlink="">
      <xdr:nvSpPr>
        <xdr:cNvPr id="371" name="n_1mainValue【消防施設】&#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2" name="正方形/長方形 3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3" name="正方形/長方形 3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4" name="正方形/長方形 3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5" name="正方形/長方形 3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6" name="正方形/長方形 3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7" name="正方形/長方形 3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8" name="正方形/長方形 3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9" name="正方形/長方形 3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0" name="テキスト ボックス 3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1" name="直線コネクタ 3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82" name="直線コネクタ 3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83" name="テキスト ボックス 3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4" name="直線コネクタ 3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5" name="テキスト ボックス 3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6" name="直線コネクタ 3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7" name="テキスト ボックス 3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8" name="直線コネクタ 3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9" name="テキスト ボックス 3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0" name="直線コネクタ 3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1" name="テキスト ボックス 3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2" name="直線コネクタ 3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93" name="テキスト ボックス 3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4" name="直線コネクタ 3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5" name="テキスト ボックス 3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397" name="直線コネクタ 396"/>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398"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399" name="直線コネクタ 398"/>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0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01" name="直線コネクタ 40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402"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403" name="フローチャート: 判断 402"/>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404" name="フローチャート: 判断 403"/>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405"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406" name="フローチャート: 判断 405"/>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407"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69487</xdr:rowOff>
    </xdr:from>
    <xdr:to>
      <xdr:col>72</xdr:col>
      <xdr:colOff>38100</xdr:colOff>
      <xdr:row>103</xdr:row>
      <xdr:rowOff>171087</xdr:rowOff>
    </xdr:to>
    <xdr:sp macro="" textlink="">
      <xdr:nvSpPr>
        <xdr:cNvPr id="408" name="フローチャート: 判断 407"/>
        <xdr:cNvSpPr/>
      </xdr:nvSpPr>
      <xdr:spPr>
        <a:xfrm>
          <a:off x="13652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16164</xdr:rowOff>
    </xdr:from>
    <xdr:ext cx="405111" cy="259045"/>
    <xdr:sp macro="" textlink="">
      <xdr:nvSpPr>
        <xdr:cNvPr id="409" name="n_3aveValue【庁舎】&#10;有形固定資産減価償却率"/>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10" name="テキスト ボックス 4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1" name="テキスト ボックス 4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2" name="テキスト ボックス 4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3" name="テキスト ボックス 4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4" name="テキスト ボックス 4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62956</xdr:rowOff>
    </xdr:from>
    <xdr:to>
      <xdr:col>85</xdr:col>
      <xdr:colOff>177800</xdr:colOff>
      <xdr:row>103</xdr:row>
      <xdr:rowOff>164556</xdr:rowOff>
    </xdr:to>
    <xdr:sp macro="" textlink="">
      <xdr:nvSpPr>
        <xdr:cNvPr id="415" name="楕円 414"/>
        <xdr:cNvSpPr/>
      </xdr:nvSpPr>
      <xdr:spPr>
        <a:xfrm>
          <a:off x="16268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85833</xdr:rowOff>
    </xdr:from>
    <xdr:ext cx="405111" cy="259045"/>
    <xdr:sp macro="" textlink="">
      <xdr:nvSpPr>
        <xdr:cNvPr id="416" name="【庁舎】&#10;有形固定資産減価償却率該当値テキスト"/>
        <xdr:cNvSpPr txBox="1"/>
      </xdr:nvSpPr>
      <xdr:spPr>
        <a:xfrm>
          <a:off x="16357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417" name="楕円 416"/>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157843</xdr:rowOff>
    </xdr:to>
    <xdr:cxnSp macro="">
      <xdr:nvCxnSpPr>
        <xdr:cNvPr id="418" name="直線コネクタ 417"/>
        <xdr:cNvCxnSpPr/>
      </xdr:nvCxnSpPr>
      <xdr:spPr>
        <a:xfrm flipV="1">
          <a:off x="15481300" y="177731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419" name="n_1main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0" name="正方形/長方形 4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1" name="正方形/長方形 4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2" name="正方形/長方形 4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3" name="正方形/長方形 4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4" name="正方形/長方形 4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5" name="正方形/長方形 4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6" name="正方形/長方形 4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7" name="正方形/長方形 4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8" name="テキスト ボックス 4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9" name="直線コネクタ 4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30" name="テキスト ボックス 42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31" name="直線コネクタ 4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32" name="テキスト ボックス 4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33" name="直線コネクタ 4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34" name="テキスト ボックス 4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35" name="直線コネクタ 4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36" name="テキスト ボックス 4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37" name="直線コネクタ 4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38" name="テキスト ボックス 4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39" name="直線コネクタ 4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40" name="テキスト ボックス 4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41" name="直線コネクタ 4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42" name="テキスト ボックス 4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3" name="直線コネクタ 4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4" name="テキスト ボックス 4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446" name="直線コネクタ 445"/>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447"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448" name="直線コネクタ 447"/>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449"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450" name="直線コネクタ 449"/>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451"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452" name="フローチャート: 判断 451"/>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453" name="フローチャート: 判断 452"/>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454"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455" name="フローチャート: 判断 454"/>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456"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116839</xdr:rowOff>
    </xdr:from>
    <xdr:to>
      <xdr:col>102</xdr:col>
      <xdr:colOff>165100</xdr:colOff>
      <xdr:row>105</xdr:row>
      <xdr:rowOff>46989</xdr:rowOff>
    </xdr:to>
    <xdr:sp macro="" textlink="">
      <xdr:nvSpPr>
        <xdr:cNvPr id="457" name="フローチャート: 判断 456"/>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63516</xdr:rowOff>
    </xdr:from>
    <xdr:ext cx="469744" cy="259045"/>
    <xdr:sp macro="" textlink="">
      <xdr:nvSpPr>
        <xdr:cNvPr id="458"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59" name="テキスト ボックス 4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60" name="テキスト ボックス 4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1" name="テキスト ボックス 4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2" name="テキスト ボックス 4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3" name="テキスト ボックス 4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51526</xdr:rowOff>
    </xdr:from>
    <xdr:to>
      <xdr:col>116</xdr:col>
      <xdr:colOff>114300</xdr:colOff>
      <xdr:row>104</xdr:row>
      <xdr:rowOff>153126</xdr:rowOff>
    </xdr:to>
    <xdr:sp macro="" textlink="">
      <xdr:nvSpPr>
        <xdr:cNvPr id="464" name="楕円 463"/>
        <xdr:cNvSpPr/>
      </xdr:nvSpPr>
      <xdr:spPr>
        <a:xfrm>
          <a:off x="22110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74403</xdr:rowOff>
    </xdr:from>
    <xdr:ext cx="469744" cy="259045"/>
    <xdr:sp macro="" textlink="">
      <xdr:nvSpPr>
        <xdr:cNvPr id="465" name="【庁舎】&#10;一人当たり面積該当値テキスト"/>
        <xdr:cNvSpPr txBox="1"/>
      </xdr:nvSpPr>
      <xdr:spPr>
        <a:xfrm>
          <a:off x="22199600"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74386</xdr:rowOff>
    </xdr:from>
    <xdr:to>
      <xdr:col>112</xdr:col>
      <xdr:colOff>38100</xdr:colOff>
      <xdr:row>105</xdr:row>
      <xdr:rowOff>4536</xdr:rowOff>
    </xdr:to>
    <xdr:sp macro="" textlink="">
      <xdr:nvSpPr>
        <xdr:cNvPr id="466" name="楕円 465"/>
        <xdr:cNvSpPr/>
      </xdr:nvSpPr>
      <xdr:spPr>
        <a:xfrm>
          <a:off x="21272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102326</xdr:rowOff>
    </xdr:from>
    <xdr:to>
      <xdr:col>116</xdr:col>
      <xdr:colOff>63500</xdr:colOff>
      <xdr:row>104</xdr:row>
      <xdr:rowOff>125186</xdr:rowOff>
    </xdr:to>
    <xdr:cxnSp macro="">
      <xdr:nvCxnSpPr>
        <xdr:cNvPr id="467" name="直線コネクタ 466"/>
        <xdr:cNvCxnSpPr/>
      </xdr:nvCxnSpPr>
      <xdr:spPr>
        <a:xfrm flipV="1">
          <a:off x="21323300" y="179331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21063</xdr:rowOff>
    </xdr:from>
    <xdr:ext cx="469744" cy="259045"/>
    <xdr:sp macro="" textlink="">
      <xdr:nvSpPr>
        <xdr:cNvPr id="468" name="n_1mainValue【庁舎】&#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9" name="正方形/長方形 4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0" name="正方形/長方形 4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1" name="テキスト ボックス 4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類似団体と比較して特に有形固定資産減価償却率が高い施設は、福祉施設であり、特に低い施設は体育館・プールである。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介護事業所「コスモス荘」、古殿町健康管理センター、介護予防拠点施設「遊里工房」が耐用年数満了により償却済みのため、有形固定資産減価償却率が高くなっている。このうち介護事業所「コスモス荘」については、令和２年度に建替えが予定されているところである。他方、古殿町健康管理センター並びに介護予防拠点施設「遊里工房」については、個別施設計画に基づき維持修繕を行う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人口減少や全国平均を上回る高齢化に加え、町内産業が少なく、財政基盤が弱いため、財政力指数は類似団体を下回っている。　</a:t>
          </a:r>
          <a:endParaRPr lang="ja-JP" altLang="ja-JP" sz="1300">
            <a:effectLst/>
          </a:endParaRPr>
        </a:p>
        <a:p>
          <a:r>
            <a:rPr kumimoji="1" lang="ja-JP" altLang="ja-JP" sz="1300">
              <a:solidFill>
                <a:schemeClr val="dk1"/>
              </a:solidFill>
              <a:effectLst/>
              <a:latin typeface="+mn-lt"/>
              <a:ea typeface="+mn-ea"/>
              <a:cs typeface="+mn-cs"/>
            </a:rPr>
            <a:t>　現在、第</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81" name="テキスト ボックス 80"/>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99682</xdr:rowOff>
    </xdr:from>
    <xdr:ext cx="762000" cy="259045"/>
    <xdr:sp macro="" textlink="">
      <xdr:nvSpPr>
        <xdr:cNvPr id="83" name="テキスト ボックス 82"/>
        <xdr:cNvSpPr txBox="1"/>
      </xdr:nvSpPr>
      <xdr:spPr>
        <a:xfrm>
          <a:off x="1066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昨年度から引き続き類似団体を上回る経常収支比率となっている。要因としては、</a:t>
          </a:r>
          <a:r>
            <a:rPr kumimoji="1" lang="ja-JP" altLang="en-US" sz="1300">
              <a:solidFill>
                <a:schemeClr val="dk1"/>
              </a:solidFill>
              <a:effectLst/>
              <a:latin typeface="+mn-lt"/>
              <a:ea typeface="+mn-ea"/>
              <a:cs typeface="+mn-cs"/>
            </a:rPr>
            <a:t>物件費</a:t>
          </a:r>
          <a:r>
            <a:rPr kumimoji="1" lang="ja-JP" altLang="ja-JP" sz="1300">
              <a:solidFill>
                <a:schemeClr val="dk1"/>
              </a:solidFill>
              <a:effectLst/>
              <a:latin typeface="+mn-lt"/>
              <a:ea typeface="+mn-ea"/>
              <a:cs typeface="+mn-cs"/>
            </a:rPr>
            <a:t>の増（対前年比</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％）及び人件費の増（対前年比</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％）によるものである。</a:t>
          </a:r>
          <a:endParaRPr lang="ja-JP" altLang="ja-JP" sz="1300">
            <a:effectLst/>
          </a:endParaRPr>
        </a:p>
        <a:p>
          <a:r>
            <a:rPr kumimoji="1" lang="ja-JP" altLang="ja-JP" sz="1300">
              <a:solidFill>
                <a:schemeClr val="dk1"/>
              </a:solidFill>
              <a:effectLst/>
              <a:latin typeface="+mn-lt"/>
              <a:ea typeface="+mn-ea"/>
              <a:cs typeface="+mn-cs"/>
            </a:rPr>
            <a:t>　現在も「集中改革プラン」に基づき、人件費の抑制や行財政改革に取り組んでいるが、今後はより一層の義務的経費の削減に取り組み、財政健全化に努める。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56938</xdr:rowOff>
    </xdr:to>
    <xdr:cxnSp macro="">
      <xdr:nvCxnSpPr>
        <xdr:cNvPr id="133" name="直線コネクタ 132"/>
        <xdr:cNvCxnSpPr/>
      </xdr:nvCxnSpPr>
      <xdr:spPr>
        <a:xfrm>
          <a:off x="4114800" y="1118108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48895</xdr:rowOff>
    </xdr:to>
    <xdr:cxnSp macro="">
      <xdr:nvCxnSpPr>
        <xdr:cNvPr id="136" name="直線コネクタ 135"/>
        <xdr:cNvCxnSpPr/>
      </xdr:nvCxnSpPr>
      <xdr:spPr>
        <a:xfrm flipV="1">
          <a:off x="3225800" y="111810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98213</xdr:rowOff>
    </xdr:from>
    <xdr:to>
      <xdr:col>15</xdr:col>
      <xdr:colOff>82550</xdr:colOff>
      <xdr:row>65</xdr:row>
      <xdr:rowOff>48895</xdr:rowOff>
    </xdr:to>
    <xdr:cxnSp macro="">
      <xdr:nvCxnSpPr>
        <xdr:cNvPr id="139" name="直線コネクタ 138"/>
        <xdr:cNvCxnSpPr/>
      </xdr:nvCxnSpPr>
      <xdr:spPr>
        <a:xfrm>
          <a:off x="2336800" y="1089956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59479</xdr:rowOff>
    </xdr:to>
    <xdr:cxnSp macro="">
      <xdr:nvCxnSpPr>
        <xdr:cNvPr id="142" name="直線コネクタ 141"/>
        <xdr:cNvCxnSpPr/>
      </xdr:nvCxnSpPr>
      <xdr:spPr>
        <a:xfrm flipV="1">
          <a:off x="1447800" y="10899563"/>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147125</xdr:rowOff>
    </xdr:from>
    <xdr:ext cx="762000" cy="259045"/>
    <xdr:sp macro="" textlink="">
      <xdr:nvSpPr>
        <xdr:cNvPr id="144" name="テキスト ボックス 143"/>
        <xdr:cNvSpPr txBox="1"/>
      </xdr:nvSpPr>
      <xdr:spPr>
        <a:xfrm>
          <a:off x="1955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2" name="楕円 151"/>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3" name="財政構造の弾力性該当値テキスト"/>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4" name="楕円 153"/>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5" name="テキスト ボックス 154"/>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169545</xdr:rowOff>
    </xdr:from>
    <xdr:to>
      <xdr:col>15</xdr:col>
      <xdr:colOff>133350</xdr:colOff>
      <xdr:row>65</xdr:row>
      <xdr:rowOff>99695</xdr:rowOff>
    </xdr:to>
    <xdr:sp macro="" textlink="">
      <xdr:nvSpPr>
        <xdr:cNvPr id="156" name="楕円 155"/>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84472</xdr:rowOff>
    </xdr:from>
    <xdr:ext cx="762000" cy="259045"/>
    <xdr:sp macro="" textlink="">
      <xdr:nvSpPr>
        <xdr:cNvPr id="157" name="テキスト ボックス 156"/>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8" name="楕円 157"/>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59" name="テキスト ボックス 158"/>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60" name="楕円 159"/>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61" name="テキスト ボックス 160"/>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人件費については、職員採用の増等で対前年比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％と増加している。今後は業務内容の改善等により人件費総額の抑制を図る。</a:t>
          </a:r>
        </a:p>
        <a:p>
          <a:r>
            <a:rPr kumimoji="1" lang="ja-JP" altLang="en-US" sz="1300">
              <a:latin typeface="ＭＳ Ｐゴシック" panose="020B0600070205080204" pitchFamily="50" charset="-128"/>
              <a:ea typeface="ＭＳ Ｐゴシック" panose="020B0600070205080204" pitchFamily="50" charset="-128"/>
            </a:rPr>
            <a:t>　物件費については、委託事業等の増により対前年比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％と増加している。今後は行財政改革や業務の見直しにより費用の縮減に努める。</a:t>
          </a:r>
        </a:p>
        <a:p>
          <a:r>
            <a:rPr kumimoji="1" lang="ja-JP" altLang="en-US" sz="1300">
              <a:latin typeface="ＭＳ Ｐゴシック" panose="020B0600070205080204" pitchFamily="50" charset="-128"/>
              <a:ea typeface="ＭＳ Ｐゴシック" panose="020B0600070205080204" pitchFamily="50" charset="-128"/>
            </a:rPr>
            <a:t>　人件費・物件費の合算では対前年比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％と増加しているため、事業の適正化に努め、経費削減に努める。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63091</xdr:rowOff>
    </xdr:from>
    <xdr:to>
      <xdr:col>23</xdr:col>
      <xdr:colOff>133350</xdr:colOff>
      <xdr:row>83</xdr:row>
      <xdr:rowOff>168342</xdr:rowOff>
    </xdr:to>
    <xdr:cxnSp macro="">
      <xdr:nvCxnSpPr>
        <xdr:cNvPr id="198" name="直線コネクタ 197"/>
        <xdr:cNvCxnSpPr/>
      </xdr:nvCxnSpPr>
      <xdr:spPr>
        <a:xfrm>
          <a:off x="4114800" y="14293441"/>
          <a:ext cx="838200" cy="10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37654</xdr:rowOff>
    </xdr:from>
    <xdr:to>
      <xdr:col>19</xdr:col>
      <xdr:colOff>133350</xdr:colOff>
      <xdr:row>83</xdr:row>
      <xdr:rowOff>63091</xdr:rowOff>
    </xdr:to>
    <xdr:cxnSp macro="">
      <xdr:nvCxnSpPr>
        <xdr:cNvPr id="201" name="直線コネクタ 200"/>
        <xdr:cNvCxnSpPr/>
      </xdr:nvCxnSpPr>
      <xdr:spPr>
        <a:xfrm>
          <a:off x="3225800" y="14268004"/>
          <a:ext cx="8890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96486</xdr:rowOff>
    </xdr:from>
    <xdr:to>
      <xdr:col>15</xdr:col>
      <xdr:colOff>82550</xdr:colOff>
      <xdr:row>83</xdr:row>
      <xdr:rowOff>37654</xdr:rowOff>
    </xdr:to>
    <xdr:cxnSp macro="">
      <xdr:nvCxnSpPr>
        <xdr:cNvPr id="204" name="直線コネクタ 203"/>
        <xdr:cNvCxnSpPr/>
      </xdr:nvCxnSpPr>
      <xdr:spPr>
        <a:xfrm>
          <a:off x="2336800" y="14155386"/>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43376</xdr:rowOff>
    </xdr:from>
    <xdr:to>
      <xdr:col>11</xdr:col>
      <xdr:colOff>31750</xdr:colOff>
      <xdr:row>82</xdr:row>
      <xdr:rowOff>96486</xdr:rowOff>
    </xdr:to>
    <xdr:cxnSp macro="">
      <xdr:nvCxnSpPr>
        <xdr:cNvPr id="207" name="直線コネクタ 206"/>
        <xdr:cNvCxnSpPr/>
      </xdr:nvCxnSpPr>
      <xdr:spPr>
        <a:xfrm>
          <a:off x="1447800" y="14102276"/>
          <a:ext cx="8890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100877</xdr:rowOff>
    </xdr:from>
    <xdr:ext cx="762000" cy="259045"/>
    <xdr:sp macro="" textlink="">
      <xdr:nvSpPr>
        <xdr:cNvPr id="209" name="テキスト ボックス 208"/>
        <xdr:cNvSpPr txBox="1"/>
      </xdr:nvSpPr>
      <xdr:spPr>
        <a:xfrm>
          <a:off x="1955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117542</xdr:rowOff>
    </xdr:from>
    <xdr:to>
      <xdr:col>23</xdr:col>
      <xdr:colOff>184150</xdr:colOff>
      <xdr:row>84</xdr:row>
      <xdr:rowOff>47692</xdr:rowOff>
    </xdr:to>
    <xdr:sp macro="" textlink="">
      <xdr:nvSpPr>
        <xdr:cNvPr id="217" name="楕円 216"/>
        <xdr:cNvSpPr/>
      </xdr:nvSpPr>
      <xdr:spPr>
        <a:xfrm>
          <a:off x="4902200" y="143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89619</xdr:rowOff>
    </xdr:from>
    <xdr:ext cx="762000" cy="259045"/>
    <xdr:sp macro="" textlink="">
      <xdr:nvSpPr>
        <xdr:cNvPr id="218" name="人件費・物件費等の状況該当値テキスト"/>
        <xdr:cNvSpPr txBox="1"/>
      </xdr:nvSpPr>
      <xdr:spPr>
        <a:xfrm>
          <a:off x="5041900" y="1431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12291</xdr:rowOff>
    </xdr:from>
    <xdr:to>
      <xdr:col>19</xdr:col>
      <xdr:colOff>184150</xdr:colOff>
      <xdr:row>83</xdr:row>
      <xdr:rowOff>113891</xdr:rowOff>
    </xdr:to>
    <xdr:sp macro="" textlink="">
      <xdr:nvSpPr>
        <xdr:cNvPr id="219" name="楕円 218"/>
        <xdr:cNvSpPr/>
      </xdr:nvSpPr>
      <xdr:spPr>
        <a:xfrm>
          <a:off x="4064000" y="14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98668</xdr:rowOff>
    </xdr:from>
    <xdr:ext cx="736600" cy="259045"/>
    <xdr:sp macro="" textlink="">
      <xdr:nvSpPr>
        <xdr:cNvPr id="220" name="テキスト ボックス 219"/>
        <xdr:cNvSpPr txBox="1"/>
      </xdr:nvSpPr>
      <xdr:spPr>
        <a:xfrm>
          <a:off x="3733800" y="14329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158304</xdr:rowOff>
    </xdr:from>
    <xdr:to>
      <xdr:col>15</xdr:col>
      <xdr:colOff>133350</xdr:colOff>
      <xdr:row>83</xdr:row>
      <xdr:rowOff>88454</xdr:rowOff>
    </xdr:to>
    <xdr:sp macro="" textlink="">
      <xdr:nvSpPr>
        <xdr:cNvPr id="221" name="楕円 220"/>
        <xdr:cNvSpPr/>
      </xdr:nvSpPr>
      <xdr:spPr>
        <a:xfrm>
          <a:off x="3175000" y="142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73231</xdr:rowOff>
    </xdr:from>
    <xdr:ext cx="762000" cy="259045"/>
    <xdr:sp macro="" textlink="">
      <xdr:nvSpPr>
        <xdr:cNvPr id="222" name="テキスト ボックス 221"/>
        <xdr:cNvSpPr txBox="1"/>
      </xdr:nvSpPr>
      <xdr:spPr>
        <a:xfrm>
          <a:off x="2844800" y="1430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45686</xdr:rowOff>
    </xdr:from>
    <xdr:to>
      <xdr:col>11</xdr:col>
      <xdr:colOff>82550</xdr:colOff>
      <xdr:row>82</xdr:row>
      <xdr:rowOff>147286</xdr:rowOff>
    </xdr:to>
    <xdr:sp macro="" textlink="">
      <xdr:nvSpPr>
        <xdr:cNvPr id="223" name="楕円 222"/>
        <xdr:cNvSpPr/>
      </xdr:nvSpPr>
      <xdr:spPr>
        <a:xfrm>
          <a:off x="2286000" y="141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157463</xdr:rowOff>
    </xdr:from>
    <xdr:ext cx="762000" cy="259045"/>
    <xdr:sp macro="" textlink="">
      <xdr:nvSpPr>
        <xdr:cNvPr id="224" name="テキスト ボックス 223"/>
        <xdr:cNvSpPr txBox="1"/>
      </xdr:nvSpPr>
      <xdr:spPr>
        <a:xfrm>
          <a:off x="1955800" y="1387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164026</xdr:rowOff>
    </xdr:from>
    <xdr:to>
      <xdr:col>7</xdr:col>
      <xdr:colOff>31750</xdr:colOff>
      <xdr:row>82</xdr:row>
      <xdr:rowOff>94176</xdr:rowOff>
    </xdr:to>
    <xdr:sp macro="" textlink="">
      <xdr:nvSpPr>
        <xdr:cNvPr id="225" name="楕円 224"/>
        <xdr:cNvSpPr/>
      </xdr:nvSpPr>
      <xdr:spPr>
        <a:xfrm>
          <a:off x="1397000" y="140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104353</xdr:rowOff>
    </xdr:from>
    <xdr:ext cx="762000" cy="259045"/>
    <xdr:sp macro="" textlink="">
      <xdr:nvSpPr>
        <xdr:cNvPr id="226" name="テキスト ボックス 225"/>
        <xdr:cNvSpPr txBox="1"/>
      </xdr:nvSpPr>
      <xdr:spPr>
        <a:xfrm>
          <a:off x="1066800" y="1382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21166</xdr:rowOff>
    </xdr:to>
    <xdr:cxnSp macro="">
      <xdr:nvCxnSpPr>
        <xdr:cNvPr id="260" name="直線コネクタ 259"/>
        <xdr:cNvCxnSpPr/>
      </xdr:nvCxnSpPr>
      <xdr:spPr>
        <a:xfrm>
          <a:off x="16179800" y="147256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88195</xdr:rowOff>
    </xdr:to>
    <xdr:cxnSp macro="">
      <xdr:nvCxnSpPr>
        <xdr:cNvPr id="263" name="直線コネクタ 262"/>
        <xdr:cNvCxnSpPr/>
      </xdr:nvCxnSpPr>
      <xdr:spPr>
        <a:xfrm flipV="1">
          <a:off x="15290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141816</xdr:rowOff>
    </xdr:to>
    <xdr:cxnSp macro="">
      <xdr:nvCxnSpPr>
        <xdr:cNvPr id="266" name="直線コネクタ 265"/>
        <xdr:cNvCxnSpPr/>
      </xdr:nvCxnSpPr>
      <xdr:spPr>
        <a:xfrm flipV="1">
          <a:off x="14401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77611</xdr:rowOff>
    </xdr:to>
    <xdr:cxnSp macro="">
      <xdr:nvCxnSpPr>
        <xdr:cNvPr id="269" name="直線コネクタ 268"/>
        <xdr:cNvCxnSpPr/>
      </xdr:nvCxnSpPr>
      <xdr:spPr>
        <a:xfrm flipV="1">
          <a:off x="13512800" y="148865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1" name="テキスト ボックス 270"/>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3" name="テキスト ボックス 272"/>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9" name="楕円 278"/>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0"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3" name="楕円 282"/>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4" name="テキスト ボックス 283"/>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5" name="楕円 284"/>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6" name="テキスト ボックス 285"/>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7" name="楕円 286"/>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8" name="テキスト ボックス 287"/>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年度から令和元年度）」に基づき職員の削減を実施しているが、随時見直しを図るなど適正な定員管理に努める。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158718</xdr:rowOff>
    </xdr:from>
    <xdr:to>
      <xdr:col>81</xdr:col>
      <xdr:colOff>44450</xdr:colOff>
      <xdr:row>61</xdr:row>
      <xdr:rowOff>5366</xdr:rowOff>
    </xdr:to>
    <xdr:cxnSp macro="">
      <xdr:nvCxnSpPr>
        <xdr:cNvPr id="319" name="直線コネクタ 318"/>
        <xdr:cNvCxnSpPr/>
      </xdr:nvCxnSpPr>
      <xdr:spPr>
        <a:xfrm>
          <a:off x="16179800" y="1044571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119507</xdr:rowOff>
    </xdr:from>
    <xdr:to>
      <xdr:col>77</xdr:col>
      <xdr:colOff>44450</xdr:colOff>
      <xdr:row>60</xdr:row>
      <xdr:rowOff>158718</xdr:rowOff>
    </xdr:to>
    <xdr:cxnSp macro="">
      <xdr:nvCxnSpPr>
        <xdr:cNvPr id="322" name="直線コネクタ 321"/>
        <xdr:cNvCxnSpPr/>
      </xdr:nvCxnSpPr>
      <xdr:spPr>
        <a:xfrm>
          <a:off x="15290800" y="10406507"/>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54356</xdr:rowOff>
    </xdr:from>
    <xdr:to>
      <xdr:col>72</xdr:col>
      <xdr:colOff>203200</xdr:colOff>
      <xdr:row>60</xdr:row>
      <xdr:rowOff>119507</xdr:rowOff>
    </xdr:to>
    <xdr:cxnSp macro="">
      <xdr:nvCxnSpPr>
        <xdr:cNvPr id="325" name="直線コネクタ 324"/>
        <xdr:cNvCxnSpPr/>
      </xdr:nvCxnSpPr>
      <xdr:spPr>
        <a:xfrm>
          <a:off x="14401800" y="1034135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54356</xdr:rowOff>
    </xdr:from>
    <xdr:to>
      <xdr:col>68</xdr:col>
      <xdr:colOff>152400</xdr:colOff>
      <xdr:row>60</xdr:row>
      <xdr:rowOff>58579</xdr:rowOff>
    </xdr:to>
    <xdr:cxnSp macro="">
      <xdr:nvCxnSpPr>
        <xdr:cNvPr id="328" name="直線コネクタ 327"/>
        <xdr:cNvCxnSpPr/>
      </xdr:nvCxnSpPr>
      <xdr:spPr>
        <a:xfrm flipV="1">
          <a:off x="13512800" y="10341356"/>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126016</xdr:rowOff>
    </xdr:from>
    <xdr:to>
      <xdr:col>81</xdr:col>
      <xdr:colOff>95250</xdr:colOff>
      <xdr:row>61</xdr:row>
      <xdr:rowOff>56166</xdr:rowOff>
    </xdr:to>
    <xdr:sp macro="" textlink="">
      <xdr:nvSpPr>
        <xdr:cNvPr id="338" name="楕円 337"/>
        <xdr:cNvSpPr/>
      </xdr:nvSpPr>
      <xdr:spPr>
        <a:xfrm>
          <a:off x="16967200" y="104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98093</xdr:rowOff>
    </xdr:from>
    <xdr:ext cx="762000" cy="259045"/>
    <xdr:sp macro="" textlink="">
      <xdr:nvSpPr>
        <xdr:cNvPr id="339" name="定員管理の状況該当値テキスト"/>
        <xdr:cNvSpPr txBox="1"/>
      </xdr:nvSpPr>
      <xdr:spPr>
        <a:xfrm>
          <a:off x="17106900" y="1038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107918</xdr:rowOff>
    </xdr:from>
    <xdr:to>
      <xdr:col>77</xdr:col>
      <xdr:colOff>95250</xdr:colOff>
      <xdr:row>61</xdr:row>
      <xdr:rowOff>38068</xdr:rowOff>
    </xdr:to>
    <xdr:sp macro="" textlink="">
      <xdr:nvSpPr>
        <xdr:cNvPr id="340" name="楕円 339"/>
        <xdr:cNvSpPr/>
      </xdr:nvSpPr>
      <xdr:spPr>
        <a:xfrm>
          <a:off x="16129000" y="103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22845</xdr:rowOff>
    </xdr:from>
    <xdr:ext cx="736600" cy="259045"/>
    <xdr:sp macro="" textlink="">
      <xdr:nvSpPr>
        <xdr:cNvPr id="341" name="テキスト ボックス 340"/>
        <xdr:cNvSpPr txBox="1"/>
      </xdr:nvSpPr>
      <xdr:spPr>
        <a:xfrm>
          <a:off x="15798800" y="10481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68707</xdr:rowOff>
    </xdr:from>
    <xdr:to>
      <xdr:col>73</xdr:col>
      <xdr:colOff>44450</xdr:colOff>
      <xdr:row>60</xdr:row>
      <xdr:rowOff>170307</xdr:rowOff>
    </xdr:to>
    <xdr:sp macro="" textlink="">
      <xdr:nvSpPr>
        <xdr:cNvPr id="342" name="楕円 341"/>
        <xdr:cNvSpPr/>
      </xdr:nvSpPr>
      <xdr:spPr>
        <a:xfrm>
          <a:off x="15240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155084</xdr:rowOff>
    </xdr:from>
    <xdr:ext cx="762000" cy="259045"/>
    <xdr:sp macro="" textlink="">
      <xdr:nvSpPr>
        <xdr:cNvPr id="343" name="テキスト ボックス 342"/>
        <xdr:cNvSpPr txBox="1"/>
      </xdr:nvSpPr>
      <xdr:spPr>
        <a:xfrm>
          <a:off x="14909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3556</xdr:rowOff>
    </xdr:from>
    <xdr:to>
      <xdr:col>68</xdr:col>
      <xdr:colOff>203200</xdr:colOff>
      <xdr:row>60</xdr:row>
      <xdr:rowOff>105156</xdr:rowOff>
    </xdr:to>
    <xdr:sp macro="" textlink="">
      <xdr:nvSpPr>
        <xdr:cNvPr id="344" name="楕円 343"/>
        <xdr:cNvSpPr/>
      </xdr:nvSpPr>
      <xdr:spPr>
        <a:xfrm>
          <a:off x="14351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45" name="テキスト ボックス 344"/>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7779</xdr:rowOff>
    </xdr:from>
    <xdr:to>
      <xdr:col>64</xdr:col>
      <xdr:colOff>152400</xdr:colOff>
      <xdr:row>60</xdr:row>
      <xdr:rowOff>109379</xdr:rowOff>
    </xdr:to>
    <xdr:sp macro="" textlink="">
      <xdr:nvSpPr>
        <xdr:cNvPr id="346" name="楕円 345"/>
        <xdr:cNvSpPr/>
      </xdr:nvSpPr>
      <xdr:spPr>
        <a:xfrm>
          <a:off x="13462000" y="10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119556</xdr:rowOff>
    </xdr:from>
    <xdr:ext cx="762000" cy="259045"/>
    <xdr:sp macro="" textlink="">
      <xdr:nvSpPr>
        <xdr:cNvPr id="347" name="テキスト ボックス 346"/>
        <xdr:cNvSpPr txBox="1"/>
      </xdr:nvSpPr>
      <xdr:spPr>
        <a:xfrm>
          <a:off x="13131800" y="1006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実質公債費比率については、昨年度と同値であったが、今後数年で公債費が増加する見込みである。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今後は、新発債を抑制するほか、新発債の償還年限の調整等により公債費負担の平準化に努める。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117348</xdr:rowOff>
    </xdr:to>
    <xdr:cxnSp macro="">
      <xdr:nvCxnSpPr>
        <xdr:cNvPr id="379" name="直線コネクタ 378"/>
        <xdr:cNvCxnSpPr/>
      </xdr:nvCxnSpPr>
      <xdr:spPr>
        <a:xfrm>
          <a:off x="161798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127000</xdr:rowOff>
    </xdr:to>
    <xdr:cxnSp macro="">
      <xdr:nvCxnSpPr>
        <xdr:cNvPr id="382" name="直線コネクタ 381"/>
        <xdr:cNvCxnSpPr/>
      </xdr:nvCxnSpPr>
      <xdr:spPr>
        <a:xfrm flipV="1">
          <a:off x="15290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146304</xdr:rowOff>
    </xdr:to>
    <xdr:cxnSp macro="">
      <xdr:nvCxnSpPr>
        <xdr:cNvPr id="385" name="直線コネクタ 384"/>
        <xdr:cNvCxnSpPr/>
      </xdr:nvCxnSpPr>
      <xdr:spPr>
        <a:xfrm flipV="1">
          <a:off x="14401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3810</xdr:rowOff>
    </xdr:to>
    <xdr:cxnSp macro="">
      <xdr:nvCxnSpPr>
        <xdr:cNvPr id="388" name="直線コネクタ 387"/>
        <xdr:cNvCxnSpPr/>
      </xdr:nvCxnSpPr>
      <xdr:spPr>
        <a:xfrm flipV="1">
          <a:off x="13512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8" name="楕円 397"/>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38625</xdr:rowOff>
    </xdr:from>
    <xdr:ext cx="762000" cy="259045"/>
    <xdr:sp macro="" textlink="">
      <xdr:nvSpPr>
        <xdr:cNvPr id="399" name="公債費負担の状況該当値テキスト"/>
        <xdr:cNvSpPr txBox="1"/>
      </xdr:nvSpPr>
      <xdr:spPr>
        <a:xfrm>
          <a:off x="17106900" y="689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0" name="楕円 399"/>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401" name="テキスト ボックス 400"/>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3" name="テキスト ボックス 40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4" name="楕円 403"/>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5" name="テキスト ボックス 404"/>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7" name="テキスト ボックス 406"/>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算定されなかったが、近年は施設の老朽化による地方債の借入が多く、地方債現在高が増加傾向にあるため、事業に優先順位を付け計画的な借入を実施していく。また、借入にあたっては、有利な地方債を活用し、財政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類似団体平均を上回っている。要因として、給与水準が類似団体と比較して高いためである。今後は「定員適正化計画」に基づく新規採用職員の抑制等による職員数の削減や各種手当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16510</xdr:rowOff>
    </xdr:to>
    <xdr:cxnSp macro="">
      <xdr:nvCxnSpPr>
        <xdr:cNvPr id="66" name="直線コネクタ 65"/>
        <xdr:cNvCxnSpPr/>
      </xdr:nvCxnSpPr>
      <xdr:spPr>
        <a:xfrm>
          <a:off x="3987800" y="630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xdr:cNvCxnSpPr/>
      </xdr:nvCxnSpPr>
      <xdr:spPr>
        <a:xfrm>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73660</xdr:rowOff>
    </xdr:to>
    <xdr:cxnSp macro="">
      <xdr:nvCxnSpPr>
        <xdr:cNvPr id="72" name="直線コネクタ 71"/>
        <xdr:cNvCxnSpPr/>
      </xdr:nvCxnSpPr>
      <xdr:spPr>
        <a:xfrm>
          <a:off x="2209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50800</xdr:rowOff>
    </xdr:to>
    <xdr:cxnSp macro="">
      <xdr:nvCxnSpPr>
        <xdr:cNvPr id="75" name="直線コネクタ 74"/>
        <xdr:cNvCxnSpPr/>
      </xdr:nvCxnSpPr>
      <xdr:spPr>
        <a:xfrm>
          <a:off x="1320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7" name="テキスト ボックス 76"/>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類似団体平均を上回っている。要因としては、業務の民間委託を推進し、職員人件費から委託料（物件費）へシフトされてきたものである。近年電算業務に係る物件費が増加傾向にあるため、今後は委託内容の見直しにより適正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76381</xdr:rowOff>
    </xdr:from>
    <xdr:to>
      <xdr:col>82</xdr:col>
      <xdr:colOff>107950</xdr:colOff>
      <xdr:row>17</xdr:row>
      <xdr:rowOff>128633</xdr:rowOff>
    </xdr:to>
    <xdr:cxnSp macro="">
      <xdr:nvCxnSpPr>
        <xdr:cNvPr id="129" name="直線コネクタ 128"/>
        <xdr:cNvCxnSpPr/>
      </xdr:nvCxnSpPr>
      <xdr:spPr>
        <a:xfrm>
          <a:off x="15671800" y="299103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76381</xdr:rowOff>
    </xdr:from>
    <xdr:to>
      <xdr:col>78</xdr:col>
      <xdr:colOff>69850</xdr:colOff>
      <xdr:row>17</xdr:row>
      <xdr:rowOff>95976</xdr:rowOff>
    </xdr:to>
    <xdr:cxnSp macro="">
      <xdr:nvCxnSpPr>
        <xdr:cNvPr id="132" name="直線コネクタ 131"/>
        <xdr:cNvCxnSpPr/>
      </xdr:nvCxnSpPr>
      <xdr:spPr>
        <a:xfrm flipV="1">
          <a:off x="14782800" y="29910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158024</xdr:rowOff>
    </xdr:from>
    <xdr:to>
      <xdr:col>73</xdr:col>
      <xdr:colOff>180975</xdr:colOff>
      <xdr:row>17</xdr:row>
      <xdr:rowOff>95976</xdr:rowOff>
    </xdr:to>
    <xdr:cxnSp macro="">
      <xdr:nvCxnSpPr>
        <xdr:cNvPr id="135" name="直線コネクタ 134"/>
        <xdr:cNvCxnSpPr/>
      </xdr:nvCxnSpPr>
      <xdr:spPr>
        <a:xfrm>
          <a:off x="13893800" y="2729774"/>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158024</xdr:rowOff>
    </xdr:from>
    <xdr:to>
      <xdr:col>69</xdr:col>
      <xdr:colOff>92075</xdr:colOff>
      <xdr:row>16</xdr:row>
      <xdr:rowOff>12700</xdr:rowOff>
    </xdr:to>
    <xdr:cxnSp macro="">
      <xdr:nvCxnSpPr>
        <xdr:cNvPr id="138" name="直線コネクタ 137"/>
        <xdr:cNvCxnSpPr/>
      </xdr:nvCxnSpPr>
      <xdr:spPr>
        <a:xfrm flipV="1">
          <a:off x="13004800" y="2729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160218</xdr:rowOff>
    </xdr:from>
    <xdr:ext cx="762000" cy="259045"/>
    <xdr:sp macro="" textlink="">
      <xdr:nvSpPr>
        <xdr:cNvPr id="142" name="テキスト ボックス 141"/>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77833</xdr:rowOff>
    </xdr:from>
    <xdr:to>
      <xdr:col>82</xdr:col>
      <xdr:colOff>158750</xdr:colOff>
      <xdr:row>18</xdr:row>
      <xdr:rowOff>7983</xdr:rowOff>
    </xdr:to>
    <xdr:sp macro="" textlink="">
      <xdr:nvSpPr>
        <xdr:cNvPr id="148" name="楕円 147"/>
        <xdr:cNvSpPr/>
      </xdr:nvSpPr>
      <xdr:spPr>
        <a:xfrm>
          <a:off x="164592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49910</xdr:rowOff>
    </xdr:from>
    <xdr:ext cx="762000" cy="259045"/>
    <xdr:sp macro="" textlink="">
      <xdr:nvSpPr>
        <xdr:cNvPr id="149" name="物件費該当値テキスト"/>
        <xdr:cNvSpPr txBox="1"/>
      </xdr:nvSpPr>
      <xdr:spPr>
        <a:xfrm>
          <a:off x="16598900" y="29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25581</xdr:rowOff>
    </xdr:from>
    <xdr:to>
      <xdr:col>78</xdr:col>
      <xdr:colOff>120650</xdr:colOff>
      <xdr:row>17</xdr:row>
      <xdr:rowOff>127181</xdr:rowOff>
    </xdr:to>
    <xdr:sp macro="" textlink="">
      <xdr:nvSpPr>
        <xdr:cNvPr id="150" name="楕円 149"/>
        <xdr:cNvSpPr/>
      </xdr:nvSpPr>
      <xdr:spPr>
        <a:xfrm>
          <a:off x="15621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111958</xdr:rowOff>
    </xdr:from>
    <xdr:ext cx="736600" cy="259045"/>
    <xdr:sp macro="" textlink="">
      <xdr:nvSpPr>
        <xdr:cNvPr id="151" name="テキスト ボックス 150"/>
        <xdr:cNvSpPr txBox="1"/>
      </xdr:nvSpPr>
      <xdr:spPr>
        <a:xfrm>
          <a:off x="15290800" y="302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45176</xdr:rowOff>
    </xdr:from>
    <xdr:to>
      <xdr:col>74</xdr:col>
      <xdr:colOff>31750</xdr:colOff>
      <xdr:row>17</xdr:row>
      <xdr:rowOff>146776</xdr:rowOff>
    </xdr:to>
    <xdr:sp macro="" textlink="">
      <xdr:nvSpPr>
        <xdr:cNvPr id="152" name="楕円 151"/>
        <xdr:cNvSpPr/>
      </xdr:nvSpPr>
      <xdr:spPr>
        <a:xfrm>
          <a:off x="147320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131553</xdr:rowOff>
    </xdr:from>
    <xdr:ext cx="762000" cy="259045"/>
    <xdr:sp macro="" textlink="">
      <xdr:nvSpPr>
        <xdr:cNvPr id="153" name="テキスト ボックス 152"/>
        <xdr:cNvSpPr txBox="1"/>
      </xdr:nvSpPr>
      <xdr:spPr>
        <a:xfrm>
          <a:off x="14401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107224</xdr:rowOff>
    </xdr:from>
    <xdr:to>
      <xdr:col>69</xdr:col>
      <xdr:colOff>142875</xdr:colOff>
      <xdr:row>16</xdr:row>
      <xdr:rowOff>37374</xdr:rowOff>
    </xdr:to>
    <xdr:sp macro="" textlink="">
      <xdr:nvSpPr>
        <xdr:cNvPr id="154" name="楕円 153"/>
        <xdr:cNvSpPr/>
      </xdr:nvSpPr>
      <xdr:spPr>
        <a:xfrm>
          <a:off x="13843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22151</xdr:rowOff>
    </xdr:from>
    <xdr:ext cx="762000" cy="259045"/>
    <xdr:sp macro="" textlink="">
      <xdr:nvSpPr>
        <xdr:cNvPr id="155" name="テキスト ボックス 154"/>
        <xdr:cNvSpPr txBox="1"/>
      </xdr:nvSpPr>
      <xdr:spPr>
        <a:xfrm>
          <a:off x="13512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7" name="テキスト ボックス 156"/>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扶助費に係る経常収支比率は、類似団体平均を下回っている。人口減少に伴う児童手当の減少や子ども医療費助成金の減少が主な要因である。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今後は、高齢化に伴う高齢者福祉や障がい者医療費関係の社会保障費の増加が見込まれる。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90" name="直線コネクタ 189"/>
        <xdr:cNvCxnSpPr/>
      </xdr:nvCxnSpPr>
      <xdr:spPr>
        <a:xfrm>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93" name="直線コネクタ 192"/>
        <xdr:cNvCxnSpPr/>
      </xdr:nvCxnSpPr>
      <xdr:spPr>
        <a:xfrm>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69850</xdr:rowOff>
    </xdr:to>
    <xdr:cxnSp macro="">
      <xdr:nvCxnSpPr>
        <xdr:cNvPr id="196" name="直線コネクタ 195"/>
        <xdr:cNvCxnSpPr/>
      </xdr:nvCxnSpPr>
      <xdr:spPr>
        <a:xfrm flipV="1">
          <a:off x="2209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12700</xdr:rowOff>
    </xdr:to>
    <xdr:cxnSp macro="">
      <xdr:nvCxnSpPr>
        <xdr:cNvPr id="199" name="直線コネクタ 198"/>
        <xdr:cNvCxnSpPr/>
      </xdr:nvCxnSpPr>
      <xdr:spPr>
        <a:xfrm flipV="1">
          <a:off x="1320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201" name="テキスト ボックス 200"/>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03" name="テキスト ボックス 20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11" name="楕円 210"/>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2" name="テキスト ボックス 211"/>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3" name="楕円 212"/>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4" name="テキスト ボックス 213"/>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5" name="楕円 214"/>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6" name="テキスト ボックス 215"/>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7" name="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48277</xdr:rowOff>
    </xdr:from>
    <xdr:ext cx="762000" cy="259045"/>
    <xdr:sp macro="" textlink="">
      <xdr:nvSpPr>
        <xdr:cNvPr id="218" name="テキスト ボックス 217"/>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を下回っている。要因としては特別会計繰出金の減少によるものである。今後も国民健康保険事業等の保険料の適正化を図り、独立採算の原則に立ち応分の負担を求め、健全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117856</xdr:rowOff>
    </xdr:to>
    <xdr:cxnSp macro="">
      <xdr:nvCxnSpPr>
        <xdr:cNvPr id="248" name="直線コネクタ 247"/>
        <xdr:cNvCxnSpPr/>
      </xdr:nvCxnSpPr>
      <xdr:spPr>
        <a:xfrm flipV="1">
          <a:off x="15671800" y="96047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57</xdr:row>
      <xdr:rowOff>37846</xdr:rowOff>
    </xdr:to>
    <xdr:cxnSp macro="">
      <xdr:nvCxnSpPr>
        <xdr:cNvPr id="251" name="直線コネクタ 250"/>
        <xdr:cNvCxnSpPr/>
      </xdr:nvCxnSpPr>
      <xdr:spPr>
        <a:xfrm flipV="1">
          <a:off x="14782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37846</xdr:rowOff>
    </xdr:to>
    <xdr:cxnSp macro="">
      <xdr:nvCxnSpPr>
        <xdr:cNvPr id="254" name="直線コネクタ 253"/>
        <xdr:cNvCxnSpPr/>
      </xdr:nvCxnSpPr>
      <xdr:spPr>
        <a:xfrm>
          <a:off x="13893800" y="9728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46990</xdr:rowOff>
    </xdr:to>
    <xdr:cxnSp macro="">
      <xdr:nvCxnSpPr>
        <xdr:cNvPr id="257" name="直線コネクタ 256"/>
        <xdr:cNvCxnSpPr/>
      </xdr:nvCxnSpPr>
      <xdr:spPr>
        <a:xfrm flipV="1">
          <a:off x="13004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7" name="楕円 266"/>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8"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9" name="楕円 268"/>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7383</xdr:rowOff>
    </xdr:from>
    <xdr:ext cx="736600" cy="259045"/>
    <xdr:sp macro="" textlink="">
      <xdr:nvSpPr>
        <xdr:cNvPr id="270" name="テキスト ボックス 269"/>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71" name="楕円 270"/>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72" name="テキスト ボックス 271"/>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3" name="楕円 272"/>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4" name="テキスト ボックス 27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5" name="楕円 274"/>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6" name="テキスト ボックス 27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補助事業に係る経常収支比率は類似団体を下回っている。要因としては、一部事務組合への負担金が減少したためである。今後も補助金等の見直しや廃止に努める。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168148</xdr:rowOff>
    </xdr:to>
    <xdr:cxnSp macro="">
      <xdr:nvCxnSpPr>
        <xdr:cNvPr id="306" name="直線コネクタ 305"/>
        <xdr:cNvCxnSpPr/>
      </xdr:nvCxnSpPr>
      <xdr:spPr>
        <a:xfrm>
          <a:off x="15671800" y="62671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145288</xdr:rowOff>
    </xdr:to>
    <xdr:cxnSp macro="">
      <xdr:nvCxnSpPr>
        <xdr:cNvPr id="309" name="直線コネクタ 308"/>
        <xdr:cNvCxnSpPr/>
      </xdr:nvCxnSpPr>
      <xdr:spPr>
        <a:xfrm flipV="1">
          <a:off x="14782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145288</xdr:rowOff>
    </xdr:to>
    <xdr:cxnSp macro="">
      <xdr:nvCxnSpPr>
        <xdr:cNvPr id="312" name="直線コネクタ 311"/>
        <xdr:cNvCxnSpPr/>
      </xdr:nvCxnSpPr>
      <xdr:spPr>
        <a:xfrm>
          <a:off x="13893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113284</xdr:rowOff>
    </xdr:to>
    <xdr:cxnSp macro="">
      <xdr:nvCxnSpPr>
        <xdr:cNvPr id="315" name="直線コネクタ 314"/>
        <xdr:cNvCxnSpPr/>
      </xdr:nvCxnSpPr>
      <xdr:spPr>
        <a:xfrm>
          <a:off x="13004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7" name="テキスト ボックス 316"/>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5" name="楕円 324"/>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6"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7" name="楕円 326"/>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8" name="テキスト ボックス 327"/>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9" name="楕円 328"/>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0" name="テキスト ボックス 329"/>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1" name="楕円 330"/>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2" name="テキスト ボックス 33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3" name="楕円 332"/>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4" name="テキスト ボックス 333"/>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公債費に係る経常収支比率は、類似団体平均を上回っている。近年大型の建設工事が続いていることが要因である。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今後は、新発債を抑制するほか、新発債の償還年限の調整等により公債費負担の平準化に努める</a:t>
          </a:r>
          <a:r>
            <a:rPr kumimoji="1" lang="ja-JP" altLang="en-US" sz="13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19558</xdr:rowOff>
    </xdr:to>
    <xdr:cxnSp macro="">
      <xdr:nvCxnSpPr>
        <xdr:cNvPr id="364" name="直線コネクタ 363"/>
        <xdr:cNvCxnSpPr/>
      </xdr:nvCxnSpPr>
      <xdr:spPr>
        <a:xfrm flipV="1">
          <a:off x="3987800" y="135549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79</xdr:row>
      <xdr:rowOff>19558</xdr:rowOff>
    </xdr:to>
    <xdr:cxnSp macro="">
      <xdr:nvCxnSpPr>
        <xdr:cNvPr id="367" name="直線コネクタ 366"/>
        <xdr:cNvCxnSpPr/>
      </xdr:nvCxnSpPr>
      <xdr:spPr>
        <a:xfrm>
          <a:off x="3098800" y="134680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94996</xdr:rowOff>
    </xdr:to>
    <xdr:cxnSp macro="">
      <xdr:nvCxnSpPr>
        <xdr:cNvPr id="370" name="直線コネクタ 369"/>
        <xdr:cNvCxnSpPr/>
      </xdr:nvCxnSpPr>
      <xdr:spPr>
        <a:xfrm>
          <a:off x="2209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94996</xdr:rowOff>
    </xdr:to>
    <xdr:cxnSp macro="">
      <xdr:nvCxnSpPr>
        <xdr:cNvPr id="373" name="直線コネクタ 372"/>
        <xdr:cNvCxnSpPr/>
      </xdr:nvCxnSpPr>
      <xdr:spPr>
        <a:xfrm flipV="1">
          <a:off x="1320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101109</xdr:rowOff>
    </xdr:from>
    <xdr:ext cx="762000" cy="259045"/>
    <xdr:sp macro="" textlink="">
      <xdr:nvSpPr>
        <xdr:cNvPr id="375" name="テキスト ボックス 374"/>
        <xdr:cNvSpPr txBox="1"/>
      </xdr:nvSpPr>
      <xdr:spPr>
        <a:xfrm>
          <a:off x="1828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137685</xdr:rowOff>
    </xdr:from>
    <xdr:ext cx="762000" cy="259045"/>
    <xdr:sp macro="" textlink="">
      <xdr:nvSpPr>
        <xdr:cNvPr id="377" name="テキスト ボックス 376"/>
        <xdr:cNvSpPr txBox="1"/>
      </xdr:nvSpPr>
      <xdr:spPr>
        <a:xfrm>
          <a:off x="939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3" name="楕円 382"/>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4" name="公債費該当値テキスト"/>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5" name="楕円 384"/>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6" name="テキスト ボックス 385"/>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7" name="楕円 386"/>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88" name="テキスト ボックス 387"/>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9" name="楕円 388"/>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0" name="テキスト ボックス 389"/>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1" name="楕円 390"/>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2" name="テキスト ボックス 391"/>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今後も経費節減に努め、財政健全化に努める。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133858</xdr:rowOff>
    </xdr:to>
    <xdr:cxnSp macro="">
      <xdr:nvCxnSpPr>
        <xdr:cNvPr id="423" name="直線コネクタ 422"/>
        <xdr:cNvCxnSpPr/>
      </xdr:nvCxnSpPr>
      <xdr:spPr>
        <a:xfrm>
          <a:off x="15671800" y="12960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40132</xdr:rowOff>
    </xdr:to>
    <xdr:cxnSp macro="">
      <xdr:nvCxnSpPr>
        <xdr:cNvPr id="426" name="直線コネクタ 425"/>
        <xdr:cNvCxnSpPr/>
      </xdr:nvCxnSpPr>
      <xdr:spPr>
        <a:xfrm flipV="1">
          <a:off x="14782800" y="12960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76</xdr:row>
      <xdr:rowOff>40132</xdr:rowOff>
    </xdr:to>
    <xdr:cxnSp macro="">
      <xdr:nvCxnSpPr>
        <xdr:cNvPr id="429" name="直線コネクタ 428"/>
        <xdr:cNvCxnSpPr/>
      </xdr:nvCxnSpPr>
      <xdr:spPr>
        <a:xfrm>
          <a:off x="13893800" y="127731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28702</xdr:rowOff>
    </xdr:to>
    <xdr:cxnSp macro="">
      <xdr:nvCxnSpPr>
        <xdr:cNvPr id="432" name="直線コネクタ 431"/>
        <xdr:cNvCxnSpPr/>
      </xdr:nvCxnSpPr>
      <xdr:spPr>
        <a:xfrm flipV="1">
          <a:off x="13004800" y="127731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126001</xdr:rowOff>
    </xdr:from>
    <xdr:ext cx="762000" cy="259045"/>
    <xdr:sp macro="" textlink="">
      <xdr:nvSpPr>
        <xdr:cNvPr id="434" name="テキスト ボックス 433"/>
        <xdr:cNvSpPr txBox="1"/>
      </xdr:nvSpPr>
      <xdr:spPr>
        <a:xfrm>
          <a:off x="13512800" y="128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2" name="楕円 441"/>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43"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4" name="楕円 443"/>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5" name="テキスト ボックス 444"/>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6" name="楕円 445"/>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47" name="テキスト ボックス 446"/>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48" name="楕円 447"/>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49" name="テキスト ボックス 448"/>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0" name="楕円 449"/>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51" name="テキスト ボックス 450"/>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27077</xdr:rowOff>
    </xdr:from>
    <xdr:to>
      <xdr:col>29</xdr:col>
      <xdr:colOff>127000</xdr:colOff>
      <xdr:row>17</xdr:row>
      <xdr:rowOff>88928</xdr:rowOff>
    </xdr:to>
    <xdr:cxnSp macro="">
      <xdr:nvCxnSpPr>
        <xdr:cNvPr id="48" name="直線コネクタ 47"/>
        <xdr:cNvCxnSpPr/>
      </xdr:nvCxnSpPr>
      <xdr:spPr bwMode="auto">
        <a:xfrm flipV="1">
          <a:off x="5003800" y="2989352"/>
          <a:ext cx="647700" cy="6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88928</xdr:rowOff>
    </xdr:from>
    <xdr:to>
      <xdr:col>26</xdr:col>
      <xdr:colOff>50800</xdr:colOff>
      <xdr:row>17</xdr:row>
      <xdr:rowOff>147623</xdr:rowOff>
    </xdr:to>
    <xdr:cxnSp macro="">
      <xdr:nvCxnSpPr>
        <xdr:cNvPr id="51" name="直線コネクタ 50"/>
        <xdr:cNvCxnSpPr/>
      </xdr:nvCxnSpPr>
      <xdr:spPr bwMode="auto">
        <a:xfrm flipV="1">
          <a:off x="4305300" y="3051203"/>
          <a:ext cx="698500" cy="5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147623</xdr:rowOff>
    </xdr:from>
    <xdr:to>
      <xdr:col>22</xdr:col>
      <xdr:colOff>114300</xdr:colOff>
      <xdr:row>17</xdr:row>
      <xdr:rowOff>150933</xdr:rowOff>
    </xdr:to>
    <xdr:cxnSp macro="">
      <xdr:nvCxnSpPr>
        <xdr:cNvPr id="54" name="直線コネクタ 53"/>
        <xdr:cNvCxnSpPr/>
      </xdr:nvCxnSpPr>
      <xdr:spPr bwMode="auto">
        <a:xfrm flipV="1">
          <a:off x="3606800" y="3109898"/>
          <a:ext cx="698500" cy="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150933</xdr:rowOff>
    </xdr:from>
    <xdr:to>
      <xdr:col>18</xdr:col>
      <xdr:colOff>177800</xdr:colOff>
      <xdr:row>18</xdr:row>
      <xdr:rowOff>21280</xdr:rowOff>
    </xdr:to>
    <xdr:cxnSp macro="">
      <xdr:nvCxnSpPr>
        <xdr:cNvPr id="57" name="直線コネクタ 56"/>
        <xdr:cNvCxnSpPr/>
      </xdr:nvCxnSpPr>
      <xdr:spPr bwMode="auto">
        <a:xfrm flipV="1">
          <a:off x="2908300" y="3113208"/>
          <a:ext cx="698500" cy="4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147727</xdr:rowOff>
    </xdr:from>
    <xdr:to>
      <xdr:col>29</xdr:col>
      <xdr:colOff>177800</xdr:colOff>
      <xdr:row>17</xdr:row>
      <xdr:rowOff>77877</xdr:rowOff>
    </xdr:to>
    <xdr:sp macro="" textlink="">
      <xdr:nvSpPr>
        <xdr:cNvPr id="67" name="楕円 66"/>
        <xdr:cNvSpPr/>
      </xdr:nvSpPr>
      <xdr:spPr bwMode="auto">
        <a:xfrm>
          <a:off x="5600700" y="293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164254</xdr:rowOff>
    </xdr:from>
    <xdr:ext cx="762000" cy="259045"/>
    <xdr:sp macro="" textlink="">
      <xdr:nvSpPr>
        <xdr:cNvPr id="68" name="人口1人当たり決算額の推移該当値テキスト130"/>
        <xdr:cNvSpPr txBox="1"/>
      </xdr:nvSpPr>
      <xdr:spPr>
        <a:xfrm>
          <a:off x="5740400" y="278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38128</xdr:rowOff>
    </xdr:from>
    <xdr:to>
      <xdr:col>26</xdr:col>
      <xdr:colOff>101600</xdr:colOff>
      <xdr:row>17</xdr:row>
      <xdr:rowOff>139728</xdr:rowOff>
    </xdr:to>
    <xdr:sp macro="" textlink="">
      <xdr:nvSpPr>
        <xdr:cNvPr id="69" name="楕円 68"/>
        <xdr:cNvSpPr/>
      </xdr:nvSpPr>
      <xdr:spPr bwMode="auto">
        <a:xfrm>
          <a:off x="4953000" y="300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149905</xdr:rowOff>
    </xdr:from>
    <xdr:ext cx="736600" cy="259045"/>
    <xdr:sp macro="" textlink="">
      <xdr:nvSpPr>
        <xdr:cNvPr id="70" name="テキスト ボックス 69"/>
        <xdr:cNvSpPr txBox="1"/>
      </xdr:nvSpPr>
      <xdr:spPr>
        <a:xfrm>
          <a:off x="4622800" y="27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96823</xdr:rowOff>
    </xdr:from>
    <xdr:to>
      <xdr:col>22</xdr:col>
      <xdr:colOff>165100</xdr:colOff>
      <xdr:row>18</xdr:row>
      <xdr:rowOff>26973</xdr:rowOff>
    </xdr:to>
    <xdr:sp macro="" textlink="">
      <xdr:nvSpPr>
        <xdr:cNvPr id="71" name="楕円 70"/>
        <xdr:cNvSpPr/>
      </xdr:nvSpPr>
      <xdr:spPr bwMode="auto">
        <a:xfrm>
          <a:off x="4254500" y="305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37150</xdr:rowOff>
    </xdr:from>
    <xdr:ext cx="762000" cy="259045"/>
    <xdr:sp macro="" textlink="">
      <xdr:nvSpPr>
        <xdr:cNvPr id="72" name="テキスト ボックス 71"/>
        <xdr:cNvSpPr txBox="1"/>
      </xdr:nvSpPr>
      <xdr:spPr>
        <a:xfrm>
          <a:off x="3924300" y="28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100133</xdr:rowOff>
    </xdr:from>
    <xdr:to>
      <xdr:col>19</xdr:col>
      <xdr:colOff>38100</xdr:colOff>
      <xdr:row>18</xdr:row>
      <xdr:rowOff>30283</xdr:rowOff>
    </xdr:to>
    <xdr:sp macro="" textlink="">
      <xdr:nvSpPr>
        <xdr:cNvPr id="73" name="楕円 72"/>
        <xdr:cNvSpPr/>
      </xdr:nvSpPr>
      <xdr:spPr bwMode="auto">
        <a:xfrm>
          <a:off x="3556000" y="306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15060</xdr:rowOff>
    </xdr:from>
    <xdr:ext cx="762000" cy="259045"/>
    <xdr:sp macro="" textlink="">
      <xdr:nvSpPr>
        <xdr:cNvPr id="74" name="テキスト ボックス 73"/>
        <xdr:cNvSpPr txBox="1"/>
      </xdr:nvSpPr>
      <xdr:spPr>
        <a:xfrm>
          <a:off x="3225800" y="314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141930</xdr:rowOff>
    </xdr:from>
    <xdr:to>
      <xdr:col>15</xdr:col>
      <xdr:colOff>101600</xdr:colOff>
      <xdr:row>18</xdr:row>
      <xdr:rowOff>72080</xdr:rowOff>
    </xdr:to>
    <xdr:sp macro="" textlink="">
      <xdr:nvSpPr>
        <xdr:cNvPr id="75" name="楕円 74"/>
        <xdr:cNvSpPr/>
      </xdr:nvSpPr>
      <xdr:spPr bwMode="auto">
        <a:xfrm>
          <a:off x="2857500" y="310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56857</xdr:rowOff>
    </xdr:from>
    <xdr:ext cx="762000" cy="259045"/>
    <xdr:sp macro="" textlink="">
      <xdr:nvSpPr>
        <xdr:cNvPr id="76" name="テキスト ボックス 75"/>
        <xdr:cNvSpPr txBox="1"/>
      </xdr:nvSpPr>
      <xdr:spPr>
        <a:xfrm>
          <a:off x="2527300" y="31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300945</xdr:rowOff>
    </xdr:from>
    <xdr:to>
      <xdr:col>29</xdr:col>
      <xdr:colOff>127000</xdr:colOff>
      <xdr:row>34</xdr:row>
      <xdr:rowOff>325730</xdr:rowOff>
    </xdr:to>
    <xdr:cxnSp macro="">
      <xdr:nvCxnSpPr>
        <xdr:cNvPr id="109" name="直線コネクタ 108"/>
        <xdr:cNvCxnSpPr/>
      </xdr:nvCxnSpPr>
      <xdr:spPr bwMode="auto">
        <a:xfrm>
          <a:off x="5003800" y="6568395"/>
          <a:ext cx="647700" cy="2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300945</xdr:rowOff>
    </xdr:from>
    <xdr:to>
      <xdr:col>26</xdr:col>
      <xdr:colOff>50800</xdr:colOff>
      <xdr:row>35</xdr:row>
      <xdr:rowOff>72669</xdr:rowOff>
    </xdr:to>
    <xdr:cxnSp macro="">
      <xdr:nvCxnSpPr>
        <xdr:cNvPr id="112" name="直線コネクタ 111"/>
        <xdr:cNvCxnSpPr/>
      </xdr:nvCxnSpPr>
      <xdr:spPr bwMode="auto">
        <a:xfrm flipV="1">
          <a:off x="4305300" y="6568395"/>
          <a:ext cx="698500" cy="114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1689</xdr:rowOff>
    </xdr:from>
    <xdr:to>
      <xdr:col>22</xdr:col>
      <xdr:colOff>114300</xdr:colOff>
      <xdr:row>35</xdr:row>
      <xdr:rowOff>72669</xdr:rowOff>
    </xdr:to>
    <xdr:cxnSp macro="">
      <xdr:nvCxnSpPr>
        <xdr:cNvPr id="115" name="直線コネクタ 114"/>
        <xdr:cNvCxnSpPr/>
      </xdr:nvCxnSpPr>
      <xdr:spPr bwMode="auto">
        <a:xfrm>
          <a:off x="3606800" y="6612039"/>
          <a:ext cx="698500" cy="7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332454</xdr:rowOff>
    </xdr:from>
    <xdr:to>
      <xdr:col>18</xdr:col>
      <xdr:colOff>177800</xdr:colOff>
      <xdr:row>35</xdr:row>
      <xdr:rowOff>1689</xdr:rowOff>
    </xdr:to>
    <xdr:cxnSp macro="">
      <xdr:nvCxnSpPr>
        <xdr:cNvPr id="118" name="直線コネクタ 117"/>
        <xdr:cNvCxnSpPr/>
      </xdr:nvCxnSpPr>
      <xdr:spPr bwMode="auto">
        <a:xfrm>
          <a:off x="2908300" y="6599904"/>
          <a:ext cx="698500" cy="12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274930</xdr:rowOff>
    </xdr:from>
    <xdr:to>
      <xdr:col>29</xdr:col>
      <xdr:colOff>177800</xdr:colOff>
      <xdr:row>35</xdr:row>
      <xdr:rowOff>33630</xdr:rowOff>
    </xdr:to>
    <xdr:sp macro="" textlink="">
      <xdr:nvSpPr>
        <xdr:cNvPr id="128" name="楕円 127"/>
        <xdr:cNvSpPr/>
      </xdr:nvSpPr>
      <xdr:spPr bwMode="auto">
        <a:xfrm>
          <a:off x="5600700" y="654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120007</xdr:rowOff>
    </xdr:from>
    <xdr:ext cx="762000" cy="259045"/>
    <xdr:sp macro="" textlink="">
      <xdr:nvSpPr>
        <xdr:cNvPr id="129" name="人口1人当たり決算額の推移該当値テキスト445"/>
        <xdr:cNvSpPr txBox="1"/>
      </xdr:nvSpPr>
      <xdr:spPr>
        <a:xfrm>
          <a:off x="5740400" y="638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250145</xdr:rowOff>
    </xdr:from>
    <xdr:to>
      <xdr:col>26</xdr:col>
      <xdr:colOff>101600</xdr:colOff>
      <xdr:row>35</xdr:row>
      <xdr:rowOff>8845</xdr:rowOff>
    </xdr:to>
    <xdr:sp macro="" textlink="">
      <xdr:nvSpPr>
        <xdr:cNvPr id="130" name="楕円 129"/>
        <xdr:cNvSpPr/>
      </xdr:nvSpPr>
      <xdr:spPr bwMode="auto">
        <a:xfrm>
          <a:off x="4953000" y="651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19023</xdr:rowOff>
    </xdr:from>
    <xdr:ext cx="736600" cy="259045"/>
    <xdr:sp macro="" textlink="">
      <xdr:nvSpPr>
        <xdr:cNvPr id="131" name="テキスト ボックス 130"/>
        <xdr:cNvSpPr txBox="1"/>
      </xdr:nvSpPr>
      <xdr:spPr>
        <a:xfrm>
          <a:off x="4622800" y="628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21869</xdr:rowOff>
    </xdr:from>
    <xdr:to>
      <xdr:col>22</xdr:col>
      <xdr:colOff>165100</xdr:colOff>
      <xdr:row>35</xdr:row>
      <xdr:rowOff>123469</xdr:rowOff>
    </xdr:to>
    <xdr:sp macro="" textlink="">
      <xdr:nvSpPr>
        <xdr:cNvPr id="132" name="楕円 131"/>
        <xdr:cNvSpPr/>
      </xdr:nvSpPr>
      <xdr:spPr bwMode="auto">
        <a:xfrm>
          <a:off x="4254500" y="663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133646</xdr:rowOff>
    </xdr:from>
    <xdr:ext cx="762000" cy="259045"/>
    <xdr:sp macro="" textlink="">
      <xdr:nvSpPr>
        <xdr:cNvPr id="133" name="テキスト ボックス 132"/>
        <xdr:cNvSpPr txBox="1"/>
      </xdr:nvSpPr>
      <xdr:spPr>
        <a:xfrm>
          <a:off x="3924300" y="640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293789</xdr:rowOff>
    </xdr:from>
    <xdr:to>
      <xdr:col>19</xdr:col>
      <xdr:colOff>38100</xdr:colOff>
      <xdr:row>35</xdr:row>
      <xdr:rowOff>52489</xdr:rowOff>
    </xdr:to>
    <xdr:sp macro="" textlink="">
      <xdr:nvSpPr>
        <xdr:cNvPr id="134" name="楕円 133"/>
        <xdr:cNvSpPr/>
      </xdr:nvSpPr>
      <xdr:spPr bwMode="auto">
        <a:xfrm>
          <a:off x="3556000" y="656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37266</xdr:rowOff>
    </xdr:from>
    <xdr:ext cx="762000" cy="259045"/>
    <xdr:sp macro="" textlink="">
      <xdr:nvSpPr>
        <xdr:cNvPr id="135" name="テキスト ボックス 134"/>
        <xdr:cNvSpPr txBox="1"/>
      </xdr:nvSpPr>
      <xdr:spPr>
        <a:xfrm>
          <a:off x="3225800" y="664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281654</xdr:rowOff>
    </xdr:from>
    <xdr:to>
      <xdr:col>15</xdr:col>
      <xdr:colOff>101600</xdr:colOff>
      <xdr:row>35</xdr:row>
      <xdr:rowOff>40354</xdr:rowOff>
    </xdr:to>
    <xdr:sp macro="" textlink="">
      <xdr:nvSpPr>
        <xdr:cNvPr id="136" name="楕円 135"/>
        <xdr:cNvSpPr/>
      </xdr:nvSpPr>
      <xdr:spPr bwMode="auto">
        <a:xfrm>
          <a:off x="2857500" y="654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25131</xdr:rowOff>
    </xdr:from>
    <xdr:ext cx="762000" cy="259045"/>
    <xdr:sp macro="" textlink="">
      <xdr:nvSpPr>
        <xdr:cNvPr id="137" name="テキスト ボックス 136"/>
        <xdr:cNvSpPr txBox="1"/>
      </xdr:nvSpPr>
      <xdr:spPr>
        <a:xfrm>
          <a:off x="2527300" y="663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147663</xdr:rowOff>
    </xdr:from>
    <xdr:to>
      <xdr:col>24</xdr:col>
      <xdr:colOff>63500</xdr:colOff>
      <xdr:row>36</xdr:row>
      <xdr:rowOff>23975</xdr:rowOff>
    </xdr:to>
    <xdr:cxnSp macro="">
      <xdr:nvCxnSpPr>
        <xdr:cNvPr id="61" name="直線コネクタ 60"/>
        <xdr:cNvCxnSpPr/>
      </xdr:nvCxnSpPr>
      <xdr:spPr>
        <a:xfrm flipV="1">
          <a:off x="3797300" y="6148413"/>
          <a:ext cx="838200" cy="4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23975</xdr:rowOff>
    </xdr:from>
    <xdr:to>
      <xdr:col>19</xdr:col>
      <xdr:colOff>177800</xdr:colOff>
      <xdr:row>36</xdr:row>
      <xdr:rowOff>87297</xdr:rowOff>
    </xdr:to>
    <xdr:cxnSp macro="">
      <xdr:nvCxnSpPr>
        <xdr:cNvPr id="64" name="直線コネクタ 63"/>
        <xdr:cNvCxnSpPr/>
      </xdr:nvCxnSpPr>
      <xdr:spPr>
        <a:xfrm flipV="1">
          <a:off x="2908300" y="6196175"/>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79365</xdr:rowOff>
    </xdr:from>
    <xdr:to>
      <xdr:col>15</xdr:col>
      <xdr:colOff>50800</xdr:colOff>
      <xdr:row>36</xdr:row>
      <xdr:rowOff>87297</xdr:rowOff>
    </xdr:to>
    <xdr:cxnSp macro="">
      <xdr:nvCxnSpPr>
        <xdr:cNvPr id="67" name="直線コネクタ 66"/>
        <xdr:cNvCxnSpPr/>
      </xdr:nvCxnSpPr>
      <xdr:spPr>
        <a:xfrm>
          <a:off x="2019300" y="6251565"/>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79365</xdr:rowOff>
    </xdr:from>
    <xdr:to>
      <xdr:col>10</xdr:col>
      <xdr:colOff>114300</xdr:colOff>
      <xdr:row>36</xdr:row>
      <xdr:rowOff>120566</xdr:rowOff>
    </xdr:to>
    <xdr:cxnSp macro="">
      <xdr:nvCxnSpPr>
        <xdr:cNvPr id="70" name="直線コネクタ 69"/>
        <xdr:cNvCxnSpPr/>
      </xdr:nvCxnSpPr>
      <xdr:spPr>
        <a:xfrm flipV="1">
          <a:off x="1130300" y="6251565"/>
          <a:ext cx="889000" cy="4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96863</xdr:rowOff>
    </xdr:from>
    <xdr:to>
      <xdr:col>24</xdr:col>
      <xdr:colOff>114300</xdr:colOff>
      <xdr:row>36</xdr:row>
      <xdr:rowOff>27013</xdr:rowOff>
    </xdr:to>
    <xdr:sp macro="" textlink="">
      <xdr:nvSpPr>
        <xdr:cNvPr id="80" name="楕円 79"/>
        <xdr:cNvSpPr/>
      </xdr:nvSpPr>
      <xdr:spPr>
        <a:xfrm>
          <a:off x="4584700" y="60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119740</xdr:rowOff>
    </xdr:from>
    <xdr:ext cx="599010" cy="259045"/>
    <xdr:sp macro="" textlink="">
      <xdr:nvSpPr>
        <xdr:cNvPr id="81" name="人件費該当値テキスト"/>
        <xdr:cNvSpPr txBox="1"/>
      </xdr:nvSpPr>
      <xdr:spPr>
        <a:xfrm>
          <a:off x="4686300" y="594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144625</xdr:rowOff>
    </xdr:from>
    <xdr:to>
      <xdr:col>20</xdr:col>
      <xdr:colOff>38100</xdr:colOff>
      <xdr:row>36</xdr:row>
      <xdr:rowOff>74775</xdr:rowOff>
    </xdr:to>
    <xdr:sp macro="" textlink="">
      <xdr:nvSpPr>
        <xdr:cNvPr id="82" name="楕円 81"/>
        <xdr:cNvSpPr/>
      </xdr:nvSpPr>
      <xdr:spPr>
        <a:xfrm>
          <a:off x="3746500" y="61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91302</xdr:rowOff>
    </xdr:from>
    <xdr:ext cx="599010" cy="259045"/>
    <xdr:sp macro="" textlink="">
      <xdr:nvSpPr>
        <xdr:cNvPr id="83" name="テキスト ボックス 82"/>
        <xdr:cNvSpPr txBox="1"/>
      </xdr:nvSpPr>
      <xdr:spPr>
        <a:xfrm>
          <a:off x="3497795" y="592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36497</xdr:rowOff>
    </xdr:from>
    <xdr:to>
      <xdr:col>15</xdr:col>
      <xdr:colOff>101600</xdr:colOff>
      <xdr:row>36</xdr:row>
      <xdr:rowOff>138097</xdr:rowOff>
    </xdr:to>
    <xdr:sp macro="" textlink="">
      <xdr:nvSpPr>
        <xdr:cNvPr id="84" name="楕円 83"/>
        <xdr:cNvSpPr/>
      </xdr:nvSpPr>
      <xdr:spPr>
        <a:xfrm>
          <a:off x="2857500" y="62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154624</xdr:rowOff>
    </xdr:from>
    <xdr:ext cx="599010" cy="259045"/>
    <xdr:sp macro="" textlink="">
      <xdr:nvSpPr>
        <xdr:cNvPr id="85" name="テキスト ボックス 84"/>
        <xdr:cNvSpPr txBox="1"/>
      </xdr:nvSpPr>
      <xdr:spPr>
        <a:xfrm>
          <a:off x="2608795" y="598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28565</xdr:rowOff>
    </xdr:from>
    <xdr:to>
      <xdr:col>10</xdr:col>
      <xdr:colOff>165100</xdr:colOff>
      <xdr:row>36</xdr:row>
      <xdr:rowOff>130165</xdr:rowOff>
    </xdr:to>
    <xdr:sp macro="" textlink="">
      <xdr:nvSpPr>
        <xdr:cNvPr id="86" name="楕円 85"/>
        <xdr:cNvSpPr/>
      </xdr:nvSpPr>
      <xdr:spPr>
        <a:xfrm>
          <a:off x="1968500" y="62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121292</xdr:rowOff>
    </xdr:from>
    <xdr:ext cx="599010" cy="259045"/>
    <xdr:sp macro="" textlink="">
      <xdr:nvSpPr>
        <xdr:cNvPr id="87" name="テキスト ボックス 86"/>
        <xdr:cNvSpPr txBox="1"/>
      </xdr:nvSpPr>
      <xdr:spPr>
        <a:xfrm>
          <a:off x="1719795" y="62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69766</xdr:rowOff>
    </xdr:from>
    <xdr:to>
      <xdr:col>6</xdr:col>
      <xdr:colOff>38100</xdr:colOff>
      <xdr:row>36</xdr:row>
      <xdr:rowOff>171366</xdr:rowOff>
    </xdr:to>
    <xdr:sp macro="" textlink="">
      <xdr:nvSpPr>
        <xdr:cNvPr id="88" name="楕円 87"/>
        <xdr:cNvSpPr/>
      </xdr:nvSpPr>
      <xdr:spPr>
        <a:xfrm>
          <a:off x="1079500" y="62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162493</xdr:rowOff>
    </xdr:from>
    <xdr:ext cx="599010" cy="259045"/>
    <xdr:sp macro="" textlink="">
      <xdr:nvSpPr>
        <xdr:cNvPr id="89" name="テキスト ボックス 88"/>
        <xdr:cNvSpPr txBox="1"/>
      </xdr:nvSpPr>
      <xdr:spPr>
        <a:xfrm>
          <a:off x="830795" y="63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74807</xdr:rowOff>
    </xdr:from>
    <xdr:to>
      <xdr:col>24</xdr:col>
      <xdr:colOff>63500</xdr:colOff>
      <xdr:row>56</xdr:row>
      <xdr:rowOff>150425</xdr:rowOff>
    </xdr:to>
    <xdr:cxnSp macro="">
      <xdr:nvCxnSpPr>
        <xdr:cNvPr id="120" name="直線コネクタ 119"/>
        <xdr:cNvCxnSpPr/>
      </xdr:nvCxnSpPr>
      <xdr:spPr>
        <a:xfrm flipV="1">
          <a:off x="3797300" y="9676007"/>
          <a:ext cx="838200" cy="7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150425</xdr:rowOff>
    </xdr:from>
    <xdr:to>
      <xdr:col>19</xdr:col>
      <xdr:colOff>177800</xdr:colOff>
      <xdr:row>56</xdr:row>
      <xdr:rowOff>158236</xdr:rowOff>
    </xdr:to>
    <xdr:cxnSp macro="">
      <xdr:nvCxnSpPr>
        <xdr:cNvPr id="123" name="直線コネクタ 122"/>
        <xdr:cNvCxnSpPr/>
      </xdr:nvCxnSpPr>
      <xdr:spPr>
        <a:xfrm flipV="1">
          <a:off x="2908300" y="975162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158236</xdr:rowOff>
    </xdr:from>
    <xdr:to>
      <xdr:col>15</xdr:col>
      <xdr:colOff>50800</xdr:colOff>
      <xdr:row>57</xdr:row>
      <xdr:rowOff>86505</xdr:rowOff>
    </xdr:to>
    <xdr:cxnSp macro="">
      <xdr:nvCxnSpPr>
        <xdr:cNvPr id="126" name="直線コネクタ 125"/>
        <xdr:cNvCxnSpPr/>
      </xdr:nvCxnSpPr>
      <xdr:spPr>
        <a:xfrm flipV="1">
          <a:off x="2019300" y="9759436"/>
          <a:ext cx="889000" cy="9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86505</xdr:rowOff>
    </xdr:from>
    <xdr:to>
      <xdr:col>10</xdr:col>
      <xdr:colOff>114300</xdr:colOff>
      <xdr:row>57</xdr:row>
      <xdr:rowOff>119544</xdr:rowOff>
    </xdr:to>
    <xdr:cxnSp macro="">
      <xdr:nvCxnSpPr>
        <xdr:cNvPr id="129" name="直線コネクタ 128"/>
        <xdr:cNvCxnSpPr/>
      </xdr:nvCxnSpPr>
      <xdr:spPr>
        <a:xfrm flipV="1">
          <a:off x="1130300" y="9859155"/>
          <a:ext cx="889000" cy="3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105245</xdr:rowOff>
    </xdr:from>
    <xdr:ext cx="599010" cy="259045"/>
    <xdr:sp macro="" textlink="">
      <xdr:nvSpPr>
        <xdr:cNvPr id="131" name="テキスト ボックス 130"/>
        <xdr:cNvSpPr txBox="1"/>
      </xdr:nvSpPr>
      <xdr:spPr>
        <a:xfrm>
          <a:off x="1719795" y="95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111155</xdr:rowOff>
    </xdr:from>
    <xdr:ext cx="599010" cy="259045"/>
    <xdr:sp macro="" textlink="">
      <xdr:nvSpPr>
        <xdr:cNvPr id="133" name="テキスト ボックス 132"/>
        <xdr:cNvSpPr txBox="1"/>
      </xdr:nvSpPr>
      <xdr:spPr>
        <a:xfrm>
          <a:off x="830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24007</xdr:rowOff>
    </xdr:from>
    <xdr:to>
      <xdr:col>24</xdr:col>
      <xdr:colOff>114300</xdr:colOff>
      <xdr:row>56</xdr:row>
      <xdr:rowOff>125607</xdr:rowOff>
    </xdr:to>
    <xdr:sp macro="" textlink="">
      <xdr:nvSpPr>
        <xdr:cNvPr id="139" name="楕円 138"/>
        <xdr:cNvSpPr/>
      </xdr:nvSpPr>
      <xdr:spPr>
        <a:xfrm>
          <a:off x="4584700" y="96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46884</xdr:rowOff>
    </xdr:from>
    <xdr:ext cx="599010" cy="259045"/>
    <xdr:sp macro="" textlink="">
      <xdr:nvSpPr>
        <xdr:cNvPr id="140" name="物件費該当値テキスト"/>
        <xdr:cNvSpPr txBox="1"/>
      </xdr:nvSpPr>
      <xdr:spPr>
        <a:xfrm>
          <a:off x="4686300" y="947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99625</xdr:rowOff>
    </xdr:from>
    <xdr:to>
      <xdr:col>20</xdr:col>
      <xdr:colOff>38100</xdr:colOff>
      <xdr:row>57</xdr:row>
      <xdr:rowOff>29775</xdr:rowOff>
    </xdr:to>
    <xdr:sp macro="" textlink="">
      <xdr:nvSpPr>
        <xdr:cNvPr id="141" name="楕円 140"/>
        <xdr:cNvSpPr/>
      </xdr:nvSpPr>
      <xdr:spPr>
        <a:xfrm>
          <a:off x="3746500" y="97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46302</xdr:rowOff>
    </xdr:from>
    <xdr:ext cx="599010" cy="259045"/>
    <xdr:sp macro="" textlink="">
      <xdr:nvSpPr>
        <xdr:cNvPr id="142" name="テキスト ボックス 141"/>
        <xdr:cNvSpPr txBox="1"/>
      </xdr:nvSpPr>
      <xdr:spPr>
        <a:xfrm>
          <a:off x="3497795" y="947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107436</xdr:rowOff>
    </xdr:from>
    <xdr:to>
      <xdr:col>15</xdr:col>
      <xdr:colOff>101600</xdr:colOff>
      <xdr:row>57</xdr:row>
      <xdr:rowOff>37586</xdr:rowOff>
    </xdr:to>
    <xdr:sp macro="" textlink="">
      <xdr:nvSpPr>
        <xdr:cNvPr id="143" name="楕円 142"/>
        <xdr:cNvSpPr/>
      </xdr:nvSpPr>
      <xdr:spPr>
        <a:xfrm>
          <a:off x="2857500" y="9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54113</xdr:rowOff>
    </xdr:from>
    <xdr:ext cx="599010" cy="259045"/>
    <xdr:sp macro="" textlink="">
      <xdr:nvSpPr>
        <xdr:cNvPr id="144" name="テキスト ボックス 143"/>
        <xdr:cNvSpPr txBox="1"/>
      </xdr:nvSpPr>
      <xdr:spPr>
        <a:xfrm>
          <a:off x="2608795" y="948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35705</xdr:rowOff>
    </xdr:from>
    <xdr:to>
      <xdr:col>10</xdr:col>
      <xdr:colOff>165100</xdr:colOff>
      <xdr:row>57</xdr:row>
      <xdr:rowOff>137305</xdr:rowOff>
    </xdr:to>
    <xdr:sp macro="" textlink="">
      <xdr:nvSpPr>
        <xdr:cNvPr id="145" name="楕円 144"/>
        <xdr:cNvSpPr/>
      </xdr:nvSpPr>
      <xdr:spPr>
        <a:xfrm>
          <a:off x="1968500" y="98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128432</xdr:rowOff>
    </xdr:from>
    <xdr:ext cx="599010" cy="259045"/>
    <xdr:sp macro="" textlink="">
      <xdr:nvSpPr>
        <xdr:cNvPr id="146" name="テキスト ボックス 145"/>
        <xdr:cNvSpPr txBox="1"/>
      </xdr:nvSpPr>
      <xdr:spPr>
        <a:xfrm>
          <a:off x="1719795" y="99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68744</xdr:rowOff>
    </xdr:from>
    <xdr:to>
      <xdr:col>6</xdr:col>
      <xdr:colOff>38100</xdr:colOff>
      <xdr:row>57</xdr:row>
      <xdr:rowOff>170344</xdr:rowOff>
    </xdr:to>
    <xdr:sp macro="" textlink="">
      <xdr:nvSpPr>
        <xdr:cNvPr id="147" name="楕円 146"/>
        <xdr:cNvSpPr/>
      </xdr:nvSpPr>
      <xdr:spPr>
        <a:xfrm>
          <a:off x="1079500" y="9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161471</xdr:rowOff>
    </xdr:from>
    <xdr:ext cx="534377" cy="259045"/>
    <xdr:sp macro="" textlink="">
      <xdr:nvSpPr>
        <xdr:cNvPr id="148" name="テキスト ボックス 147"/>
        <xdr:cNvSpPr txBox="1"/>
      </xdr:nvSpPr>
      <xdr:spPr>
        <a:xfrm>
          <a:off x="863111" y="99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11151</xdr:rowOff>
    </xdr:from>
    <xdr:to>
      <xdr:col>24</xdr:col>
      <xdr:colOff>63500</xdr:colOff>
      <xdr:row>78</xdr:row>
      <xdr:rowOff>38736</xdr:rowOff>
    </xdr:to>
    <xdr:cxnSp macro="">
      <xdr:nvCxnSpPr>
        <xdr:cNvPr id="177" name="直線コネクタ 176"/>
        <xdr:cNvCxnSpPr/>
      </xdr:nvCxnSpPr>
      <xdr:spPr>
        <a:xfrm flipV="1">
          <a:off x="3797300" y="13384251"/>
          <a:ext cx="8382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161816</xdr:rowOff>
    </xdr:from>
    <xdr:to>
      <xdr:col>19</xdr:col>
      <xdr:colOff>177800</xdr:colOff>
      <xdr:row>78</xdr:row>
      <xdr:rowOff>38736</xdr:rowOff>
    </xdr:to>
    <xdr:cxnSp macro="">
      <xdr:nvCxnSpPr>
        <xdr:cNvPr id="180" name="直線コネクタ 179"/>
        <xdr:cNvCxnSpPr/>
      </xdr:nvCxnSpPr>
      <xdr:spPr>
        <a:xfrm>
          <a:off x="2908300" y="13363466"/>
          <a:ext cx="889000" cy="4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161816</xdr:rowOff>
    </xdr:from>
    <xdr:to>
      <xdr:col>15</xdr:col>
      <xdr:colOff>50800</xdr:colOff>
      <xdr:row>78</xdr:row>
      <xdr:rowOff>36621</xdr:rowOff>
    </xdr:to>
    <xdr:cxnSp macro="">
      <xdr:nvCxnSpPr>
        <xdr:cNvPr id="183" name="直線コネクタ 182"/>
        <xdr:cNvCxnSpPr/>
      </xdr:nvCxnSpPr>
      <xdr:spPr>
        <a:xfrm flipV="1">
          <a:off x="2019300" y="13363466"/>
          <a:ext cx="8890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19628</xdr:rowOff>
    </xdr:from>
    <xdr:to>
      <xdr:col>10</xdr:col>
      <xdr:colOff>114300</xdr:colOff>
      <xdr:row>78</xdr:row>
      <xdr:rowOff>36621</xdr:rowOff>
    </xdr:to>
    <xdr:cxnSp macro="">
      <xdr:nvCxnSpPr>
        <xdr:cNvPr id="186" name="直線コネクタ 185"/>
        <xdr:cNvCxnSpPr/>
      </xdr:nvCxnSpPr>
      <xdr:spPr>
        <a:xfrm>
          <a:off x="1130300" y="1339272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131801</xdr:rowOff>
    </xdr:from>
    <xdr:to>
      <xdr:col>24</xdr:col>
      <xdr:colOff>114300</xdr:colOff>
      <xdr:row>78</xdr:row>
      <xdr:rowOff>61951</xdr:rowOff>
    </xdr:to>
    <xdr:sp macro="" textlink="">
      <xdr:nvSpPr>
        <xdr:cNvPr id="196" name="楕円 195"/>
        <xdr:cNvSpPr/>
      </xdr:nvSpPr>
      <xdr:spPr>
        <a:xfrm>
          <a:off x="45847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110228</xdr:rowOff>
    </xdr:from>
    <xdr:ext cx="534377" cy="259045"/>
    <xdr:sp macro="" textlink="">
      <xdr:nvSpPr>
        <xdr:cNvPr id="197" name="維持補修費該当値テキスト"/>
        <xdr:cNvSpPr txBox="1"/>
      </xdr:nvSpPr>
      <xdr:spPr>
        <a:xfrm>
          <a:off x="4686300" y="133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159386</xdr:rowOff>
    </xdr:from>
    <xdr:to>
      <xdr:col>20</xdr:col>
      <xdr:colOff>38100</xdr:colOff>
      <xdr:row>78</xdr:row>
      <xdr:rowOff>89536</xdr:rowOff>
    </xdr:to>
    <xdr:sp macro="" textlink="">
      <xdr:nvSpPr>
        <xdr:cNvPr id="198" name="楕円 197"/>
        <xdr:cNvSpPr/>
      </xdr:nvSpPr>
      <xdr:spPr>
        <a:xfrm>
          <a:off x="3746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80663</xdr:rowOff>
    </xdr:from>
    <xdr:ext cx="469744" cy="259045"/>
    <xdr:sp macro="" textlink="">
      <xdr:nvSpPr>
        <xdr:cNvPr id="199" name="テキスト ボックス 198"/>
        <xdr:cNvSpPr txBox="1"/>
      </xdr:nvSpPr>
      <xdr:spPr>
        <a:xfrm>
          <a:off x="3562428"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111016</xdr:rowOff>
    </xdr:from>
    <xdr:to>
      <xdr:col>15</xdr:col>
      <xdr:colOff>101600</xdr:colOff>
      <xdr:row>78</xdr:row>
      <xdr:rowOff>41166</xdr:rowOff>
    </xdr:to>
    <xdr:sp macro="" textlink="">
      <xdr:nvSpPr>
        <xdr:cNvPr id="200" name="楕円 199"/>
        <xdr:cNvSpPr/>
      </xdr:nvSpPr>
      <xdr:spPr>
        <a:xfrm>
          <a:off x="2857500" y="1331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57693</xdr:rowOff>
    </xdr:from>
    <xdr:ext cx="534377" cy="259045"/>
    <xdr:sp macro="" textlink="">
      <xdr:nvSpPr>
        <xdr:cNvPr id="201" name="テキスト ボックス 200"/>
        <xdr:cNvSpPr txBox="1"/>
      </xdr:nvSpPr>
      <xdr:spPr>
        <a:xfrm>
          <a:off x="2641111" y="1308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157271</xdr:rowOff>
    </xdr:from>
    <xdr:to>
      <xdr:col>10</xdr:col>
      <xdr:colOff>165100</xdr:colOff>
      <xdr:row>78</xdr:row>
      <xdr:rowOff>87421</xdr:rowOff>
    </xdr:to>
    <xdr:sp macro="" textlink="">
      <xdr:nvSpPr>
        <xdr:cNvPr id="202" name="楕円 201"/>
        <xdr:cNvSpPr/>
      </xdr:nvSpPr>
      <xdr:spPr>
        <a:xfrm>
          <a:off x="1968500" y="133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78548</xdr:rowOff>
    </xdr:from>
    <xdr:ext cx="469744" cy="259045"/>
    <xdr:sp macro="" textlink="">
      <xdr:nvSpPr>
        <xdr:cNvPr id="203" name="テキスト ボックス 202"/>
        <xdr:cNvSpPr txBox="1"/>
      </xdr:nvSpPr>
      <xdr:spPr>
        <a:xfrm>
          <a:off x="1784428" y="1345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140278</xdr:rowOff>
    </xdr:from>
    <xdr:to>
      <xdr:col>6</xdr:col>
      <xdr:colOff>38100</xdr:colOff>
      <xdr:row>78</xdr:row>
      <xdr:rowOff>70428</xdr:rowOff>
    </xdr:to>
    <xdr:sp macro="" textlink="">
      <xdr:nvSpPr>
        <xdr:cNvPr id="204" name="楕円 203"/>
        <xdr:cNvSpPr/>
      </xdr:nvSpPr>
      <xdr:spPr>
        <a:xfrm>
          <a:off x="10795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61555</xdr:rowOff>
    </xdr:from>
    <xdr:ext cx="534377" cy="259045"/>
    <xdr:sp macro="" textlink="">
      <xdr:nvSpPr>
        <xdr:cNvPr id="205" name="テキスト ボックス 204"/>
        <xdr:cNvSpPr txBox="1"/>
      </xdr:nvSpPr>
      <xdr:spPr>
        <a:xfrm>
          <a:off x="863111" y="134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61447</xdr:rowOff>
    </xdr:from>
    <xdr:to>
      <xdr:col>24</xdr:col>
      <xdr:colOff>63500</xdr:colOff>
      <xdr:row>97</xdr:row>
      <xdr:rowOff>75778</xdr:rowOff>
    </xdr:to>
    <xdr:cxnSp macro="">
      <xdr:nvCxnSpPr>
        <xdr:cNvPr id="239" name="直線コネクタ 238"/>
        <xdr:cNvCxnSpPr/>
      </xdr:nvCxnSpPr>
      <xdr:spPr>
        <a:xfrm flipV="1">
          <a:off x="3797300" y="16692097"/>
          <a:ext cx="8382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5026</xdr:rowOff>
    </xdr:from>
    <xdr:to>
      <xdr:col>19</xdr:col>
      <xdr:colOff>177800</xdr:colOff>
      <xdr:row>97</xdr:row>
      <xdr:rowOff>75778</xdr:rowOff>
    </xdr:to>
    <xdr:cxnSp macro="">
      <xdr:nvCxnSpPr>
        <xdr:cNvPr id="242" name="直線コネクタ 241"/>
        <xdr:cNvCxnSpPr/>
      </xdr:nvCxnSpPr>
      <xdr:spPr>
        <a:xfrm>
          <a:off x="2908300" y="16635676"/>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5026</xdr:rowOff>
    </xdr:from>
    <xdr:to>
      <xdr:col>15</xdr:col>
      <xdr:colOff>50800</xdr:colOff>
      <xdr:row>97</xdr:row>
      <xdr:rowOff>16856</xdr:rowOff>
    </xdr:to>
    <xdr:cxnSp macro="">
      <xdr:nvCxnSpPr>
        <xdr:cNvPr id="245" name="直線コネクタ 244"/>
        <xdr:cNvCxnSpPr/>
      </xdr:nvCxnSpPr>
      <xdr:spPr>
        <a:xfrm flipV="1">
          <a:off x="2019300" y="16635676"/>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16856</xdr:rowOff>
    </xdr:from>
    <xdr:to>
      <xdr:col>10</xdr:col>
      <xdr:colOff>114300</xdr:colOff>
      <xdr:row>97</xdr:row>
      <xdr:rowOff>22299</xdr:rowOff>
    </xdr:to>
    <xdr:cxnSp macro="">
      <xdr:nvCxnSpPr>
        <xdr:cNvPr id="248" name="直線コネクタ 247"/>
        <xdr:cNvCxnSpPr/>
      </xdr:nvCxnSpPr>
      <xdr:spPr>
        <a:xfrm flipV="1">
          <a:off x="1130300" y="1664750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10647</xdr:rowOff>
    </xdr:from>
    <xdr:to>
      <xdr:col>24</xdr:col>
      <xdr:colOff>114300</xdr:colOff>
      <xdr:row>97</xdr:row>
      <xdr:rowOff>112247</xdr:rowOff>
    </xdr:to>
    <xdr:sp macro="" textlink="">
      <xdr:nvSpPr>
        <xdr:cNvPr id="258" name="楕円 257"/>
        <xdr:cNvSpPr/>
      </xdr:nvSpPr>
      <xdr:spPr>
        <a:xfrm>
          <a:off x="4584700" y="166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160524</xdr:rowOff>
    </xdr:from>
    <xdr:ext cx="534377" cy="259045"/>
    <xdr:sp macro="" textlink="">
      <xdr:nvSpPr>
        <xdr:cNvPr id="259" name="扶助費該当値テキスト"/>
        <xdr:cNvSpPr txBox="1"/>
      </xdr:nvSpPr>
      <xdr:spPr>
        <a:xfrm>
          <a:off x="4686300" y="1661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24978</xdr:rowOff>
    </xdr:from>
    <xdr:to>
      <xdr:col>20</xdr:col>
      <xdr:colOff>38100</xdr:colOff>
      <xdr:row>97</xdr:row>
      <xdr:rowOff>126578</xdr:rowOff>
    </xdr:to>
    <xdr:sp macro="" textlink="">
      <xdr:nvSpPr>
        <xdr:cNvPr id="260" name="楕円 259"/>
        <xdr:cNvSpPr/>
      </xdr:nvSpPr>
      <xdr:spPr>
        <a:xfrm>
          <a:off x="3746500" y="166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117705</xdr:rowOff>
    </xdr:from>
    <xdr:ext cx="534377" cy="259045"/>
    <xdr:sp macro="" textlink="">
      <xdr:nvSpPr>
        <xdr:cNvPr id="261" name="テキスト ボックス 260"/>
        <xdr:cNvSpPr txBox="1"/>
      </xdr:nvSpPr>
      <xdr:spPr>
        <a:xfrm>
          <a:off x="3530111" y="1674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125676</xdr:rowOff>
    </xdr:from>
    <xdr:to>
      <xdr:col>15</xdr:col>
      <xdr:colOff>101600</xdr:colOff>
      <xdr:row>97</xdr:row>
      <xdr:rowOff>55826</xdr:rowOff>
    </xdr:to>
    <xdr:sp macro="" textlink="">
      <xdr:nvSpPr>
        <xdr:cNvPr id="262" name="楕円 261"/>
        <xdr:cNvSpPr/>
      </xdr:nvSpPr>
      <xdr:spPr>
        <a:xfrm>
          <a:off x="2857500" y="165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46953</xdr:rowOff>
    </xdr:from>
    <xdr:ext cx="534377" cy="259045"/>
    <xdr:sp macro="" textlink="">
      <xdr:nvSpPr>
        <xdr:cNvPr id="263" name="テキスト ボックス 262"/>
        <xdr:cNvSpPr txBox="1"/>
      </xdr:nvSpPr>
      <xdr:spPr>
        <a:xfrm>
          <a:off x="2641111" y="166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137506</xdr:rowOff>
    </xdr:from>
    <xdr:to>
      <xdr:col>10</xdr:col>
      <xdr:colOff>165100</xdr:colOff>
      <xdr:row>97</xdr:row>
      <xdr:rowOff>67656</xdr:rowOff>
    </xdr:to>
    <xdr:sp macro="" textlink="">
      <xdr:nvSpPr>
        <xdr:cNvPr id="264" name="楕円 263"/>
        <xdr:cNvSpPr/>
      </xdr:nvSpPr>
      <xdr:spPr>
        <a:xfrm>
          <a:off x="1968500" y="165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58783</xdr:rowOff>
    </xdr:from>
    <xdr:ext cx="534377" cy="259045"/>
    <xdr:sp macro="" textlink="">
      <xdr:nvSpPr>
        <xdr:cNvPr id="265" name="テキスト ボックス 264"/>
        <xdr:cNvSpPr txBox="1"/>
      </xdr:nvSpPr>
      <xdr:spPr>
        <a:xfrm>
          <a:off x="1752111" y="166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142949</xdr:rowOff>
    </xdr:from>
    <xdr:to>
      <xdr:col>6</xdr:col>
      <xdr:colOff>38100</xdr:colOff>
      <xdr:row>97</xdr:row>
      <xdr:rowOff>73099</xdr:rowOff>
    </xdr:to>
    <xdr:sp macro="" textlink="">
      <xdr:nvSpPr>
        <xdr:cNvPr id="266" name="楕円 265"/>
        <xdr:cNvSpPr/>
      </xdr:nvSpPr>
      <xdr:spPr>
        <a:xfrm>
          <a:off x="1079500" y="166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64226</xdr:rowOff>
    </xdr:from>
    <xdr:ext cx="534377" cy="259045"/>
    <xdr:sp macro="" textlink="">
      <xdr:nvSpPr>
        <xdr:cNvPr id="267" name="テキスト ボックス 266"/>
        <xdr:cNvSpPr txBox="1"/>
      </xdr:nvSpPr>
      <xdr:spPr>
        <a:xfrm>
          <a:off x="863111" y="166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149099</xdr:rowOff>
    </xdr:from>
    <xdr:to>
      <xdr:col>55</xdr:col>
      <xdr:colOff>0</xdr:colOff>
      <xdr:row>37</xdr:row>
      <xdr:rowOff>33946</xdr:rowOff>
    </xdr:to>
    <xdr:cxnSp macro="">
      <xdr:nvCxnSpPr>
        <xdr:cNvPr id="296" name="直線コネクタ 295"/>
        <xdr:cNvCxnSpPr/>
      </xdr:nvCxnSpPr>
      <xdr:spPr>
        <a:xfrm flipV="1">
          <a:off x="9639300" y="6321299"/>
          <a:ext cx="838200" cy="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33946</xdr:rowOff>
    </xdr:from>
    <xdr:to>
      <xdr:col>50</xdr:col>
      <xdr:colOff>114300</xdr:colOff>
      <xdr:row>37</xdr:row>
      <xdr:rowOff>37500</xdr:rowOff>
    </xdr:to>
    <xdr:cxnSp macro="">
      <xdr:nvCxnSpPr>
        <xdr:cNvPr id="299" name="直線コネクタ 298"/>
        <xdr:cNvCxnSpPr/>
      </xdr:nvCxnSpPr>
      <xdr:spPr>
        <a:xfrm flipV="1">
          <a:off x="8750300" y="6377596"/>
          <a:ext cx="889000" cy="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37500</xdr:rowOff>
    </xdr:from>
    <xdr:to>
      <xdr:col>45</xdr:col>
      <xdr:colOff>177800</xdr:colOff>
      <xdr:row>37</xdr:row>
      <xdr:rowOff>49856</xdr:rowOff>
    </xdr:to>
    <xdr:cxnSp macro="">
      <xdr:nvCxnSpPr>
        <xdr:cNvPr id="302" name="直線コネクタ 301"/>
        <xdr:cNvCxnSpPr/>
      </xdr:nvCxnSpPr>
      <xdr:spPr>
        <a:xfrm flipV="1">
          <a:off x="7861300" y="6381150"/>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49856</xdr:rowOff>
    </xdr:from>
    <xdr:to>
      <xdr:col>41</xdr:col>
      <xdr:colOff>50800</xdr:colOff>
      <xdr:row>37</xdr:row>
      <xdr:rowOff>78237</xdr:rowOff>
    </xdr:to>
    <xdr:cxnSp macro="">
      <xdr:nvCxnSpPr>
        <xdr:cNvPr id="305" name="直線コネクタ 304"/>
        <xdr:cNvCxnSpPr/>
      </xdr:nvCxnSpPr>
      <xdr:spPr>
        <a:xfrm flipV="1">
          <a:off x="6972300" y="6393506"/>
          <a:ext cx="8890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106554</xdr:rowOff>
    </xdr:from>
    <xdr:ext cx="599010" cy="259045"/>
    <xdr:sp macro="" textlink="">
      <xdr:nvSpPr>
        <xdr:cNvPr id="307" name="テキスト ボックス 306"/>
        <xdr:cNvSpPr txBox="1"/>
      </xdr:nvSpPr>
      <xdr:spPr>
        <a:xfrm>
          <a:off x="7561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98299</xdr:rowOff>
    </xdr:from>
    <xdr:to>
      <xdr:col>55</xdr:col>
      <xdr:colOff>50800</xdr:colOff>
      <xdr:row>37</xdr:row>
      <xdr:rowOff>28449</xdr:rowOff>
    </xdr:to>
    <xdr:sp macro="" textlink="">
      <xdr:nvSpPr>
        <xdr:cNvPr id="315" name="楕円 314"/>
        <xdr:cNvSpPr/>
      </xdr:nvSpPr>
      <xdr:spPr>
        <a:xfrm>
          <a:off x="10426700" y="62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121176</xdr:rowOff>
    </xdr:from>
    <xdr:ext cx="599010" cy="259045"/>
    <xdr:sp macro="" textlink="">
      <xdr:nvSpPr>
        <xdr:cNvPr id="316" name="補助費等該当値テキスト"/>
        <xdr:cNvSpPr txBox="1"/>
      </xdr:nvSpPr>
      <xdr:spPr>
        <a:xfrm>
          <a:off x="10528300" y="61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154596</xdr:rowOff>
    </xdr:from>
    <xdr:to>
      <xdr:col>50</xdr:col>
      <xdr:colOff>165100</xdr:colOff>
      <xdr:row>37</xdr:row>
      <xdr:rowOff>84746</xdr:rowOff>
    </xdr:to>
    <xdr:sp macro="" textlink="">
      <xdr:nvSpPr>
        <xdr:cNvPr id="317" name="楕円 316"/>
        <xdr:cNvSpPr/>
      </xdr:nvSpPr>
      <xdr:spPr>
        <a:xfrm>
          <a:off x="9588500" y="63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75873</xdr:rowOff>
    </xdr:from>
    <xdr:ext cx="534377" cy="259045"/>
    <xdr:sp macro="" textlink="">
      <xdr:nvSpPr>
        <xdr:cNvPr id="318" name="テキスト ボックス 317"/>
        <xdr:cNvSpPr txBox="1"/>
      </xdr:nvSpPr>
      <xdr:spPr>
        <a:xfrm>
          <a:off x="9372111" y="64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158150</xdr:rowOff>
    </xdr:from>
    <xdr:to>
      <xdr:col>46</xdr:col>
      <xdr:colOff>38100</xdr:colOff>
      <xdr:row>37</xdr:row>
      <xdr:rowOff>88300</xdr:rowOff>
    </xdr:to>
    <xdr:sp macro="" textlink="">
      <xdr:nvSpPr>
        <xdr:cNvPr id="319" name="楕円 318"/>
        <xdr:cNvSpPr/>
      </xdr:nvSpPr>
      <xdr:spPr>
        <a:xfrm>
          <a:off x="8699500" y="63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79427</xdr:rowOff>
    </xdr:from>
    <xdr:ext cx="534377" cy="259045"/>
    <xdr:sp macro="" textlink="">
      <xdr:nvSpPr>
        <xdr:cNvPr id="320" name="テキスト ボックス 319"/>
        <xdr:cNvSpPr txBox="1"/>
      </xdr:nvSpPr>
      <xdr:spPr>
        <a:xfrm>
          <a:off x="8483111" y="64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170506</xdr:rowOff>
    </xdr:from>
    <xdr:to>
      <xdr:col>41</xdr:col>
      <xdr:colOff>101600</xdr:colOff>
      <xdr:row>37</xdr:row>
      <xdr:rowOff>100656</xdr:rowOff>
    </xdr:to>
    <xdr:sp macro="" textlink="">
      <xdr:nvSpPr>
        <xdr:cNvPr id="321" name="楕円 320"/>
        <xdr:cNvSpPr/>
      </xdr:nvSpPr>
      <xdr:spPr>
        <a:xfrm>
          <a:off x="7810500" y="63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91783</xdr:rowOff>
    </xdr:from>
    <xdr:ext cx="534377" cy="259045"/>
    <xdr:sp macro="" textlink="">
      <xdr:nvSpPr>
        <xdr:cNvPr id="322" name="テキスト ボックス 321"/>
        <xdr:cNvSpPr txBox="1"/>
      </xdr:nvSpPr>
      <xdr:spPr>
        <a:xfrm>
          <a:off x="7594111" y="643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27437</xdr:rowOff>
    </xdr:from>
    <xdr:to>
      <xdr:col>36</xdr:col>
      <xdr:colOff>165100</xdr:colOff>
      <xdr:row>37</xdr:row>
      <xdr:rowOff>129037</xdr:rowOff>
    </xdr:to>
    <xdr:sp macro="" textlink="">
      <xdr:nvSpPr>
        <xdr:cNvPr id="323" name="楕円 322"/>
        <xdr:cNvSpPr/>
      </xdr:nvSpPr>
      <xdr:spPr>
        <a:xfrm>
          <a:off x="6921500" y="63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120164</xdr:rowOff>
    </xdr:from>
    <xdr:ext cx="534377" cy="259045"/>
    <xdr:sp macro="" textlink="">
      <xdr:nvSpPr>
        <xdr:cNvPr id="324" name="テキスト ボックス 323"/>
        <xdr:cNvSpPr txBox="1"/>
      </xdr:nvSpPr>
      <xdr:spPr>
        <a:xfrm>
          <a:off x="6705111" y="64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96255</xdr:rowOff>
    </xdr:from>
    <xdr:to>
      <xdr:col>55</xdr:col>
      <xdr:colOff>0</xdr:colOff>
      <xdr:row>58</xdr:row>
      <xdr:rowOff>160064</xdr:rowOff>
    </xdr:to>
    <xdr:cxnSp macro="">
      <xdr:nvCxnSpPr>
        <xdr:cNvPr id="353" name="直線コネクタ 352"/>
        <xdr:cNvCxnSpPr/>
      </xdr:nvCxnSpPr>
      <xdr:spPr>
        <a:xfrm>
          <a:off x="9639300" y="10040355"/>
          <a:ext cx="838200" cy="6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96255</xdr:rowOff>
    </xdr:from>
    <xdr:to>
      <xdr:col>50</xdr:col>
      <xdr:colOff>114300</xdr:colOff>
      <xdr:row>58</xdr:row>
      <xdr:rowOff>111758</xdr:rowOff>
    </xdr:to>
    <xdr:cxnSp macro="">
      <xdr:nvCxnSpPr>
        <xdr:cNvPr id="356" name="直線コネクタ 355"/>
        <xdr:cNvCxnSpPr/>
      </xdr:nvCxnSpPr>
      <xdr:spPr>
        <a:xfrm flipV="1">
          <a:off x="8750300" y="10040355"/>
          <a:ext cx="889000" cy="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111758</xdr:rowOff>
    </xdr:from>
    <xdr:to>
      <xdr:col>45</xdr:col>
      <xdr:colOff>177800</xdr:colOff>
      <xdr:row>58</xdr:row>
      <xdr:rowOff>158577</xdr:rowOff>
    </xdr:to>
    <xdr:cxnSp macro="">
      <xdr:nvCxnSpPr>
        <xdr:cNvPr id="359" name="直線コネクタ 358"/>
        <xdr:cNvCxnSpPr/>
      </xdr:nvCxnSpPr>
      <xdr:spPr>
        <a:xfrm flipV="1">
          <a:off x="7861300" y="10055858"/>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158577</xdr:rowOff>
    </xdr:from>
    <xdr:to>
      <xdr:col>41</xdr:col>
      <xdr:colOff>50800</xdr:colOff>
      <xdr:row>59</xdr:row>
      <xdr:rowOff>3819</xdr:rowOff>
    </xdr:to>
    <xdr:cxnSp macro="">
      <xdr:nvCxnSpPr>
        <xdr:cNvPr id="362" name="直線コネクタ 361"/>
        <xdr:cNvCxnSpPr/>
      </xdr:nvCxnSpPr>
      <xdr:spPr>
        <a:xfrm flipV="1">
          <a:off x="6972300" y="10102677"/>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49982</xdr:rowOff>
    </xdr:from>
    <xdr:ext cx="599010" cy="259045"/>
    <xdr:sp macro="" textlink="">
      <xdr:nvSpPr>
        <xdr:cNvPr id="364" name="テキスト ボックス 363"/>
        <xdr:cNvSpPr txBox="1"/>
      </xdr:nvSpPr>
      <xdr:spPr>
        <a:xfrm>
          <a:off x="7561795"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44845</xdr:rowOff>
    </xdr:from>
    <xdr:ext cx="599010" cy="259045"/>
    <xdr:sp macro="" textlink="">
      <xdr:nvSpPr>
        <xdr:cNvPr id="366" name="テキスト ボックス 365"/>
        <xdr:cNvSpPr txBox="1"/>
      </xdr:nvSpPr>
      <xdr:spPr>
        <a:xfrm>
          <a:off x="6672795"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109264</xdr:rowOff>
    </xdr:from>
    <xdr:to>
      <xdr:col>55</xdr:col>
      <xdr:colOff>50800</xdr:colOff>
      <xdr:row>59</xdr:row>
      <xdr:rowOff>39414</xdr:rowOff>
    </xdr:to>
    <xdr:sp macro="" textlink="">
      <xdr:nvSpPr>
        <xdr:cNvPr id="372" name="楕円 371"/>
        <xdr:cNvSpPr/>
      </xdr:nvSpPr>
      <xdr:spPr>
        <a:xfrm>
          <a:off x="10426700" y="1005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68641</xdr:rowOff>
    </xdr:from>
    <xdr:ext cx="599010" cy="259045"/>
    <xdr:sp macro="" textlink="">
      <xdr:nvSpPr>
        <xdr:cNvPr id="373" name="普通建設事業費該当値テキスト"/>
        <xdr:cNvSpPr txBox="1"/>
      </xdr:nvSpPr>
      <xdr:spPr>
        <a:xfrm>
          <a:off x="10528300" y="984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45455</xdr:rowOff>
    </xdr:from>
    <xdr:to>
      <xdr:col>50</xdr:col>
      <xdr:colOff>165100</xdr:colOff>
      <xdr:row>58</xdr:row>
      <xdr:rowOff>147055</xdr:rowOff>
    </xdr:to>
    <xdr:sp macro="" textlink="">
      <xdr:nvSpPr>
        <xdr:cNvPr id="374" name="楕円 373"/>
        <xdr:cNvSpPr/>
      </xdr:nvSpPr>
      <xdr:spPr>
        <a:xfrm>
          <a:off x="9588500" y="99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163582</xdr:rowOff>
    </xdr:from>
    <xdr:ext cx="599010" cy="259045"/>
    <xdr:sp macro="" textlink="">
      <xdr:nvSpPr>
        <xdr:cNvPr id="375" name="テキスト ボックス 374"/>
        <xdr:cNvSpPr txBox="1"/>
      </xdr:nvSpPr>
      <xdr:spPr>
        <a:xfrm>
          <a:off x="9339795" y="976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60958</xdr:rowOff>
    </xdr:from>
    <xdr:to>
      <xdr:col>46</xdr:col>
      <xdr:colOff>38100</xdr:colOff>
      <xdr:row>58</xdr:row>
      <xdr:rowOff>162558</xdr:rowOff>
    </xdr:to>
    <xdr:sp macro="" textlink="">
      <xdr:nvSpPr>
        <xdr:cNvPr id="376" name="楕円 375"/>
        <xdr:cNvSpPr/>
      </xdr:nvSpPr>
      <xdr:spPr>
        <a:xfrm>
          <a:off x="8699500" y="100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7635</xdr:rowOff>
    </xdr:from>
    <xdr:ext cx="599010" cy="259045"/>
    <xdr:sp macro="" textlink="">
      <xdr:nvSpPr>
        <xdr:cNvPr id="377" name="テキスト ボックス 376"/>
        <xdr:cNvSpPr txBox="1"/>
      </xdr:nvSpPr>
      <xdr:spPr>
        <a:xfrm>
          <a:off x="8450795" y="978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107777</xdr:rowOff>
    </xdr:from>
    <xdr:to>
      <xdr:col>41</xdr:col>
      <xdr:colOff>101600</xdr:colOff>
      <xdr:row>59</xdr:row>
      <xdr:rowOff>37927</xdr:rowOff>
    </xdr:to>
    <xdr:sp macro="" textlink="">
      <xdr:nvSpPr>
        <xdr:cNvPr id="378" name="楕円 377"/>
        <xdr:cNvSpPr/>
      </xdr:nvSpPr>
      <xdr:spPr>
        <a:xfrm>
          <a:off x="7810500" y="1005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29054</xdr:rowOff>
    </xdr:from>
    <xdr:ext cx="599010" cy="259045"/>
    <xdr:sp macro="" textlink="">
      <xdr:nvSpPr>
        <xdr:cNvPr id="379" name="テキスト ボックス 378"/>
        <xdr:cNvSpPr txBox="1"/>
      </xdr:nvSpPr>
      <xdr:spPr>
        <a:xfrm>
          <a:off x="7561795" y="1014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124469</xdr:rowOff>
    </xdr:from>
    <xdr:to>
      <xdr:col>36</xdr:col>
      <xdr:colOff>165100</xdr:colOff>
      <xdr:row>59</xdr:row>
      <xdr:rowOff>54619</xdr:rowOff>
    </xdr:to>
    <xdr:sp macro="" textlink="">
      <xdr:nvSpPr>
        <xdr:cNvPr id="380" name="楕円 379"/>
        <xdr:cNvSpPr/>
      </xdr:nvSpPr>
      <xdr:spPr>
        <a:xfrm>
          <a:off x="6921500" y="100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45746</xdr:rowOff>
    </xdr:from>
    <xdr:ext cx="599010" cy="259045"/>
    <xdr:sp macro="" textlink="">
      <xdr:nvSpPr>
        <xdr:cNvPr id="381" name="テキスト ボックス 380"/>
        <xdr:cNvSpPr txBox="1"/>
      </xdr:nvSpPr>
      <xdr:spPr>
        <a:xfrm>
          <a:off x="6672795" y="1016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70755</xdr:rowOff>
    </xdr:from>
    <xdr:to>
      <xdr:col>55</xdr:col>
      <xdr:colOff>0</xdr:colOff>
      <xdr:row>78</xdr:row>
      <xdr:rowOff>129417</xdr:rowOff>
    </xdr:to>
    <xdr:cxnSp macro="">
      <xdr:nvCxnSpPr>
        <xdr:cNvPr id="408" name="直線コネクタ 407"/>
        <xdr:cNvCxnSpPr/>
      </xdr:nvCxnSpPr>
      <xdr:spPr>
        <a:xfrm>
          <a:off x="9639300" y="13443855"/>
          <a:ext cx="838200" cy="5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70755</xdr:rowOff>
    </xdr:from>
    <xdr:to>
      <xdr:col>50</xdr:col>
      <xdr:colOff>114300</xdr:colOff>
      <xdr:row>78</xdr:row>
      <xdr:rowOff>82745</xdr:rowOff>
    </xdr:to>
    <xdr:cxnSp macro="">
      <xdr:nvCxnSpPr>
        <xdr:cNvPr id="411" name="直線コネクタ 410"/>
        <xdr:cNvCxnSpPr/>
      </xdr:nvCxnSpPr>
      <xdr:spPr>
        <a:xfrm flipV="1">
          <a:off x="8750300" y="13443855"/>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82745</xdr:rowOff>
    </xdr:from>
    <xdr:to>
      <xdr:col>45</xdr:col>
      <xdr:colOff>177800</xdr:colOff>
      <xdr:row>78</xdr:row>
      <xdr:rowOff>108093</xdr:rowOff>
    </xdr:to>
    <xdr:cxnSp macro="">
      <xdr:nvCxnSpPr>
        <xdr:cNvPr id="414" name="直線コネクタ 413"/>
        <xdr:cNvCxnSpPr/>
      </xdr:nvCxnSpPr>
      <xdr:spPr>
        <a:xfrm flipV="1">
          <a:off x="7861300" y="13455845"/>
          <a:ext cx="8890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108093</xdr:rowOff>
    </xdr:from>
    <xdr:to>
      <xdr:col>41</xdr:col>
      <xdr:colOff>50800</xdr:colOff>
      <xdr:row>78</xdr:row>
      <xdr:rowOff>113613</xdr:rowOff>
    </xdr:to>
    <xdr:cxnSp macro="">
      <xdr:nvCxnSpPr>
        <xdr:cNvPr id="417" name="直線コネクタ 416"/>
        <xdr:cNvCxnSpPr/>
      </xdr:nvCxnSpPr>
      <xdr:spPr>
        <a:xfrm flipV="1">
          <a:off x="6972300" y="13481193"/>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3300</xdr:rowOff>
    </xdr:from>
    <xdr:ext cx="534377" cy="259045"/>
    <xdr:sp macro="" textlink="">
      <xdr:nvSpPr>
        <xdr:cNvPr id="419" name="テキスト ボックス 418"/>
        <xdr:cNvSpPr txBox="1"/>
      </xdr:nvSpPr>
      <xdr:spPr>
        <a:xfrm>
          <a:off x="7594111" y="13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1902</xdr:rowOff>
    </xdr:from>
    <xdr:ext cx="534377" cy="259045"/>
    <xdr:sp macro="" textlink="">
      <xdr:nvSpPr>
        <xdr:cNvPr id="421" name="テキスト ボックス 420"/>
        <xdr:cNvSpPr txBox="1"/>
      </xdr:nvSpPr>
      <xdr:spPr>
        <a:xfrm>
          <a:off x="6705111" y="132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78617</xdr:rowOff>
    </xdr:from>
    <xdr:to>
      <xdr:col>55</xdr:col>
      <xdr:colOff>50800</xdr:colOff>
      <xdr:row>79</xdr:row>
      <xdr:rowOff>8767</xdr:rowOff>
    </xdr:to>
    <xdr:sp macro="" textlink="">
      <xdr:nvSpPr>
        <xdr:cNvPr id="427" name="楕円 426"/>
        <xdr:cNvSpPr/>
      </xdr:nvSpPr>
      <xdr:spPr>
        <a:xfrm>
          <a:off x="10426700" y="134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534377" cy="259045"/>
    <xdr:sp macro="" textlink="">
      <xdr:nvSpPr>
        <xdr:cNvPr id="428" name="普通建設事業費 （ うち新規整備　）該当値テキスト"/>
        <xdr:cNvSpPr txBox="1"/>
      </xdr:nvSpPr>
      <xdr:spPr>
        <a:xfrm>
          <a:off x="10528300" y="134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19955</xdr:rowOff>
    </xdr:from>
    <xdr:to>
      <xdr:col>50</xdr:col>
      <xdr:colOff>165100</xdr:colOff>
      <xdr:row>78</xdr:row>
      <xdr:rowOff>121555</xdr:rowOff>
    </xdr:to>
    <xdr:sp macro="" textlink="">
      <xdr:nvSpPr>
        <xdr:cNvPr id="429" name="楕円 428"/>
        <xdr:cNvSpPr/>
      </xdr:nvSpPr>
      <xdr:spPr>
        <a:xfrm>
          <a:off x="9588500" y="133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138082</xdr:rowOff>
    </xdr:from>
    <xdr:ext cx="599010" cy="259045"/>
    <xdr:sp macro="" textlink="">
      <xdr:nvSpPr>
        <xdr:cNvPr id="430" name="テキスト ボックス 429"/>
        <xdr:cNvSpPr txBox="1"/>
      </xdr:nvSpPr>
      <xdr:spPr>
        <a:xfrm>
          <a:off x="9339795" y="1316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31945</xdr:rowOff>
    </xdr:from>
    <xdr:to>
      <xdr:col>46</xdr:col>
      <xdr:colOff>38100</xdr:colOff>
      <xdr:row>78</xdr:row>
      <xdr:rowOff>133545</xdr:rowOff>
    </xdr:to>
    <xdr:sp macro="" textlink="">
      <xdr:nvSpPr>
        <xdr:cNvPr id="431" name="楕円 430"/>
        <xdr:cNvSpPr/>
      </xdr:nvSpPr>
      <xdr:spPr>
        <a:xfrm>
          <a:off x="8699500" y="134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150072</xdr:rowOff>
    </xdr:from>
    <xdr:ext cx="599010" cy="259045"/>
    <xdr:sp macro="" textlink="">
      <xdr:nvSpPr>
        <xdr:cNvPr id="432" name="テキスト ボックス 431"/>
        <xdr:cNvSpPr txBox="1"/>
      </xdr:nvSpPr>
      <xdr:spPr>
        <a:xfrm>
          <a:off x="8450795" y="1318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57293</xdr:rowOff>
    </xdr:from>
    <xdr:to>
      <xdr:col>41</xdr:col>
      <xdr:colOff>101600</xdr:colOff>
      <xdr:row>78</xdr:row>
      <xdr:rowOff>158893</xdr:rowOff>
    </xdr:to>
    <xdr:sp macro="" textlink="">
      <xdr:nvSpPr>
        <xdr:cNvPr id="433" name="楕円 432"/>
        <xdr:cNvSpPr/>
      </xdr:nvSpPr>
      <xdr:spPr>
        <a:xfrm>
          <a:off x="7810500" y="1343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150020</xdr:rowOff>
    </xdr:from>
    <xdr:ext cx="534377" cy="259045"/>
    <xdr:sp macro="" textlink="">
      <xdr:nvSpPr>
        <xdr:cNvPr id="434" name="テキスト ボックス 433"/>
        <xdr:cNvSpPr txBox="1"/>
      </xdr:nvSpPr>
      <xdr:spPr>
        <a:xfrm>
          <a:off x="7594111" y="135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62813</xdr:rowOff>
    </xdr:from>
    <xdr:to>
      <xdr:col>36</xdr:col>
      <xdr:colOff>165100</xdr:colOff>
      <xdr:row>78</xdr:row>
      <xdr:rowOff>164413</xdr:rowOff>
    </xdr:to>
    <xdr:sp macro="" textlink="">
      <xdr:nvSpPr>
        <xdr:cNvPr id="435" name="楕円 434"/>
        <xdr:cNvSpPr/>
      </xdr:nvSpPr>
      <xdr:spPr>
        <a:xfrm>
          <a:off x="6921500" y="134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155540</xdr:rowOff>
    </xdr:from>
    <xdr:ext cx="534377" cy="259045"/>
    <xdr:sp macro="" textlink="">
      <xdr:nvSpPr>
        <xdr:cNvPr id="436" name="テキスト ボックス 435"/>
        <xdr:cNvSpPr txBox="1"/>
      </xdr:nvSpPr>
      <xdr:spPr>
        <a:xfrm>
          <a:off x="6705111" y="135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49822</xdr:rowOff>
    </xdr:from>
    <xdr:to>
      <xdr:col>55</xdr:col>
      <xdr:colOff>0</xdr:colOff>
      <xdr:row>97</xdr:row>
      <xdr:rowOff>103908</xdr:rowOff>
    </xdr:to>
    <xdr:cxnSp macro="">
      <xdr:nvCxnSpPr>
        <xdr:cNvPr id="463" name="直線コネクタ 462"/>
        <xdr:cNvCxnSpPr/>
      </xdr:nvCxnSpPr>
      <xdr:spPr>
        <a:xfrm>
          <a:off x="9639300" y="16680472"/>
          <a:ext cx="838200" cy="5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49822</xdr:rowOff>
    </xdr:from>
    <xdr:to>
      <xdr:col>50</xdr:col>
      <xdr:colOff>114300</xdr:colOff>
      <xdr:row>97</xdr:row>
      <xdr:rowOff>65802</xdr:rowOff>
    </xdr:to>
    <xdr:cxnSp macro="">
      <xdr:nvCxnSpPr>
        <xdr:cNvPr id="466" name="直線コネクタ 465"/>
        <xdr:cNvCxnSpPr/>
      </xdr:nvCxnSpPr>
      <xdr:spPr>
        <a:xfrm flipV="1">
          <a:off x="8750300" y="16680472"/>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65802</xdr:rowOff>
    </xdr:from>
    <xdr:to>
      <xdr:col>45</xdr:col>
      <xdr:colOff>177800</xdr:colOff>
      <xdr:row>98</xdr:row>
      <xdr:rowOff>37361</xdr:rowOff>
    </xdr:to>
    <xdr:cxnSp macro="">
      <xdr:nvCxnSpPr>
        <xdr:cNvPr id="469" name="直線コネクタ 468"/>
        <xdr:cNvCxnSpPr/>
      </xdr:nvCxnSpPr>
      <xdr:spPr>
        <a:xfrm flipV="1">
          <a:off x="7861300" y="16696452"/>
          <a:ext cx="889000" cy="1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37361</xdr:rowOff>
    </xdr:from>
    <xdr:to>
      <xdr:col>41</xdr:col>
      <xdr:colOff>50800</xdr:colOff>
      <xdr:row>98</xdr:row>
      <xdr:rowOff>94621</xdr:rowOff>
    </xdr:to>
    <xdr:cxnSp macro="">
      <xdr:nvCxnSpPr>
        <xdr:cNvPr id="472" name="直線コネクタ 471"/>
        <xdr:cNvCxnSpPr/>
      </xdr:nvCxnSpPr>
      <xdr:spPr>
        <a:xfrm flipV="1">
          <a:off x="6972300" y="16839461"/>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53477</xdr:rowOff>
    </xdr:from>
    <xdr:ext cx="534377" cy="259045"/>
    <xdr:sp macro="" textlink="">
      <xdr:nvSpPr>
        <xdr:cNvPr id="474" name="テキスト ボックス 473"/>
        <xdr:cNvSpPr txBox="1"/>
      </xdr:nvSpPr>
      <xdr:spPr>
        <a:xfrm>
          <a:off x="7594111" y="1651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53108</xdr:rowOff>
    </xdr:from>
    <xdr:to>
      <xdr:col>55</xdr:col>
      <xdr:colOff>50800</xdr:colOff>
      <xdr:row>97</xdr:row>
      <xdr:rowOff>154708</xdr:rowOff>
    </xdr:to>
    <xdr:sp macro="" textlink="">
      <xdr:nvSpPr>
        <xdr:cNvPr id="482" name="楕円 481"/>
        <xdr:cNvSpPr/>
      </xdr:nvSpPr>
      <xdr:spPr>
        <a:xfrm>
          <a:off x="10426700" y="16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75985</xdr:rowOff>
    </xdr:from>
    <xdr:ext cx="534377" cy="259045"/>
    <xdr:sp macro="" textlink="">
      <xdr:nvSpPr>
        <xdr:cNvPr id="483" name="普通建設事業費 （ うち更新整備　）該当値テキスト"/>
        <xdr:cNvSpPr txBox="1"/>
      </xdr:nvSpPr>
      <xdr:spPr>
        <a:xfrm>
          <a:off x="10528300" y="165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170472</xdr:rowOff>
    </xdr:from>
    <xdr:to>
      <xdr:col>50</xdr:col>
      <xdr:colOff>165100</xdr:colOff>
      <xdr:row>97</xdr:row>
      <xdr:rowOff>100622</xdr:rowOff>
    </xdr:to>
    <xdr:sp macro="" textlink="">
      <xdr:nvSpPr>
        <xdr:cNvPr id="484" name="楕円 483"/>
        <xdr:cNvSpPr/>
      </xdr:nvSpPr>
      <xdr:spPr>
        <a:xfrm>
          <a:off x="9588500" y="166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117149</xdr:rowOff>
    </xdr:from>
    <xdr:ext cx="599010" cy="259045"/>
    <xdr:sp macro="" textlink="">
      <xdr:nvSpPr>
        <xdr:cNvPr id="485" name="テキスト ボックス 484"/>
        <xdr:cNvSpPr txBox="1"/>
      </xdr:nvSpPr>
      <xdr:spPr>
        <a:xfrm>
          <a:off x="9339795" y="164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15002</xdr:rowOff>
    </xdr:from>
    <xdr:to>
      <xdr:col>46</xdr:col>
      <xdr:colOff>38100</xdr:colOff>
      <xdr:row>97</xdr:row>
      <xdr:rowOff>116602</xdr:rowOff>
    </xdr:to>
    <xdr:sp macro="" textlink="">
      <xdr:nvSpPr>
        <xdr:cNvPr id="486" name="楕円 485"/>
        <xdr:cNvSpPr/>
      </xdr:nvSpPr>
      <xdr:spPr>
        <a:xfrm>
          <a:off x="8699500" y="166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133129</xdr:rowOff>
    </xdr:from>
    <xdr:ext cx="599010" cy="259045"/>
    <xdr:sp macro="" textlink="">
      <xdr:nvSpPr>
        <xdr:cNvPr id="487" name="テキスト ボックス 486"/>
        <xdr:cNvSpPr txBox="1"/>
      </xdr:nvSpPr>
      <xdr:spPr>
        <a:xfrm>
          <a:off x="8450795" y="164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158011</xdr:rowOff>
    </xdr:from>
    <xdr:to>
      <xdr:col>41</xdr:col>
      <xdr:colOff>101600</xdr:colOff>
      <xdr:row>98</xdr:row>
      <xdr:rowOff>88161</xdr:rowOff>
    </xdr:to>
    <xdr:sp macro="" textlink="">
      <xdr:nvSpPr>
        <xdr:cNvPr id="488" name="楕円 487"/>
        <xdr:cNvSpPr/>
      </xdr:nvSpPr>
      <xdr:spPr>
        <a:xfrm>
          <a:off x="7810500" y="167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79288</xdr:rowOff>
    </xdr:from>
    <xdr:ext cx="534377" cy="259045"/>
    <xdr:sp macro="" textlink="">
      <xdr:nvSpPr>
        <xdr:cNvPr id="489" name="テキスト ボックス 488"/>
        <xdr:cNvSpPr txBox="1"/>
      </xdr:nvSpPr>
      <xdr:spPr>
        <a:xfrm>
          <a:off x="7594111" y="168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43821</xdr:rowOff>
    </xdr:from>
    <xdr:to>
      <xdr:col>36</xdr:col>
      <xdr:colOff>165100</xdr:colOff>
      <xdr:row>98</xdr:row>
      <xdr:rowOff>145421</xdr:rowOff>
    </xdr:to>
    <xdr:sp macro="" textlink="">
      <xdr:nvSpPr>
        <xdr:cNvPr id="490" name="楕円 489"/>
        <xdr:cNvSpPr/>
      </xdr:nvSpPr>
      <xdr:spPr>
        <a:xfrm>
          <a:off x="6921500" y="1684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136548</xdr:rowOff>
    </xdr:from>
    <xdr:ext cx="534377" cy="259045"/>
    <xdr:sp macro="" textlink="">
      <xdr:nvSpPr>
        <xdr:cNvPr id="491" name="テキスト ボックス 490"/>
        <xdr:cNvSpPr txBox="1"/>
      </xdr:nvSpPr>
      <xdr:spPr>
        <a:xfrm>
          <a:off x="6705111" y="1693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133016</xdr:rowOff>
    </xdr:from>
    <xdr:to>
      <xdr:col>76</xdr:col>
      <xdr:colOff>114300</xdr:colOff>
      <xdr:row>38</xdr:row>
      <xdr:rowOff>139700</xdr:rowOff>
    </xdr:to>
    <xdr:cxnSp macro="">
      <xdr:nvCxnSpPr>
        <xdr:cNvPr id="524" name="直線コネクタ 523"/>
        <xdr:cNvCxnSpPr/>
      </xdr:nvCxnSpPr>
      <xdr:spPr>
        <a:xfrm>
          <a:off x="13703300" y="6648116"/>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132481</xdr:rowOff>
    </xdr:from>
    <xdr:to>
      <xdr:col>71</xdr:col>
      <xdr:colOff>177800</xdr:colOff>
      <xdr:row>38</xdr:row>
      <xdr:rowOff>133016</xdr:rowOff>
    </xdr:to>
    <xdr:cxnSp macro="">
      <xdr:nvCxnSpPr>
        <xdr:cNvPr id="527" name="直線コネクタ 526"/>
        <xdr:cNvCxnSpPr/>
      </xdr:nvCxnSpPr>
      <xdr:spPr>
        <a:xfrm>
          <a:off x="12814300" y="6647581"/>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31" name="テキスト ボックス 530"/>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82216</xdr:rowOff>
    </xdr:from>
    <xdr:to>
      <xdr:col>72</xdr:col>
      <xdr:colOff>38100</xdr:colOff>
      <xdr:row>39</xdr:row>
      <xdr:rowOff>12366</xdr:rowOff>
    </xdr:to>
    <xdr:sp macro="" textlink="">
      <xdr:nvSpPr>
        <xdr:cNvPr id="543" name="楕円 542"/>
        <xdr:cNvSpPr/>
      </xdr:nvSpPr>
      <xdr:spPr>
        <a:xfrm>
          <a:off x="13652500" y="65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3493</xdr:rowOff>
    </xdr:from>
    <xdr:ext cx="469744" cy="259045"/>
    <xdr:sp macro="" textlink="">
      <xdr:nvSpPr>
        <xdr:cNvPr id="544" name="テキスト ボックス 543"/>
        <xdr:cNvSpPr txBox="1"/>
      </xdr:nvSpPr>
      <xdr:spPr>
        <a:xfrm>
          <a:off x="13468428" y="669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81681</xdr:rowOff>
    </xdr:from>
    <xdr:to>
      <xdr:col>67</xdr:col>
      <xdr:colOff>101600</xdr:colOff>
      <xdr:row>39</xdr:row>
      <xdr:rowOff>11831</xdr:rowOff>
    </xdr:to>
    <xdr:sp macro="" textlink="">
      <xdr:nvSpPr>
        <xdr:cNvPr id="545" name="楕円 544"/>
        <xdr:cNvSpPr/>
      </xdr:nvSpPr>
      <xdr:spPr>
        <a:xfrm>
          <a:off x="12763500" y="65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2958</xdr:rowOff>
    </xdr:from>
    <xdr:ext cx="469744" cy="259045"/>
    <xdr:sp macro="" textlink="">
      <xdr:nvSpPr>
        <xdr:cNvPr id="546" name="テキスト ボックス 545"/>
        <xdr:cNvSpPr txBox="1"/>
      </xdr:nvSpPr>
      <xdr:spPr>
        <a:xfrm>
          <a:off x="12579428" y="668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169042</xdr:rowOff>
    </xdr:from>
    <xdr:to>
      <xdr:col>85</xdr:col>
      <xdr:colOff>127000</xdr:colOff>
      <xdr:row>76</xdr:row>
      <xdr:rowOff>4931</xdr:rowOff>
    </xdr:to>
    <xdr:cxnSp macro="">
      <xdr:nvCxnSpPr>
        <xdr:cNvPr id="628" name="直線コネクタ 627"/>
        <xdr:cNvCxnSpPr/>
      </xdr:nvCxnSpPr>
      <xdr:spPr>
        <a:xfrm>
          <a:off x="15481300" y="13027792"/>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9"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169042</xdr:rowOff>
    </xdr:from>
    <xdr:to>
      <xdr:col>81</xdr:col>
      <xdr:colOff>50800</xdr:colOff>
      <xdr:row>76</xdr:row>
      <xdr:rowOff>59173</xdr:rowOff>
    </xdr:to>
    <xdr:cxnSp macro="">
      <xdr:nvCxnSpPr>
        <xdr:cNvPr id="631" name="直線コネクタ 630"/>
        <xdr:cNvCxnSpPr/>
      </xdr:nvCxnSpPr>
      <xdr:spPr>
        <a:xfrm flipV="1">
          <a:off x="14592300" y="13027792"/>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33" name="テキスト ボックス 632"/>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59173</xdr:rowOff>
    </xdr:from>
    <xdr:to>
      <xdr:col>76</xdr:col>
      <xdr:colOff>114300</xdr:colOff>
      <xdr:row>76</xdr:row>
      <xdr:rowOff>69648</xdr:rowOff>
    </xdr:to>
    <xdr:cxnSp macro="">
      <xdr:nvCxnSpPr>
        <xdr:cNvPr id="634" name="直線コネクタ 633"/>
        <xdr:cNvCxnSpPr/>
      </xdr:nvCxnSpPr>
      <xdr:spPr>
        <a:xfrm flipV="1">
          <a:off x="13703300" y="13089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6" name="テキスト ボックス 635"/>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69648</xdr:rowOff>
    </xdr:from>
    <xdr:to>
      <xdr:col>71</xdr:col>
      <xdr:colOff>177800</xdr:colOff>
      <xdr:row>76</xdr:row>
      <xdr:rowOff>81293</xdr:rowOff>
    </xdr:to>
    <xdr:cxnSp macro="">
      <xdr:nvCxnSpPr>
        <xdr:cNvPr id="637" name="直線コネクタ 636"/>
        <xdr:cNvCxnSpPr/>
      </xdr:nvCxnSpPr>
      <xdr:spPr>
        <a:xfrm flipV="1">
          <a:off x="12814300" y="13099848"/>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125581</xdr:rowOff>
    </xdr:from>
    <xdr:to>
      <xdr:col>85</xdr:col>
      <xdr:colOff>177800</xdr:colOff>
      <xdr:row>76</xdr:row>
      <xdr:rowOff>55731</xdr:rowOff>
    </xdr:to>
    <xdr:sp macro="" textlink="">
      <xdr:nvSpPr>
        <xdr:cNvPr id="647" name="楕円 646"/>
        <xdr:cNvSpPr/>
      </xdr:nvSpPr>
      <xdr:spPr>
        <a:xfrm>
          <a:off x="16268700" y="12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148458</xdr:rowOff>
    </xdr:from>
    <xdr:ext cx="599010" cy="259045"/>
    <xdr:sp macro="" textlink="">
      <xdr:nvSpPr>
        <xdr:cNvPr id="648" name="公債費該当値テキスト"/>
        <xdr:cNvSpPr txBox="1"/>
      </xdr:nvSpPr>
      <xdr:spPr>
        <a:xfrm>
          <a:off x="16370300" y="1283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118243</xdr:rowOff>
    </xdr:from>
    <xdr:to>
      <xdr:col>81</xdr:col>
      <xdr:colOff>101600</xdr:colOff>
      <xdr:row>76</xdr:row>
      <xdr:rowOff>48394</xdr:rowOff>
    </xdr:to>
    <xdr:sp macro="" textlink="">
      <xdr:nvSpPr>
        <xdr:cNvPr id="649" name="楕円 648"/>
        <xdr:cNvSpPr/>
      </xdr:nvSpPr>
      <xdr:spPr>
        <a:xfrm>
          <a:off x="15430500" y="12976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64920</xdr:rowOff>
    </xdr:from>
    <xdr:ext cx="599010" cy="259045"/>
    <xdr:sp macro="" textlink="">
      <xdr:nvSpPr>
        <xdr:cNvPr id="650" name="テキスト ボックス 649"/>
        <xdr:cNvSpPr txBox="1"/>
      </xdr:nvSpPr>
      <xdr:spPr>
        <a:xfrm>
          <a:off x="15181795" y="1275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8373</xdr:rowOff>
    </xdr:from>
    <xdr:to>
      <xdr:col>76</xdr:col>
      <xdr:colOff>165100</xdr:colOff>
      <xdr:row>76</xdr:row>
      <xdr:rowOff>109973</xdr:rowOff>
    </xdr:to>
    <xdr:sp macro="" textlink="">
      <xdr:nvSpPr>
        <xdr:cNvPr id="651" name="楕円 650"/>
        <xdr:cNvSpPr/>
      </xdr:nvSpPr>
      <xdr:spPr>
        <a:xfrm>
          <a:off x="14541500" y="130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126500</xdr:rowOff>
    </xdr:from>
    <xdr:ext cx="534377" cy="259045"/>
    <xdr:sp macro="" textlink="">
      <xdr:nvSpPr>
        <xdr:cNvPr id="652" name="テキスト ボックス 651"/>
        <xdr:cNvSpPr txBox="1"/>
      </xdr:nvSpPr>
      <xdr:spPr>
        <a:xfrm>
          <a:off x="14325111" y="128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18848</xdr:rowOff>
    </xdr:from>
    <xdr:to>
      <xdr:col>72</xdr:col>
      <xdr:colOff>38100</xdr:colOff>
      <xdr:row>76</xdr:row>
      <xdr:rowOff>120448</xdr:rowOff>
    </xdr:to>
    <xdr:sp macro="" textlink="">
      <xdr:nvSpPr>
        <xdr:cNvPr id="653" name="楕円 652"/>
        <xdr:cNvSpPr/>
      </xdr:nvSpPr>
      <xdr:spPr>
        <a:xfrm>
          <a:off x="13652500" y="130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111575</xdr:rowOff>
    </xdr:from>
    <xdr:ext cx="534377" cy="259045"/>
    <xdr:sp macro="" textlink="">
      <xdr:nvSpPr>
        <xdr:cNvPr id="654" name="テキスト ボックス 653"/>
        <xdr:cNvSpPr txBox="1"/>
      </xdr:nvSpPr>
      <xdr:spPr>
        <a:xfrm>
          <a:off x="13436111" y="1314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30493</xdr:rowOff>
    </xdr:from>
    <xdr:to>
      <xdr:col>67</xdr:col>
      <xdr:colOff>101600</xdr:colOff>
      <xdr:row>76</xdr:row>
      <xdr:rowOff>132093</xdr:rowOff>
    </xdr:to>
    <xdr:sp macro="" textlink="">
      <xdr:nvSpPr>
        <xdr:cNvPr id="655" name="楕円 654"/>
        <xdr:cNvSpPr/>
      </xdr:nvSpPr>
      <xdr:spPr>
        <a:xfrm>
          <a:off x="12763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123220</xdr:rowOff>
    </xdr:from>
    <xdr:ext cx="534377" cy="259045"/>
    <xdr:sp macro="" textlink="">
      <xdr:nvSpPr>
        <xdr:cNvPr id="656" name="テキスト ボックス 655"/>
        <xdr:cNvSpPr txBox="1"/>
      </xdr:nvSpPr>
      <xdr:spPr>
        <a:xfrm>
          <a:off x="12547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39264</xdr:rowOff>
    </xdr:from>
    <xdr:to>
      <xdr:col>85</xdr:col>
      <xdr:colOff>127000</xdr:colOff>
      <xdr:row>99</xdr:row>
      <xdr:rowOff>54201</xdr:rowOff>
    </xdr:to>
    <xdr:cxnSp macro="">
      <xdr:nvCxnSpPr>
        <xdr:cNvPr id="687" name="直線コネクタ 686"/>
        <xdr:cNvCxnSpPr/>
      </xdr:nvCxnSpPr>
      <xdr:spPr>
        <a:xfrm>
          <a:off x="15481300" y="17012814"/>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8"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39264</xdr:rowOff>
    </xdr:from>
    <xdr:to>
      <xdr:col>81</xdr:col>
      <xdr:colOff>50800</xdr:colOff>
      <xdr:row>99</xdr:row>
      <xdr:rowOff>58531</xdr:rowOff>
    </xdr:to>
    <xdr:cxnSp macro="">
      <xdr:nvCxnSpPr>
        <xdr:cNvPr id="690" name="直線コネクタ 689"/>
        <xdr:cNvCxnSpPr/>
      </xdr:nvCxnSpPr>
      <xdr:spPr>
        <a:xfrm flipV="1">
          <a:off x="14592300" y="17012814"/>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92" name="テキスト ボックス 691"/>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135387</xdr:rowOff>
    </xdr:from>
    <xdr:to>
      <xdr:col>76</xdr:col>
      <xdr:colOff>114300</xdr:colOff>
      <xdr:row>99</xdr:row>
      <xdr:rowOff>58531</xdr:rowOff>
    </xdr:to>
    <xdr:cxnSp macro="">
      <xdr:nvCxnSpPr>
        <xdr:cNvPr id="693" name="直線コネクタ 692"/>
        <xdr:cNvCxnSpPr/>
      </xdr:nvCxnSpPr>
      <xdr:spPr>
        <a:xfrm>
          <a:off x="13703300" y="16937487"/>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95" name="テキスト ボックス 694"/>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135387</xdr:rowOff>
    </xdr:from>
    <xdr:to>
      <xdr:col>71</xdr:col>
      <xdr:colOff>177800</xdr:colOff>
      <xdr:row>98</xdr:row>
      <xdr:rowOff>138334</xdr:rowOff>
    </xdr:to>
    <xdr:cxnSp macro="">
      <xdr:nvCxnSpPr>
        <xdr:cNvPr id="696" name="直線コネクタ 695"/>
        <xdr:cNvCxnSpPr/>
      </xdr:nvCxnSpPr>
      <xdr:spPr>
        <a:xfrm flipV="1">
          <a:off x="12814300" y="16937487"/>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61179</xdr:rowOff>
    </xdr:from>
    <xdr:ext cx="534377" cy="259045"/>
    <xdr:sp macro="" textlink="">
      <xdr:nvSpPr>
        <xdr:cNvPr id="698" name="テキスト ボックス 697"/>
        <xdr:cNvSpPr txBox="1"/>
      </xdr:nvSpPr>
      <xdr:spPr>
        <a:xfrm>
          <a:off x="13436111" y="1703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77063</xdr:rowOff>
    </xdr:from>
    <xdr:ext cx="534377" cy="259045"/>
    <xdr:sp macro="" textlink="">
      <xdr:nvSpPr>
        <xdr:cNvPr id="700" name="テキスト ボックス 699"/>
        <xdr:cNvSpPr txBox="1"/>
      </xdr:nvSpPr>
      <xdr:spPr>
        <a:xfrm>
          <a:off x="12547111" y="170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3401</xdr:rowOff>
    </xdr:from>
    <xdr:to>
      <xdr:col>85</xdr:col>
      <xdr:colOff>177800</xdr:colOff>
      <xdr:row>99</xdr:row>
      <xdr:rowOff>105001</xdr:rowOff>
    </xdr:to>
    <xdr:sp macro="" textlink="">
      <xdr:nvSpPr>
        <xdr:cNvPr id="706" name="楕円 705"/>
        <xdr:cNvSpPr/>
      </xdr:nvSpPr>
      <xdr:spPr>
        <a:xfrm>
          <a:off x="16268700" y="169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145587</xdr:rowOff>
    </xdr:from>
    <xdr:ext cx="534377" cy="259045"/>
    <xdr:sp macro="" textlink="">
      <xdr:nvSpPr>
        <xdr:cNvPr id="707" name="積立金該当値テキスト"/>
        <xdr:cNvSpPr txBox="1"/>
      </xdr:nvSpPr>
      <xdr:spPr>
        <a:xfrm>
          <a:off x="16370300" y="169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159914</xdr:rowOff>
    </xdr:from>
    <xdr:to>
      <xdr:col>81</xdr:col>
      <xdr:colOff>101600</xdr:colOff>
      <xdr:row>99</xdr:row>
      <xdr:rowOff>90064</xdr:rowOff>
    </xdr:to>
    <xdr:sp macro="" textlink="">
      <xdr:nvSpPr>
        <xdr:cNvPr id="708" name="楕円 707"/>
        <xdr:cNvSpPr/>
      </xdr:nvSpPr>
      <xdr:spPr>
        <a:xfrm>
          <a:off x="15430500" y="169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106591</xdr:rowOff>
    </xdr:from>
    <xdr:ext cx="534377" cy="259045"/>
    <xdr:sp macro="" textlink="">
      <xdr:nvSpPr>
        <xdr:cNvPr id="709" name="テキスト ボックス 708"/>
        <xdr:cNvSpPr txBox="1"/>
      </xdr:nvSpPr>
      <xdr:spPr>
        <a:xfrm>
          <a:off x="15214111" y="167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7731</xdr:rowOff>
    </xdr:from>
    <xdr:to>
      <xdr:col>76</xdr:col>
      <xdr:colOff>165100</xdr:colOff>
      <xdr:row>99</xdr:row>
      <xdr:rowOff>109331</xdr:rowOff>
    </xdr:to>
    <xdr:sp macro="" textlink="">
      <xdr:nvSpPr>
        <xdr:cNvPr id="710" name="楕円 709"/>
        <xdr:cNvSpPr/>
      </xdr:nvSpPr>
      <xdr:spPr>
        <a:xfrm>
          <a:off x="14541500" y="169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100458</xdr:rowOff>
    </xdr:from>
    <xdr:ext cx="534377" cy="259045"/>
    <xdr:sp macro="" textlink="">
      <xdr:nvSpPr>
        <xdr:cNvPr id="711" name="テキスト ボックス 710"/>
        <xdr:cNvSpPr txBox="1"/>
      </xdr:nvSpPr>
      <xdr:spPr>
        <a:xfrm>
          <a:off x="14325111" y="170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84587</xdr:rowOff>
    </xdr:from>
    <xdr:to>
      <xdr:col>72</xdr:col>
      <xdr:colOff>38100</xdr:colOff>
      <xdr:row>99</xdr:row>
      <xdr:rowOff>14737</xdr:rowOff>
    </xdr:to>
    <xdr:sp macro="" textlink="">
      <xdr:nvSpPr>
        <xdr:cNvPr id="712" name="楕円 711"/>
        <xdr:cNvSpPr/>
      </xdr:nvSpPr>
      <xdr:spPr>
        <a:xfrm>
          <a:off x="13652500" y="1688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31264</xdr:rowOff>
    </xdr:from>
    <xdr:ext cx="534377" cy="259045"/>
    <xdr:sp macro="" textlink="">
      <xdr:nvSpPr>
        <xdr:cNvPr id="713" name="テキスト ボックス 712"/>
        <xdr:cNvSpPr txBox="1"/>
      </xdr:nvSpPr>
      <xdr:spPr>
        <a:xfrm>
          <a:off x="13436111" y="166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87534</xdr:rowOff>
    </xdr:from>
    <xdr:to>
      <xdr:col>67</xdr:col>
      <xdr:colOff>101600</xdr:colOff>
      <xdr:row>99</xdr:row>
      <xdr:rowOff>17684</xdr:rowOff>
    </xdr:to>
    <xdr:sp macro="" textlink="">
      <xdr:nvSpPr>
        <xdr:cNvPr id="714" name="楕円 713"/>
        <xdr:cNvSpPr/>
      </xdr:nvSpPr>
      <xdr:spPr>
        <a:xfrm>
          <a:off x="127635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34211</xdr:rowOff>
    </xdr:from>
    <xdr:ext cx="534377" cy="259045"/>
    <xdr:sp macro="" textlink="">
      <xdr:nvSpPr>
        <xdr:cNvPr id="715" name="テキスト ボックス 714"/>
        <xdr:cNvSpPr txBox="1"/>
      </xdr:nvSpPr>
      <xdr:spPr>
        <a:xfrm>
          <a:off x="12547111" y="166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9"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107989</xdr:rowOff>
    </xdr:from>
    <xdr:to>
      <xdr:col>116</xdr:col>
      <xdr:colOff>63500</xdr:colOff>
      <xdr:row>77</xdr:row>
      <xdr:rowOff>120345</xdr:rowOff>
    </xdr:to>
    <xdr:cxnSp macro="">
      <xdr:nvCxnSpPr>
        <xdr:cNvPr id="857" name="直線コネクタ 856"/>
        <xdr:cNvCxnSpPr/>
      </xdr:nvCxnSpPr>
      <xdr:spPr>
        <a:xfrm>
          <a:off x="21323300" y="13138189"/>
          <a:ext cx="838200" cy="18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8"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107989</xdr:rowOff>
    </xdr:from>
    <xdr:to>
      <xdr:col>111</xdr:col>
      <xdr:colOff>177800</xdr:colOff>
      <xdr:row>76</xdr:row>
      <xdr:rowOff>126594</xdr:rowOff>
    </xdr:to>
    <xdr:cxnSp macro="">
      <xdr:nvCxnSpPr>
        <xdr:cNvPr id="860" name="直線コネクタ 859"/>
        <xdr:cNvCxnSpPr/>
      </xdr:nvCxnSpPr>
      <xdr:spPr>
        <a:xfrm flipV="1">
          <a:off x="20434300" y="13138189"/>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62" name="テキスト ボックス 861"/>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126594</xdr:rowOff>
    </xdr:from>
    <xdr:to>
      <xdr:col>107</xdr:col>
      <xdr:colOff>50800</xdr:colOff>
      <xdr:row>76</xdr:row>
      <xdr:rowOff>137122</xdr:rowOff>
    </xdr:to>
    <xdr:cxnSp macro="">
      <xdr:nvCxnSpPr>
        <xdr:cNvPr id="863" name="直線コネクタ 862"/>
        <xdr:cNvCxnSpPr/>
      </xdr:nvCxnSpPr>
      <xdr:spPr>
        <a:xfrm flipV="1">
          <a:off x="19545300" y="13156794"/>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65" name="テキスト ボックス 864"/>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61189</xdr:rowOff>
    </xdr:from>
    <xdr:to>
      <xdr:col>102</xdr:col>
      <xdr:colOff>114300</xdr:colOff>
      <xdr:row>76</xdr:row>
      <xdr:rowOff>137122</xdr:rowOff>
    </xdr:to>
    <xdr:cxnSp macro="">
      <xdr:nvCxnSpPr>
        <xdr:cNvPr id="866" name="直線コネクタ 865"/>
        <xdr:cNvCxnSpPr/>
      </xdr:nvCxnSpPr>
      <xdr:spPr>
        <a:xfrm>
          <a:off x="18656300" y="13091389"/>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156951</xdr:rowOff>
    </xdr:from>
    <xdr:ext cx="534377" cy="259045"/>
    <xdr:sp macro="" textlink="">
      <xdr:nvSpPr>
        <xdr:cNvPr id="868" name="テキスト ボックス 867"/>
        <xdr:cNvSpPr txBox="1"/>
      </xdr:nvSpPr>
      <xdr:spPr>
        <a:xfrm>
          <a:off x="19278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69545</xdr:rowOff>
    </xdr:from>
    <xdr:to>
      <xdr:col>116</xdr:col>
      <xdr:colOff>114300</xdr:colOff>
      <xdr:row>77</xdr:row>
      <xdr:rowOff>171145</xdr:rowOff>
    </xdr:to>
    <xdr:sp macro="" textlink="">
      <xdr:nvSpPr>
        <xdr:cNvPr id="876" name="楕円 875"/>
        <xdr:cNvSpPr/>
      </xdr:nvSpPr>
      <xdr:spPr>
        <a:xfrm>
          <a:off x="22110700" y="132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47972</xdr:rowOff>
    </xdr:from>
    <xdr:ext cx="534377" cy="259045"/>
    <xdr:sp macro="" textlink="">
      <xdr:nvSpPr>
        <xdr:cNvPr id="877" name="繰出金該当値テキスト"/>
        <xdr:cNvSpPr txBox="1"/>
      </xdr:nvSpPr>
      <xdr:spPr>
        <a:xfrm>
          <a:off x="22212300" y="132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57189</xdr:rowOff>
    </xdr:from>
    <xdr:to>
      <xdr:col>112</xdr:col>
      <xdr:colOff>38100</xdr:colOff>
      <xdr:row>76</xdr:row>
      <xdr:rowOff>158789</xdr:rowOff>
    </xdr:to>
    <xdr:sp macro="" textlink="">
      <xdr:nvSpPr>
        <xdr:cNvPr id="878" name="楕円 877"/>
        <xdr:cNvSpPr/>
      </xdr:nvSpPr>
      <xdr:spPr>
        <a:xfrm>
          <a:off x="212725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149916</xdr:rowOff>
    </xdr:from>
    <xdr:ext cx="534377" cy="259045"/>
    <xdr:sp macro="" textlink="">
      <xdr:nvSpPr>
        <xdr:cNvPr id="879" name="テキスト ボックス 878"/>
        <xdr:cNvSpPr txBox="1"/>
      </xdr:nvSpPr>
      <xdr:spPr>
        <a:xfrm>
          <a:off x="21056111" y="131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75794</xdr:rowOff>
    </xdr:from>
    <xdr:to>
      <xdr:col>107</xdr:col>
      <xdr:colOff>101600</xdr:colOff>
      <xdr:row>77</xdr:row>
      <xdr:rowOff>5944</xdr:rowOff>
    </xdr:to>
    <xdr:sp macro="" textlink="">
      <xdr:nvSpPr>
        <xdr:cNvPr id="880" name="楕円 879"/>
        <xdr:cNvSpPr/>
      </xdr:nvSpPr>
      <xdr:spPr>
        <a:xfrm>
          <a:off x="20383500" y="131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168521</xdr:rowOff>
    </xdr:from>
    <xdr:ext cx="534377" cy="259045"/>
    <xdr:sp macro="" textlink="">
      <xdr:nvSpPr>
        <xdr:cNvPr id="881" name="テキスト ボックス 880"/>
        <xdr:cNvSpPr txBox="1"/>
      </xdr:nvSpPr>
      <xdr:spPr>
        <a:xfrm>
          <a:off x="20167111" y="131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86322</xdr:rowOff>
    </xdr:from>
    <xdr:to>
      <xdr:col>102</xdr:col>
      <xdr:colOff>165100</xdr:colOff>
      <xdr:row>77</xdr:row>
      <xdr:rowOff>16472</xdr:rowOff>
    </xdr:to>
    <xdr:sp macro="" textlink="">
      <xdr:nvSpPr>
        <xdr:cNvPr id="882" name="楕円 881"/>
        <xdr:cNvSpPr/>
      </xdr:nvSpPr>
      <xdr:spPr>
        <a:xfrm>
          <a:off x="19494500" y="131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7599</xdr:rowOff>
    </xdr:from>
    <xdr:ext cx="534377" cy="259045"/>
    <xdr:sp macro="" textlink="">
      <xdr:nvSpPr>
        <xdr:cNvPr id="883" name="テキスト ボックス 882"/>
        <xdr:cNvSpPr txBox="1"/>
      </xdr:nvSpPr>
      <xdr:spPr>
        <a:xfrm>
          <a:off x="19278111" y="132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10389</xdr:rowOff>
    </xdr:from>
    <xdr:to>
      <xdr:col>98</xdr:col>
      <xdr:colOff>38100</xdr:colOff>
      <xdr:row>76</xdr:row>
      <xdr:rowOff>111989</xdr:rowOff>
    </xdr:to>
    <xdr:sp macro="" textlink="">
      <xdr:nvSpPr>
        <xdr:cNvPr id="884" name="楕円 883"/>
        <xdr:cNvSpPr/>
      </xdr:nvSpPr>
      <xdr:spPr>
        <a:xfrm>
          <a:off x="18605500" y="130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103116</xdr:rowOff>
    </xdr:from>
    <xdr:ext cx="534377" cy="259045"/>
    <xdr:sp macro="" textlink="">
      <xdr:nvSpPr>
        <xdr:cNvPr id="885" name="テキスト ボックス 884"/>
        <xdr:cNvSpPr txBox="1"/>
      </xdr:nvSpPr>
      <xdr:spPr>
        <a:xfrm>
          <a:off x="18389111" y="131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住民一人当たりコストの主な構成要因は普通建設事業費、物件費並びに人件費である。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a:t>
          </a:r>
          <a:r>
            <a:rPr kumimoji="1" lang="ja-JP" altLang="ja-JP" sz="1300" b="0" i="0" u="none" strike="noStrike" kern="0" cap="none" spc="0" normalizeH="0" baseline="0" noProof="0">
              <a:ln>
                <a:noFill/>
              </a:ln>
              <a:solidFill>
                <a:prstClr val="black"/>
              </a:solidFill>
              <a:effectLst/>
              <a:uLnTx/>
              <a:uFillTx/>
              <a:latin typeface="+mn-lt"/>
              <a:ea typeface="+mn-ea"/>
              <a:cs typeface="+mn-cs"/>
            </a:rPr>
            <a:t>建築物の建替え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事業の完了により、対前年比▲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％と減少している。しかしながら、今後も耐用年数経過等により建築物の建替え事業が計画されているため、普通建設事業費に係る一人当たりのコストの高止まりが予想される。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物件費については、システム関係の経費が増加傾向にある。今後は委託内容を整理し適正化を図る。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mn-lt"/>
              <a:ea typeface="+mn-ea"/>
              <a:cs typeface="+mn-cs"/>
            </a:rPr>
            <a:t>人件費については、職員採用の増等で対前年比</a:t>
          </a:r>
          <a:r>
            <a:rPr kumimoji="1" lang="en-US" altLang="ja-JP" sz="1300" b="0" i="0" baseline="0">
              <a:solidFill>
                <a:schemeClr val="dk1"/>
              </a:solidFill>
              <a:effectLst/>
              <a:latin typeface="+mn-lt"/>
              <a:ea typeface="+mn-ea"/>
              <a:cs typeface="+mn-cs"/>
            </a:rPr>
            <a:t>+0.6</a:t>
          </a:r>
          <a:r>
            <a:rPr kumimoji="1" lang="ja-JP" altLang="ja-JP" sz="1300" b="0" i="0" baseline="0">
              <a:solidFill>
                <a:schemeClr val="dk1"/>
              </a:solidFill>
              <a:effectLst/>
              <a:latin typeface="+mn-lt"/>
              <a:ea typeface="+mn-ea"/>
              <a:cs typeface="+mn-cs"/>
            </a:rPr>
            <a:t>％と増加している。今後は業務内容の改善等により人件費総額の抑制を図る。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5,307
5,249
163.29
4,393,201
4,184,567
141,263
2,598,764
5,405,063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33401</xdr:rowOff>
    </xdr:from>
    <xdr:to>
      <xdr:col>24</xdr:col>
      <xdr:colOff>63500</xdr:colOff>
      <xdr:row>31</xdr:row>
      <xdr:rowOff>69596</xdr:rowOff>
    </xdr:to>
    <xdr:cxnSp macro="">
      <xdr:nvCxnSpPr>
        <xdr:cNvPr id="61" name="直線コネクタ 60"/>
        <xdr:cNvCxnSpPr/>
      </xdr:nvCxnSpPr>
      <xdr:spPr>
        <a:xfrm flipV="1">
          <a:off x="3797300" y="534835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69596</xdr:rowOff>
    </xdr:from>
    <xdr:to>
      <xdr:col>19</xdr:col>
      <xdr:colOff>177800</xdr:colOff>
      <xdr:row>31</xdr:row>
      <xdr:rowOff>154813</xdr:rowOff>
    </xdr:to>
    <xdr:cxnSp macro="">
      <xdr:nvCxnSpPr>
        <xdr:cNvPr id="64" name="直線コネクタ 63"/>
        <xdr:cNvCxnSpPr/>
      </xdr:nvCxnSpPr>
      <xdr:spPr>
        <a:xfrm flipV="1">
          <a:off x="2908300" y="5384546"/>
          <a:ext cx="889000" cy="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53975</xdr:rowOff>
    </xdr:from>
    <xdr:to>
      <xdr:col>15</xdr:col>
      <xdr:colOff>50800</xdr:colOff>
      <xdr:row>31</xdr:row>
      <xdr:rowOff>154813</xdr:rowOff>
    </xdr:to>
    <xdr:cxnSp macro="">
      <xdr:nvCxnSpPr>
        <xdr:cNvPr id="67" name="直線コネクタ 66"/>
        <xdr:cNvCxnSpPr/>
      </xdr:nvCxnSpPr>
      <xdr:spPr>
        <a:xfrm>
          <a:off x="2019300" y="5368925"/>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53975</xdr:rowOff>
    </xdr:from>
    <xdr:to>
      <xdr:col>10</xdr:col>
      <xdr:colOff>114300</xdr:colOff>
      <xdr:row>32</xdr:row>
      <xdr:rowOff>25273</xdr:rowOff>
    </xdr:to>
    <xdr:cxnSp macro="">
      <xdr:nvCxnSpPr>
        <xdr:cNvPr id="70" name="直線コネクタ 69"/>
        <xdr:cNvCxnSpPr/>
      </xdr:nvCxnSpPr>
      <xdr:spPr>
        <a:xfrm flipV="1">
          <a:off x="1130300" y="5368925"/>
          <a:ext cx="8890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110888</xdr:rowOff>
    </xdr:from>
    <xdr:ext cx="534377" cy="259045"/>
    <xdr:sp macro="" textlink="">
      <xdr:nvSpPr>
        <xdr:cNvPr id="72" name="テキスト ボックス 71"/>
        <xdr:cNvSpPr txBox="1"/>
      </xdr:nvSpPr>
      <xdr:spPr>
        <a:xfrm>
          <a:off x="1752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98950</xdr:rowOff>
    </xdr:from>
    <xdr:ext cx="534377" cy="259045"/>
    <xdr:sp macro="" textlink="">
      <xdr:nvSpPr>
        <xdr:cNvPr id="74" name="テキスト ボックス 73"/>
        <xdr:cNvSpPr txBox="1"/>
      </xdr:nvSpPr>
      <xdr:spPr>
        <a:xfrm>
          <a:off x="863111" y="57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154051</xdr:rowOff>
    </xdr:from>
    <xdr:to>
      <xdr:col>24</xdr:col>
      <xdr:colOff>114300</xdr:colOff>
      <xdr:row>31</xdr:row>
      <xdr:rowOff>84201</xdr:rowOff>
    </xdr:to>
    <xdr:sp macro="" textlink="">
      <xdr:nvSpPr>
        <xdr:cNvPr id="80" name="楕円 79"/>
        <xdr:cNvSpPr/>
      </xdr:nvSpPr>
      <xdr:spPr>
        <a:xfrm>
          <a:off x="4584700" y="52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5478</xdr:rowOff>
    </xdr:from>
    <xdr:ext cx="534377" cy="259045"/>
    <xdr:sp macro="" textlink="">
      <xdr:nvSpPr>
        <xdr:cNvPr id="81" name="議会費該当値テキスト"/>
        <xdr:cNvSpPr txBox="1"/>
      </xdr:nvSpPr>
      <xdr:spPr>
        <a:xfrm>
          <a:off x="4686300" y="51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18796</xdr:rowOff>
    </xdr:from>
    <xdr:to>
      <xdr:col>20</xdr:col>
      <xdr:colOff>38100</xdr:colOff>
      <xdr:row>31</xdr:row>
      <xdr:rowOff>120396</xdr:rowOff>
    </xdr:to>
    <xdr:sp macro="" textlink="">
      <xdr:nvSpPr>
        <xdr:cNvPr id="82" name="楕円 81"/>
        <xdr:cNvSpPr/>
      </xdr:nvSpPr>
      <xdr:spPr>
        <a:xfrm>
          <a:off x="3746500" y="5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136923</xdr:rowOff>
    </xdr:from>
    <xdr:ext cx="534377" cy="259045"/>
    <xdr:sp macro="" textlink="">
      <xdr:nvSpPr>
        <xdr:cNvPr id="83" name="テキスト ボックス 82"/>
        <xdr:cNvSpPr txBox="1"/>
      </xdr:nvSpPr>
      <xdr:spPr>
        <a:xfrm>
          <a:off x="3530111" y="51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104013</xdr:rowOff>
    </xdr:from>
    <xdr:to>
      <xdr:col>15</xdr:col>
      <xdr:colOff>101600</xdr:colOff>
      <xdr:row>32</xdr:row>
      <xdr:rowOff>34163</xdr:rowOff>
    </xdr:to>
    <xdr:sp macro="" textlink="">
      <xdr:nvSpPr>
        <xdr:cNvPr id="84" name="楕円 83"/>
        <xdr:cNvSpPr/>
      </xdr:nvSpPr>
      <xdr:spPr>
        <a:xfrm>
          <a:off x="2857500" y="541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50690</xdr:rowOff>
    </xdr:from>
    <xdr:ext cx="534377" cy="259045"/>
    <xdr:sp macro="" textlink="">
      <xdr:nvSpPr>
        <xdr:cNvPr id="85" name="テキスト ボックス 84"/>
        <xdr:cNvSpPr txBox="1"/>
      </xdr:nvSpPr>
      <xdr:spPr>
        <a:xfrm>
          <a:off x="2641111" y="51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3175</xdr:rowOff>
    </xdr:from>
    <xdr:to>
      <xdr:col>10</xdr:col>
      <xdr:colOff>165100</xdr:colOff>
      <xdr:row>31</xdr:row>
      <xdr:rowOff>104775</xdr:rowOff>
    </xdr:to>
    <xdr:sp macro="" textlink="">
      <xdr:nvSpPr>
        <xdr:cNvPr id="86" name="楕円 85"/>
        <xdr:cNvSpPr/>
      </xdr:nvSpPr>
      <xdr:spPr>
        <a:xfrm>
          <a:off x="1968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121302</xdr:rowOff>
    </xdr:from>
    <xdr:ext cx="534377" cy="259045"/>
    <xdr:sp macro="" textlink="">
      <xdr:nvSpPr>
        <xdr:cNvPr id="87" name="テキスト ボックス 86"/>
        <xdr:cNvSpPr txBox="1"/>
      </xdr:nvSpPr>
      <xdr:spPr>
        <a:xfrm>
          <a:off x="1752111" y="50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145923</xdr:rowOff>
    </xdr:from>
    <xdr:to>
      <xdr:col>6</xdr:col>
      <xdr:colOff>38100</xdr:colOff>
      <xdr:row>32</xdr:row>
      <xdr:rowOff>76073</xdr:rowOff>
    </xdr:to>
    <xdr:sp macro="" textlink="">
      <xdr:nvSpPr>
        <xdr:cNvPr id="88" name="楕円 87"/>
        <xdr:cNvSpPr/>
      </xdr:nvSpPr>
      <xdr:spPr>
        <a:xfrm>
          <a:off x="1079500" y="54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92600</xdr:rowOff>
    </xdr:from>
    <xdr:ext cx="534377" cy="259045"/>
    <xdr:sp macro="" textlink="">
      <xdr:nvSpPr>
        <xdr:cNvPr id="89" name="テキスト ボックス 88"/>
        <xdr:cNvSpPr txBox="1"/>
      </xdr:nvSpPr>
      <xdr:spPr>
        <a:xfrm>
          <a:off x="863111" y="52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49457</xdr:rowOff>
    </xdr:from>
    <xdr:to>
      <xdr:col>24</xdr:col>
      <xdr:colOff>63500</xdr:colOff>
      <xdr:row>58</xdr:row>
      <xdr:rowOff>55702</xdr:rowOff>
    </xdr:to>
    <xdr:cxnSp macro="">
      <xdr:nvCxnSpPr>
        <xdr:cNvPr id="118" name="直線コネクタ 117"/>
        <xdr:cNvCxnSpPr/>
      </xdr:nvCxnSpPr>
      <xdr:spPr>
        <a:xfrm flipV="1">
          <a:off x="3797300" y="9993557"/>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55702</xdr:rowOff>
    </xdr:from>
    <xdr:to>
      <xdr:col>19</xdr:col>
      <xdr:colOff>177800</xdr:colOff>
      <xdr:row>58</xdr:row>
      <xdr:rowOff>69482</xdr:rowOff>
    </xdr:to>
    <xdr:cxnSp macro="">
      <xdr:nvCxnSpPr>
        <xdr:cNvPr id="121" name="直線コネクタ 120"/>
        <xdr:cNvCxnSpPr/>
      </xdr:nvCxnSpPr>
      <xdr:spPr>
        <a:xfrm flipV="1">
          <a:off x="2908300" y="9999802"/>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46600</xdr:rowOff>
    </xdr:from>
    <xdr:to>
      <xdr:col>15</xdr:col>
      <xdr:colOff>50800</xdr:colOff>
      <xdr:row>58</xdr:row>
      <xdr:rowOff>69482</xdr:rowOff>
    </xdr:to>
    <xdr:cxnSp macro="">
      <xdr:nvCxnSpPr>
        <xdr:cNvPr id="124" name="直線コネクタ 123"/>
        <xdr:cNvCxnSpPr/>
      </xdr:nvCxnSpPr>
      <xdr:spPr>
        <a:xfrm>
          <a:off x="2019300" y="9990700"/>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46600</xdr:rowOff>
    </xdr:from>
    <xdr:to>
      <xdr:col>10</xdr:col>
      <xdr:colOff>114300</xdr:colOff>
      <xdr:row>58</xdr:row>
      <xdr:rowOff>109358</xdr:rowOff>
    </xdr:to>
    <xdr:cxnSp macro="">
      <xdr:nvCxnSpPr>
        <xdr:cNvPr id="127" name="直線コネクタ 126"/>
        <xdr:cNvCxnSpPr/>
      </xdr:nvCxnSpPr>
      <xdr:spPr>
        <a:xfrm flipV="1">
          <a:off x="1130300" y="9990700"/>
          <a:ext cx="889000" cy="6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71610</xdr:rowOff>
    </xdr:from>
    <xdr:ext cx="599010" cy="259045"/>
    <xdr:sp macro="" textlink="">
      <xdr:nvSpPr>
        <xdr:cNvPr id="129" name="テキスト ボックス 128"/>
        <xdr:cNvSpPr txBox="1"/>
      </xdr:nvSpPr>
      <xdr:spPr>
        <a:xfrm>
          <a:off x="1719795" y="96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170107</xdr:rowOff>
    </xdr:from>
    <xdr:to>
      <xdr:col>24</xdr:col>
      <xdr:colOff>114300</xdr:colOff>
      <xdr:row>58</xdr:row>
      <xdr:rowOff>100257</xdr:rowOff>
    </xdr:to>
    <xdr:sp macro="" textlink="">
      <xdr:nvSpPr>
        <xdr:cNvPr id="137" name="楕円 136"/>
        <xdr:cNvSpPr/>
      </xdr:nvSpPr>
      <xdr:spPr>
        <a:xfrm>
          <a:off x="4584700" y="994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129484</xdr:rowOff>
    </xdr:from>
    <xdr:ext cx="599010" cy="259045"/>
    <xdr:sp macro="" textlink="">
      <xdr:nvSpPr>
        <xdr:cNvPr id="138" name="総務費該当値テキスト"/>
        <xdr:cNvSpPr txBox="1"/>
      </xdr:nvSpPr>
      <xdr:spPr>
        <a:xfrm>
          <a:off x="4686300" y="97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4902</xdr:rowOff>
    </xdr:from>
    <xdr:to>
      <xdr:col>20</xdr:col>
      <xdr:colOff>38100</xdr:colOff>
      <xdr:row>58</xdr:row>
      <xdr:rowOff>106502</xdr:rowOff>
    </xdr:to>
    <xdr:sp macro="" textlink="">
      <xdr:nvSpPr>
        <xdr:cNvPr id="139" name="楕円 138"/>
        <xdr:cNvSpPr/>
      </xdr:nvSpPr>
      <xdr:spPr>
        <a:xfrm>
          <a:off x="3746500" y="99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97629</xdr:rowOff>
    </xdr:from>
    <xdr:ext cx="599010" cy="259045"/>
    <xdr:sp macro="" textlink="">
      <xdr:nvSpPr>
        <xdr:cNvPr id="140" name="テキスト ボックス 139"/>
        <xdr:cNvSpPr txBox="1"/>
      </xdr:nvSpPr>
      <xdr:spPr>
        <a:xfrm>
          <a:off x="3497795" y="1004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18682</xdr:rowOff>
    </xdr:from>
    <xdr:to>
      <xdr:col>15</xdr:col>
      <xdr:colOff>101600</xdr:colOff>
      <xdr:row>58</xdr:row>
      <xdr:rowOff>120282</xdr:rowOff>
    </xdr:to>
    <xdr:sp macro="" textlink="">
      <xdr:nvSpPr>
        <xdr:cNvPr id="141" name="楕円 140"/>
        <xdr:cNvSpPr/>
      </xdr:nvSpPr>
      <xdr:spPr>
        <a:xfrm>
          <a:off x="2857500" y="99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111409</xdr:rowOff>
    </xdr:from>
    <xdr:ext cx="599010" cy="259045"/>
    <xdr:sp macro="" textlink="">
      <xdr:nvSpPr>
        <xdr:cNvPr id="142" name="テキスト ボックス 141"/>
        <xdr:cNvSpPr txBox="1"/>
      </xdr:nvSpPr>
      <xdr:spPr>
        <a:xfrm>
          <a:off x="2608795" y="1005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167250</xdr:rowOff>
    </xdr:from>
    <xdr:to>
      <xdr:col>10</xdr:col>
      <xdr:colOff>165100</xdr:colOff>
      <xdr:row>58</xdr:row>
      <xdr:rowOff>97400</xdr:rowOff>
    </xdr:to>
    <xdr:sp macro="" textlink="">
      <xdr:nvSpPr>
        <xdr:cNvPr id="143" name="楕円 142"/>
        <xdr:cNvSpPr/>
      </xdr:nvSpPr>
      <xdr:spPr>
        <a:xfrm>
          <a:off x="1968500" y="99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88527</xdr:rowOff>
    </xdr:from>
    <xdr:ext cx="599010" cy="259045"/>
    <xdr:sp macro="" textlink="">
      <xdr:nvSpPr>
        <xdr:cNvPr id="144" name="テキスト ボックス 143"/>
        <xdr:cNvSpPr txBox="1"/>
      </xdr:nvSpPr>
      <xdr:spPr>
        <a:xfrm>
          <a:off x="1719795" y="1003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58558</xdr:rowOff>
    </xdr:from>
    <xdr:to>
      <xdr:col>6</xdr:col>
      <xdr:colOff>38100</xdr:colOff>
      <xdr:row>58</xdr:row>
      <xdr:rowOff>160158</xdr:rowOff>
    </xdr:to>
    <xdr:sp macro="" textlink="">
      <xdr:nvSpPr>
        <xdr:cNvPr id="145" name="楕円 144"/>
        <xdr:cNvSpPr/>
      </xdr:nvSpPr>
      <xdr:spPr>
        <a:xfrm>
          <a:off x="1079500" y="100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151285</xdr:rowOff>
    </xdr:from>
    <xdr:ext cx="534377" cy="259045"/>
    <xdr:sp macro="" textlink="">
      <xdr:nvSpPr>
        <xdr:cNvPr id="146" name="テキスト ボックス 145"/>
        <xdr:cNvSpPr txBox="1"/>
      </xdr:nvSpPr>
      <xdr:spPr>
        <a:xfrm>
          <a:off x="863111" y="100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13139</xdr:rowOff>
    </xdr:from>
    <xdr:to>
      <xdr:col>24</xdr:col>
      <xdr:colOff>63500</xdr:colOff>
      <xdr:row>77</xdr:row>
      <xdr:rowOff>28448</xdr:rowOff>
    </xdr:to>
    <xdr:cxnSp macro="">
      <xdr:nvCxnSpPr>
        <xdr:cNvPr id="176" name="直線コネクタ 175"/>
        <xdr:cNvCxnSpPr/>
      </xdr:nvCxnSpPr>
      <xdr:spPr>
        <a:xfrm flipV="1">
          <a:off x="3797300" y="13214789"/>
          <a:ext cx="8382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28448</xdr:rowOff>
    </xdr:from>
    <xdr:to>
      <xdr:col>19</xdr:col>
      <xdr:colOff>177800</xdr:colOff>
      <xdr:row>77</xdr:row>
      <xdr:rowOff>30528</xdr:rowOff>
    </xdr:to>
    <xdr:cxnSp macro="">
      <xdr:nvCxnSpPr>
        <xdr:cNvPr id="179" name="直線コネクタ 178"/>
        <xdr:cNvCxnSpPr/>
      </xdr:nvCxnSpPr>
      <xdr:spPr>
        <a:xfrm flipV="1">
          <a:off x="2908300" y="13230098"/>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30528</xdr:rowOff>
    </xdr:from>
    <xdr:to>
      <xdr:col>15</xdr:col>
      <xdr:colOff>50800</xdr:colOff>
      <xdr:row>77</xdr:row>
      <xdr:rowOff>94833</xdr:rowOff>
    </xdr:to>
    <xdr:cxnSp macro="">
      <xdr:nvCxnSpPr>
        <xdr:cNvPr id="182" name="直線コネクタ 181"/>
        <xdr:cNvCxnSpPr/>
      </xdr:nvCxnSpPr>
      <xdr:spPr>
        <a:xfrm flipV="1">
          <a:off x="2019300" y="13232178"/>
          <a:ext cx="889000" cy="6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52984</xdr:rowOff>
    </xdr:from>
    <xdr:to>
      <xdr:col>10</xdr:col>
      <xdr:colOff>114300</xdr:colOff>
      <xdr:row>77</xdr:row>
      <xdr:rowOff>94833</xdr:rowOff>
    </xdr:to>
    <xdr:cxnSp macro="">
      <xdr:nvCxnSpPr>
        <xdr:cNvPr id="185" name="直線コネクタ 184"/>
        <xdr:cNvCxnSpPr/>
      </xdr:nvCxnSpPr>
      <xdr:spPr>
        <a:xfrm>
          <a:off x="1130300" y="13254634"/>
          <a:ext cx="889000" cy="4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74736</xdr:rowOff>
    </xdr:from>
    <xdr:ext cx="599010" cy="259045"/>
    <xdr:sp macro="" textlink="">
      <xdr:nvSpPr>
        <xdr:cNvPr id="187" name="テキスト ボックス 186"/>
        <xdr:cNvSpPr txBox="1"/>
      </xdr:nvSpPr>
      <xdr:spPr>
        <a:xfrm>
          <a:off x="1719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89" name="テキスト ボックス 188"/>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133789</xdr:rowOff>
    </xdr:from>
    <xdr:to>
      <xdr:col>24</xdr:col>
      <xdr:colOff>114300</xdr:colOff>
      <xdr:row>77</xdr:row>
      <xdr:rowOff>63939</xdr:rowOff>
    </xdr:to>
    <xdr:sp macro="" textlink="">
      <xdr:nvSpPr>
        <xdr:cNvPr id="195" name="楕円 194"/>
        <xdr:cNvSpPr/>
      </xdr:nvSpPr>
      <xdr:spPr>
        <a:xfrm>
          <a:off x="4584700" y="131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112216</xdr:rowOff>
    </xdr:from>
    <xdr:ext cx="599010" cy="259045"/>
    <xdr:sp macro="" textlink="">
      <xdr:nvSpPr>
        <xdr:cNvPr id="196" name="民生費該当値テキスト"/>
        <xdr:cNvSpPr txBox="1"/>
      </xdr:nvSpPr>
      <xdr:spPr>
        <a:xfrm>
          <a:off x="4686300" y="1314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149098</xdr:rowOff>
    </xdr:from>
    <xdr:to>
      <xdr:col>20</xdr:col>
      <xdr:colOff>38100</xdr:colOff>
      <xdr:row>77</xdr:row>
      <xdr:rowOff>79248</xdr:rowOff>
    </xdr:to>
    <xdr:sp macro="" textlink="">
      <xdr:nvSpPr>
        <xdr:cNvPr id="197" name="楕円 196"/>
        <xdr:cNvSpPr/>
      </xdr:nvSpPr>
      <xdr:spPr>
        <a:xfrm>
          <a:off x="37465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70375</xdr:rowOff>
    </xdr:from>
    <xdr:ext cx="599010" cy="259045"/>
    <xdr:sp macro="" textlink="">
      <xdr:nvSpPr>
        <xdr:cNvPr id="198" name="テキスト ボックス 197"/>
        <xdr:cNvSpPr txBox="1"/>
      </xdr:nvSpPr>
      <xdr:spPr>
        <a:xfrm>
          <a:off x="3497795" y="1327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151178</xdr:rowOff>
    </xdr:from>
    <xdr:to>
      <xdr:col>15</xdr:col>
      <xdr:colOff>101600</xdr:colOff>
      <xdr:row>77</xdr:row>
      <xdr:rowOff>81328</xdr:rowOff>
    </xdr:to>
    <xdr:sp macro="" textlink="">
      <xdr:nvSpPr>
        <xdr:cNvPr id="199" name="楕円 198"/>
        <xdr:cNvSpPr/>
      </xdr:nvSpPr>
      <xdr:spPr>
        <a:xfrm>
          <a:off x="2857500" y="1318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72455</xdr:rowOff>
    </xdr:from>
    <xdr:ext cx="599010" cy="259045"/>
    <xdr:sp macro="" textlink="">
      <xdr:nvSpPr>
        <xdr:cNvPr id="200" name="テキスト ボックス 199"/>
        <xdr:cNvSpPr txBox="1"/>
      </xdr:nvSpPr>
      <xdr:spPr>
        <a:xfrm>
          <a:off x="2608795" y="1327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44033</xdr:rowOff>
    </xdr:from>
    <xdr:to>
      <xdr:col>10</xdr:col>
      <xdr:colOff>165100</xdr:colOff>
      <xdr:row>77</xdr:row>
      <xdr:rowOff>145633</xdr:rowOff>
    </xdr:to>
    <xdr:sp macro="" textlink="">
      <xdr:nvSpPr>
        <xdr:cNvPr id="201" name="楕円 200"/>
        <xdr:cNvSpPr/>
      </xdr:nvSpPr>
      <xdr:spPr>
        <a:xfrm>
          <a:off x="1968500" y="132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136760</xdr:rowOff>
    </xdr:from>
    <xdr:ext cx="599010" cy="259045"/>
    <xdr:sp macro="" textlink="">
      <xdr:nvSpPr>
        <xdr:cNvPr id="202" name="テキスト ボックス 201"/>
        <xdr:cNvSpPr txBox="1"/>
      </xdr:nvSpPr>
      <xdr:spPr>
        <a:xfrm>
          <a:off x="1719795" y="1333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2184</xdr:rowOff>
    </xdr:from>
    <xdr:to>
      <xdr:col>6</xdr:col>
      <xdr:colOff>38100</xdr:colOff>
      <xdr:row>77</xdr:row>
      <xdr:rowOff>103784</xdr:rowOff>
    </xdr:to>
    <xdr:sp macro="" textlink="">
      <xdr:nvSpPr>
        <xdr:cNvPr id="203" name="楕円 202"/>
        <xdr:cNvSpPr/>
      </xdr:nvSpPr>
      <xdr:spPr>
        <a:xfrm>
          <a:off x="1079500" y="132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94911</xdr:rowOff>
    </xdr:from>
    <xdr:ext cx="599010" cy="259045"/>
    <xdr:sp macro="" textlink="">
      <xdr:nvSpPr>
        <xdr:cNvPr id="204" name="テキスト ボックス 203"/>
        <xdr:cNvSpPr txBox="1"/>
      </xdr:nvSpPr>
      <xdr:spPr>
        <a:xfrm>
          <a:off x="830795" y="132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141277</xdr:rowOff>
    </xdr:from>
    <xdr:to>
      <xdr:col>24</xdr:col>
      <xdr:colOff>63500</xdr:colOff>
      <xdr:row>98</xdr:row>
      <xdr:rowOff>147493</xdr:rowOff>
    </xdr:to>
    <xdr:cxnSp macro="">
      <xdr:nvCxnSpPr>
        <xdr:cNvPr id="233" name="直線コネクタ 232"/>
        <xdr:cNvCxnSpPr/>
      </xdr:nvCxnSpPr>
      <xdr:spPr>
        <a:xfrm>
          <a:off x="3797300" y="16943377"/>
          <a:ext cx="8382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139550</xdr:rowOff>
    </xdr:from>
    <xdr:to>
      <xdr:col>19</xdr:col>
      <xdr:colOff>177800</xdr:colOff>
      <xdr:row>98</xdr:row>
      <xdr:rowOff>141277</xdr:rowOff>
    </xdr:to>
    <xdr:cxnSp macro="">
      <xdr:nvCxnSpPr>
        <xdr:cNvPr id="236" name="直線コネクタ 235"/>
        <xdr:cNvCxnSpPr/>
      </xdr:nvCxnSpPr>
      <xdr:spPr>
        <a:xfrm>
          <a:off x="2908300" y="16941650"/>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126197</xdr:rowOff>
    </xdr:from>
    <xdr:to>
      <xdr:col>15</xdr:col>
      <xdr:colOff>50800</xdr:colOff>
      <xdr:row>98</xdr:row>
      <xdr:rowOff>139550</xdr:rowOff>
    </xdr:to>
    <xdr:cxnSp macro="">
      <xdr:nvCxnSpPr>
        <xdr:cNvPr id="239" name="直線コネクタ 238"/>
        <xdr:cNvCxnSpPr/>
      </xdr:nvCxnSpPr>
      <xdr:spPr>
        <a:xfrm>
          <a:off x="2019300" y="16928297"/>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107938</xdr:rowOff>
    </xdr:from>
    <xdr:to>
      <xdr:col>10</xdr:col>
      <xdr:colOff>114300</xdr:colOff>
      <xdr:row>98</xdr:row>
      <xdr:rowOff>126197</xdr:rowOff>
    </xdr:to>
    <xdr:cxnSp macro="">
      <xdr:nvCxnSpPr>
        <xdr:cNvPr id="242" name="直線コネクタ 241"/>
        <xdr:cNvCxnSpPr/>
      </xdr:nvCxnSpPr>
      <xdr:spPr>
        <a:xfrm>
          <a:off x="1130300" y="16910038"/>
          <a:ext cx="889000" cy="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96693</xdr:rowOff>
    </xdr:from>
    <xdr:to>
      <xdr:col>24</xdr:col>
      <xdr:colOff>114300</xdr:colOff>
      <xdr:row>99</xdr:row>
      <xdr:rowOff>26843</xdr:rowOff>
    </xdr:to>
    <xdr:sp macro="" textlink="">
      <xdr:nvSpPr>
        <xdr:cNvPr id="252" name="楕円 251"/>
        <xdr:cNvSpPr/>
      </xdr:nvSpPr>
      <xdr:spPr>
        <a:xfrm>
          <a:off x="4584700" y="168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90477</xdr:rowOff>
    </xdr:from>
    <xdr:to>
      <xdr:col>20</xdr:col>
      <xdr:colOff>38100</xdr:colOff>
      <xdr:row>99</xdr:row>
      <xdr:rowOff>20627</xdr:rowOff>
    </xdr:to>
    <xdr:sp macro="" textlink="">
      <xdr:nvSpPr>
        <xdr:cNvPr id="254" name="楕円 253"/>
        <xdr:cNvSpPr/>
      </xdr:nvSpPr>
      <xdr:spPr>
        <a:xfrm>
          <a:off x="3746500" y="168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11754</xdr:rowOff>
    </xdr:from>
    <xdr:ext cx="534377" cy="259045"/>
    <xdr:sp macro="" textlink="">
      <xdr:nvSpPr>
        <xdr:cNvPr id="255" name="テキスト ボックス 254"/>
        <xdr:cNvSpPr txBox="1"/>
      </xdr:nvSpPr>
      <xdr:spPr>
        <a:xfrm>
          <a:off x="3530111" y="169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88750</xdr:rowOff>
    </xdr:from>
    <xdr:to>
      <xdr:col>15</xdr:col>
      <xdr:colOff>101600</xdr:colOff>
      <xdr:row>99</xdr:row>
      <xdr:rowOff>18900</xdr:rowOff>
    </xdr:to>
    <xdr:sp macro="" textlink="">
      <xdr:nvSpPr>
        <xdr:cNvPr id="256" name="楕円 255"/>
        <xdr:cNvSpPr/>
      </xdr:nvSpPr>
      <xdr:spPr>
        <a:xfrm>
          <a:off x="2857500" y="168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10027</xdr:rowOff>
    </xdr:from>
    <xdr:ext cx="534377" cy="259045"/>
    <xdr:sp macro="" textlink="">
      <xdr:nvSpPr>
        <xdr:cNvPr id="257" name="テキスト ボックス 256"/>
        <xdr:cNvSpPr txBox="1"/>
      </xdr:nvSpPr>
      <xdr:spPr>
        <a:xfrm>
          <a:off x="2641111" y="169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75397</xdr:rowOff>
    </xdr:from>
    <xdr:to>
      <xdr:col>10</xdr:col>
      <xdr:colOff>165100</xdr:colOff>
      <xdr:row>99</xdr:row>
      <xdr:rowOff>5547</xdr:rowOff>
    </xdr:to>
    <xdr:sp macro="" textlink="">
      <xdr:nvSpPr>
        <xdr:cNvPr id="258" name="楕円 257"/>
        <xdr:cNvSpPr/>
      </xdr:nvSpPr>
      <xdr:spPr>
        <a:xfrm>
          <a:off x="1968500" y="168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168124</xdr:rowOff>
    </xdr:from>
    <xdr:ext cx="534377" cy="259045"/>
    <xdr:sp macro="" textlink="">
      <xdr:nvSpPr>
        <xdr:cNvPr id="259" name="テキスト ボックス 258"/>
        <xdr:cNvSpPr txBox="1"/>
      </xdr:nvSpPr>
      <xdr:spPr>
        <a:xfrm>
          <a:off x="1752111" y="169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57138</xdr:rowOff>
    </xdr:from>
    <xdr:to>
      <xdr:col>6</xdr:col>
      <xdr:colOff>38100</xdr:colOff>
      <xdr:row>98</xdr:row>
      <xdr:rowOff>158738</xdr:rowOff>
    </xdr:to>
    <xdr:sp macro="" textlink="">
      <xdr:nvSpPr>
        <xdr:cNvPr id="260" name="楕円 259"/>
        <xdr:cNvSpPr/>
      </xdr:nvSpPr>
      <xdr:spPr>
        <a:xfrm>
          <a:off x="1079500" y="168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149865</xdr:rowOff>
    </xdr:from>
    <xdr:ext cx="534377" cy="259045"/>
    <xdr:sp macro="" textlink="">
      <xdr:nvSpPr>
        <xdr:cNvPr id="261" name="テキスト ボックス 260"/>
        <xdr:cNvSpPr txBox="1"/>
      </xdr:nvSpPr>
      <xdr:spPr>
        <a:xfrm>
          <a:off x="863111" y="169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171051</xdr:rowOff>
    </xdr:from>
    <xdr:to>
      <xdr:col>54</xdr:col>
      <xdr:colOff>189865</xdr:colOff>
      <xdr:row>39</xdr:row>
      <xdr:rowOff>98878</xdr:rowOff>
    </xdr:to>
    <xdr:cxnSp macro="">
      <xdr:nvCxnSpPr>
        <xdr:cNvPr id="287" name="直線コネクタ 286"/>
        <xdr:cNvCxnSpPr/>
      </xdr:nvCxnSpPr>
      <xdr:spPr>
        <a:xfrm flipV="1">
          <a:off x="10475595" y="5657451"/>
          <a:ext cx="1270" cy="1127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117728</xdr:rowOff>
    </xdr:from>
    <xdr:ext cx="469744" cy="259045"/>
    <xdr:sp macro="" textlink="">
      <xdr:nvSpPr>
        <xdr:cNvPr id="290" name="労働費最大値テキスト"/>
        <xdr:cNvSpPr txBox="1"/>
      </xdr:nvSpPr>
      <xdr:spPr>
        <a:xfrm>
          <a:off x="10528300" y="543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171051</xdr:rowOff>
    </xdr:from>
    <xdr:to>
      <xdr:col>55</xdr:col>
      <xdr:colOff>88900</xdr:colOff>
      <xdr:row>32</xdr:row>
      <xdr:rowOff>171051</xdr:rowOff>
    </xdr:to>
    <xdr:cxnSp macro="">
      <xdr:nvCxnSpPr>
        <xdr:cNvPr id="291" name="直線コネクタ 290"/>
        <xdr:cNvCxnSpPr/>
      </xdr:nvCxnSpPr>
      <xdr:spPr>
        <a:xfrm>
          <a:off x="10388600" y="56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93001</xdr:rowOff>
    </xdr:from>
    <xdr:to>
      <xdr:col>55</xdr:col>
      <xdr:colOff>0</xdr:colOff>
      <xdr:row>39</xdr:row>
      <xdr:rowOff>93327</xdr:rowOff>
    </xdr:to>
    <xdr:cxnSp macro="">
      <xdr:nvCxnSpPr>
        <xdr:cNvPr id="292" name="直線コネクタ 291"/>
        <xdr:cNvCxnSpPr/>
      </xdr:nvCxnSpPr>
      <xdr:spPr>
        <a:xfrm>
          <a:off x="9639300" y="677955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112430</xdr:rowOff>
    </xdr:from>
    <xdr:ext cx="378565" cy="259045"/>
    <xdr:sp macro="" textlink="">
      <xdr:nvSpPr>
        <xdr:cNvPr id="293" name="労働費平均値テキスト"/>
        <xdr:cNvSpPr txBox="1"/>
      </xdr:nvSpPr>
      <xdr:spPr>
        <a:xfrm>
          <a:off x="10528300" y="6456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89553</xdr:rowOff>
    </xdr:from>
    <xdr:to>
      <xdr:col>55</xdr:col>
      <xdr:colOff>50800</xdr:colOff>
      <xdr:row>39</xdr:row>
      <xdr:rowOff>19703</xdr:rowOff>
    </xdr:to>
    <xdr:sp macro="" textlink="">
      <xdr:nvSpPr>
        <xdr:cNvPr id="294" name="フローチャート: 判断 293"/>
        <xdr:cNvSpPr/>
      </xdr:nvSpPr>
      <xdr:spPr>
        <a:xfrm>
          <a:off x="10426700" y="660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60016</xdr:rowOff>
    </xdr:from>
    <xdr:to>
      <xdr:col>50</xdr:col>
      <xdr:colOff>114300</xdr:colOff>
      <xdr:row>39</xdr:row>
      <xdr:rowOff>93001</xdr:rowOff>
    </xdr:to>
    <xdr:cxnSp macro="">
      <xdr:nvCxnSpPr>
        <xdr:cNvPr id="295" name="直線コネクタ 294"/>
        <xdr:cNvCxnSpPr/>
      </xdr:nvCxnSpPr>
      <xdr:spPr>
        <a:xfrm>
          <a:off x="8750300" y="6232216"/>
          <a:ext cx="889000" cy="5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66693</xdr:rowOff>
    </xdr:from>
    <xdr:to>
      <xdr:col>50</xdr:col>
      <xdr:colOff>165100</xdr:colOff>
      <xdr:row>38</xdr:row>
      <xdr:rowOff>168293</xdr:rowOff>
    </xdr:to>
    <xdr:sp macro="" textlink="">
      <xdr:nvSpPr>
        <xdr:cNvPr id="296" name="フローチャート: 判断 295"/>
        <xdr:cNvSpPr/>
      </xdr:nvSpPr>
      <xdr:spPr>
        <a:xfrm>
          <a:off x="9588500" y="658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13370</xdr:rowOff>
    </xdr:from>
    <xdr:ext cx="378565" cy="259045"/>
    <xdr:sp macro="" textlink="">
      <xdr:nvSpPr>
        <xdr:cNvPr id="297" name="テキスト ボックス 296"/>
        <xdr:cNvSpPr txBox="1"/>
      </xdr:nvSpPr>
      <xdr:spPr>
        <a:xfrm>
          <a:off x="9450017" y="6357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24420</xdr:rowOff>
    </xdr:from>
    <xdr:to>
      <xdr:col>45</xdr:col>
      <xdr:colOff>177800</xdr:colOff>
      <xdr:row>36</xdr:row>
      <xdr:rowOff>60016</xdr:rowOff>
    </xdr:to>
    <xdr:cxnSp macro="">
      <xdr:nvCxnSpPr>
        <xdr:cNvPr id="298" name="直線コネクタ 297"/>
        <xdr:cNvCxnSpPr/>
      </xdr:nvCxnSpPr>
      <xdr:spPr>
        <a:xfrm>
          <a:off x="7861300" y="6196620"/>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91839</xdr:rowOff>
    </xdr:from>
    <xdr:to>
      <xdr:col>46</xdr:col>
      <xdr:colOff>38100</xdr:colOff>
      <xdr:row>38</xdr:row>
      <xdr:rowOff>21989</xdr:rowOff>
    </xdr:to>
    <xdr:sp macro="" textlink="">
      <xdr:nvSpPr>
        <xdr:cNvPr id="299" name="フローチャート: 判断 298"/>
        <xdr:cNvSpPr/>
      </xdr:nvSpPr>
      <xdr:spPr>
        <a:xfrm>
          <a:off x="8699500" y="643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13116</xdr:rowOff>
    </xdr:from>
    <xdr:ext cx="378565" cy="259045"/>
    <xdr:sp macro="" textlink="">
      <xdr:nvSpPr>
        <xdr:cNvPr id="300" name="テキスト ボックス 299"/>
        <xdr:cNvSpPr txBox="1"/>
      </xdr:nvSpPr>
      <xdr:spPr>
        <a:xfrm>
          <a:off x="8561017" y="652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79611</xdr:rowOff>
    </xdr:from>
    <xdr:to>
      <xdr:col>41</xdr:col>
      <xdr:colOff>50800</xdr:colOff>
      <xdr:row>36</xdr:row>
      <xdr:rowOff>24420</xdr:rowOff>
    </xdr:to>
    <xdr:cxnSp macro="">
      <xdr:nvCxnSpPr>
        <xdr:cNvPr id="301" name="直線コネクタ 300"/>
        <xdr:cNvCxnSpPr/>
      </xdr:nvCxnSpPr>
      <xdr:spPr>
        <a:xfrm>
          <a:off x="6972300" y="5223111"/>
          <a:ext cx="889000" cy="97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8563</xdr:rowOff>
    </xdr:from>
    <xdr:to>
      <xdr:col>41</xdr:col>
      <xdr:colOff>101600</xdr:colOff>
      <xdr:row>37</xdr:row>
      <xdr:rowOff>110163</xdr:rowOff>
    </xdr:to>
    <xdr:sp macro="" textlink="">
      <xdr:nvSpPr>
        <xdr:cNvPr id="302" name="フローチャート: 判断 301"/>
        <xdr:cNvSpPr/>
      </xdr:nvSpPr>
      <xdr:spPr>
        <a:xfrm>
          <a:off x="7810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101290</xdr:rowOff>
    </xdr:from>
    <xdr:ext cx="469744" cy="259045"/>
    <xdr:sp macro="" textlink="">
      <xdr:nvSpPr>
        <xdr:cNvPr id="303" name="テキスト ボックス 302"/>
        <xdr:cNvSpPr txBox="1"/>
      </xdr:nvSpPr>
      <xdr:spPr>
        <a:xfrm>
          <a:off x="7626428" y="64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30444</xdr:rowOff>
    </xdr:from>
    <xdr:to>
      <xdr:col>36</xdr:col>
      <xdr:colOff>165100</xdr:colOff>
      <xdr:row>37</xdr:row>
      <xdr:rowOff>132044</xdr:rowOff>
    </xdr:to>
    <xdr:sp macro="" textlink="">
      <xdr:nvSpPr>
        <xdr:cNvPr id="304" name="フローチャート: 判断 303"/>
        <xdr:cNvSpPr/>
      </xdr:nvSpPr>
      <xdr:spPr>
        <a:xfrm>
          <a:off x="6921500" y="637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123171</xdr:rowOff>
    </xdr:from>
    <xdr:ext cx="469744" cy="259045"/>
    <xdr:sp macro="" textlink="">
      <xdr:nvSpPr>
        <xdr:cNvPr id="305" name="テキスト ボックス 304"/>
        <xdr:cNvSpPr txBox="1"/>
      </xdr:nvSpPr>
      <xdr:spPr>
        <a:xfrm>
          <a:off x="6737428" y="646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42527</xdr:rowOff>
    </xdr:from>
    <xdr:to>
      <xdr:col>55</xdr:col>
      <xdr:colOff>50800</xdr:colOff>
      <xdr:row>39</xdr:row>
      <xdr:rowOff>144127</xdr:rowOff>
    </xdr:to>
    <xdr:sp macro="" textlink="">
      <xdr:nvSpPr>
        <xdr:cNvPr id="311" name="楕円 310"/>
        <xdr:cNvSpPr/>
      </xdr:nvSpPr>
      <xdr:spPr>
        <a:xfrm>
          <a:off x="104267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128904</xdr:rowOff>
    </xdr:from>
    <xdr:ext cx="313932" cy="259045"/>
    <xdr:sp macro="" textlink="">
      <xdr:nvSpPr>
        <xdr:cNvPr id="312" name="労働費該当値テキスト"/>
        <xdr:cNvSpPr txBox="1"/>
      </xdr:nvSpPr>
      <xdr:spPr>
        <a:xfrm>
          <a:off x="10528300" y="6644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42201</xdr:rowOff>
    </xdr:from>
    <xdr:to>
      <xdr:col>50</xdr:col>
      <xdr:colOff>165100</xdr:colOff>
      <xdr:row>39</xdr:row>
      <xdr:rowOff>143801</xdr:rowOff>
    </xdr:to>
    <xdr:sp macro="" textlink="">
      <xdr:nvSpPr>
        <xdr:cNvPr id="313" name="楕円 312"/>
        <xdr:cNvSpPr/>
      </xdr:nvSpPr>
      <xdr:spPr>
        <a:xfrm>
          <a:off x="9588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134928</xdr:rowOff>
    </xdr:from>
    <xdr:ext cx="313932" cy="259045"/>
    <xdr:sp macro="" textlink="">
      <xdr:nvSpPr>
        <xdr:cNvPr id="314" name="テキスト ボックス 313"/>
        <xdr:cNvSpPr txBox="1"/>
      </xdr:nvSpPr>
      <xdr:spPr>
        <a:xfrm>
          <a:off x="9482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9216</xdr:rowOff>
    </xdr:from>
    <xdr:to>
      <xdr:col>46</xdr:col>
      <xdr:colOff>38100</xdr:colOff>
      <xdr:row>36</xdr:row>
      <xdr:rowOff>110816</xdr:rowOff>
    </xdr:to>
    <xdr:sp macro="" textlink="">
      <xdr:nvSpPr>
        <xdr:cNvPr id="315" name="楕円 314"/>
        <xdr:cNvSpPr/>
      </xdr:nvSpPr>
      <xdr:spPr>
        <a:xfrm>
          <a:off x="8699500" y="618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127343</xdr:rowOff>
    </xdr:from>
    <xdr:ext cx="469744" cy="259045"/>
    <xdr:sp macro="" textlink="">
      <xdr:nvSpPr>
        <xdr:cNvPr id="316" name="テキスト ボックス 315"/>
        <xdr:cNvSpPr txBox="1"/>
      </xdr:nvSpPr>
      <xdr:spPr>
        <a:xfrm>
          <a:off x="8515428" y="59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145070</xdr:rowOff>
    </xdr:from>
    <xdr:to>
      <xdr:col>41</xdr:col>
      <xdr:colOff>101600</xdr:colOff>
      <xdr:row>36</xdr:row>
      <xdr:rowOff>75220</xdr:rowOff>
    </xdr:to>
    <xdr:sp macro="" textlink="">
      <xdr:nvSpPr>
        <xdr:cNvPr id="317" name="楕円 316"/>
        <xdr:cNvSpPr/>
      </xdr:nvSpPr>
      <xdr:spPr>
        <a:xfrm>
          <a:off x="78105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91747</xdr:rowOff>
    </xdr:from>
    <xdr:ext cx="469744" cy="259045"/>
    <xdr:sp macro="" textlink="">
      <xdr:nvSpPr>
        <xdr:cNvPr id="318" name="テキスト ボックス 317"/>
        <xdr:cNvSpPr txBox="1"/>
      </xdr:nvSpPr>
      <xdr:spPr>
        <a:xfrm>
          <a:off x="7626428" y="59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28811</xdr:rowOff>
    </xdr:from>
    <xdr:to>
      <xdr:col>36</xdr:col>
      <xdr:colOff>165100</xdr:colOff>
      <xdr:row>30</xdr:row>
      <xdr:rowOff>130411</xdr:rowOff>
    </xdr:to>
    <xdr:sp macro="" textlink="">
      <xdr:nvSpPr>
        <xdr:cNvPr id="319" name="楕円 318"/>
        <xdr:cNvSpPr/>
      </xdr:nvSpPr>
      <xdr:spPr>
        <a:xfrm>
          <a:off x="6921500" y="51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146938</xdr:rowOff>
    </xdr:from>
    <xdr:ext cx="469744" cy="259045"/>
    <xdr:sp macro="" textlink="">
      <xdr:nvSpPr>
        <xdr:cNvPr id="320" name="テキスト ボックス 319"/>
        <xdr:cNvSpPr txBox="1"/>
      </xdr:nvSpPr>
      <xdr:spPr>
        <a:xfrm>
          <a:off x="6737428" y="49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4" name="直線コネクタ 343"/>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5"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6" name="直線コネクタ 345"/>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7"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8" name="直線コネクタ 347"/>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146345</xdr:rowOff>
    </xdr:from>
    <xdr:to>
      <xdr:col>55</xdr:col>
      <xdr:colOff>0</xdr:colOff>
      <xdr:row>57</xdr:row>
      <xdr:rowOff>149602</xdr:rowOff>
    </xdr:to>
    <xdr:cxnSp macro="">
      <xdr:nvCxnSpPr>
        <xdr:cNvPr id="349" name="直線コネクタ 348"/>
        <xdr:cNvCxnSpPr/>
      </xdr:nvCxnSpPr>
      <xdr:spPr>
        <a:xfrm>
          <a:off x="9639300" y="9918995"/>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50"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51" name="フローチャート: 判断 350"/>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146345</xdr:rowOff>
    </xdr:from>
    <xdr:to>
      <xdr:col>50</xdr:col>
      <xdr:colOff>114300</xdr:colOff>
      <xdr:row>58</xdr:row>
      <xdr:rowOff>22070</xdr:rowOff>
    </xdr:to>
    <xdr:cxnSp macro="">
      <xdr:nvCxnSpPr>
        <xdr:cNvPr id="352" name="直線コネクタ 351"/>
        <xdr:cNvCxnSpPr/>
      </xdr:nvCxnSpPr>
      <xdr:spPr>
        <a:xfrm flipV="1">
          <a:off x="8750300" y="9918995"/>
          <a:ext cx="889000" cy="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3" name="フローチャート: 判断 352"/>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4" name="テキスト ボックス 353"/>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22070</xdr:rowOff>
    </xdr:from>
    <xdr:to>
      <xdr:col>45</xdr:col>
      <xdr:colOff>177800</xdr:colOff>
      <xdr:row>58</xdr:row>
      <xdr:rowOff>71440</xdr:rowOff>
    </xdr:to>
    <xdr:cxnSp macro="">
      <xdr:nvCxnSpPr>
        <xdr:cNvPr id="355" name="直線コネクタ 354"/>
        <xdr:cNvCxnSpPr/>
      </xdr:nvCxnSpPr>
      <xdr:spPr>
        <a:xfrm flipV="1">
          <a:off x="7861300" y="9966170"/>
          <a:ext cx="889000" cy="4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6" name="フローチャート: 判断 355"/>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7" name="テキスト ボックス 356"/>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67990</xdr:rowOff>
    </xdr:from>
    <xdr:to>
      <xdr:col>41</xdr:col>
      <xdr:colOff>50800</xdr:colOff>
      <xdr:row>58</xdr:row>
      <xdr:rowOff>71440</xdr:rowOff>
    </xdr:to>
    <xdr:cxnSp macro="">
      <xdr:nvCxnSpPr>
        <xdr:cNvPr id="358" name="直線コネクタ 357"/>
        <xdr:cNvCxnSpPr/>
      </xdr:nvCxnSpPr>
      <xdr:spPr>
        <a:xfrm>
          <a:off x="6972300" y="10012090"/>
          <a:ext cx="8890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9" name="フローチャート: 判断 358"/>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114699</xdr:rowOff>
    </xdr:from>
    <xdr:ext cx="534377" cy="259045"/>
    <xdr:sp macro="" textlink="">
      <xdr:nvSpPr>
        <xdr:cNvPr id="360" name="テキスト ボックス 359"/>
        <xdr:cNvSpPr txBox="1"/>
      </xdr:nvSpPr>
      <xdr:spPr>
        <a:xfrm>
          <a:off x="7594111" y="97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61" name="フローチャート: 判断 360"/>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2" name="テキスト ボックス 361"/>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98802</xdr:rowOff>
    </xdr:from>
    <xdr:to>
      <xdr:col>55</xdr:col>
      <xdr:colOff>50800</xdr:colOff>
      <xdr:row>58</xdr:row>
      <xdr:rowOff>28952</xdr:rowOff>
    </xdr:to>
    <xdr:sp macro="" textlink="">
      <xdr:nvSpPr>
        <xdr:cNvPr id="368" name="楕円 367"/>
        <xdr:cNvSpPr/>
      </xdr:nvSpPr>
      <xdr:spPr>
        <a:xfrm>
          <a:off x="10426700" y="98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121679</xdr:rowOff>
    </xdr:from>
    <xdr:ext cx="599010" cy="259045"/>
    <xdr:sp macro="" textlink="">
      <xdr:nvSpPr>
        <xdr:cNvPr id="369" name="農林水産業費該当値テキスト"/>
        <xdr:cNvSpPr txBox="1"/>
      </xdr:nvSpPr>
      <xdr:spPr>
        <a:xfrm>
          <a:off x="10528300" y="972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95545</xdr:rowOff>
    </xdr:from>
    <xdr:to>
      <xdr:col>50</xdr:col>
      <xdr:colOff>165100</xdr:colOff>
      <xdr:row>58</xdr:row>
      <xdr:rowOff>25695</xdr:rowOff>
    </xdr:to>
    <xdr:sp macro="" textlink="">
      <xdr:nvSpPr>
        <xdr:cNvPr id="370" name="楕円 369"/>
        <xdr:cNvSpPr/>
      </xdr:nvSpPr>
      <xdr:spPr>
        <a:xfrm>
          <a:off x="9588500" y="98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42222</xdr:rowOff>
    </xdr:from>
    <xdr:ext cx="599010" cy="259045"/>
    <xdr:sp macro="" textlink="">
      <xdr:nvSpPr>
        <xdr:cNvPr id="371" name="テキスト ボックス 370"/>
        <xdr:cNvSpPr txBox="1"/>
      </xdr:nvSpPr>
      <xdr:spPr>
        <a:xfrm>
          <a:off x="9339795" y="964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142720</xdr:rowOff>
    </xdr:from>
    <xdr:to>
      <xdr:col>46</xdr:col>
      <xdr:colOff>38100</xdr:colOff>
      <xdr:row>58</xdr:row>
      <xdr:rowOff>72870</xdr:rowOff>
    </xdr:to>
    <xdr:sp macro="" textlink="">
      <xdr:nvSpPr>
        <xdr:cNvPr id="372" name="楕円 371"/>
        <xdr:cNvSpPr/>
      </xdr:nvSpPr>
      <xdr:spPr>
        <a:xfrm>
          <a:off x="8699500" y="99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89397</xdr:rowOff>
    </xdr:from>
    <xdr:ext cx="599010" cy="259045"/>
    <xdr:sp macro="" textlink="">
      <xdr:nvSpPr>
        <xdr:cNvPr id="373" name="テキスト ボックス 372"/>
        <xdr:cNvSpPr txBox="1"/>
      </xdr:nvSpPr>
      <xdr:spPr>
        <a:xfrm>
          <a:off x="8450795" y="96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20640</xdr:rowOff>
    </xdr:from>
    <xdr:to>
      <xdr:col>41</xdr:col>
      <xdr:colOff>101600</xdr:colOff>
      <xdr:row>58</xdr:row>
      <xdr:rowOff>122240</xdr:rowOff>
    </xdr:to>
    <xdr:sp macro="" textlink="">
      <xdr:nvSpPr>
        <xdr:cNvPr id="374" name="楕円 373"/>
        <xdr:cNvSpPr/>
      </xdr:nvSpPr>
      <xdr:spPr>
        <a:xfrm>
          <a:off x="7810500" y="9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113367</xdr:rowOff>
    </xdr:from>
    <xdr:ext cx="534377" cy="259045"/>
    <xdr:sp macro="" textlink="">
      <xdr:nvSpPr>
        <xdr:cNvPr id="375" name="テキスト ボックス 374"/>
        <xdr:cNvSpPr txBox="1"/>
      </xdr:nvSpPr>
      <xdr:spPr>
        <a:xfrm>
          <a:off x="7594111" y="1005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17190</xdr:rowOff>
    </xdr:from>
    <xdr:to>
      <xdr:col>36</xdr:col>
      <xdr:colOff>165100</xdr:colOff>
      <xdr:row>58</xdr:row>
      <xdr:rowOff>118790</xdr:rowOff>
    </xdr:to>
    <xdr:sp macro="" textlink="">
      <xdr:nvSpPr>
        <xdr:cNvPr id="376" name="楕円 375"/>
        <xdr:cNvSpPr/>
      </xdr:nvSpPr>
      <xdr:spPr>
        <a:xfrm>
          <a:off x="6921500" y="99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109917</xdr:rowOff>
    </xdr:from>
    <xdr:ext cx="534377" cy="259045"/>
    <xdr:sp macro="" textlink="">
      <xdr:nvSpPr>
        <xdr:cNvPr id="377" name="テキスト ボックス 376"/>
        <xdr:cNvSpPr txBox="1"/>
      </xdr:nvSpPr>
      <xdr:spPr>
        <a:xfrm>
          <a:off x="6705111" y="100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401" name="直線コネクタ 400"/>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2"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3" name="直線コネクタ 402"/>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4"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5" name="直線コネクタ 404"/>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127608</xdr:rowOff>
    </xdr:from>
    <xdr:to>
      <xdr:col>55</xdr:col>
      <xdr:colOff>0</xdr:colOff>
      <xdr:row>78</xdr:row>
      <xdr:rowOff>141452</xdr:rowOff>
    </xdr:to>
    <xdr:cxnSp macro="">
      <xdr:nvCxnSpPr>
        <xdr:cNvPr id="406" name="直線コネクタ 405"/>
        <xdr:cNvCxnSpPr/>
      </xdr:nvCxnSpPr>
      <xdr:spPr>
        <a:xfrm>
          <a:off x="9639300" y="13500708"/>
          <a:ext cx="8382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7"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8" name="フローチャート: 判断 407"/>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127608</xdr:rowOff>
    </xdr:from>
    <xdr:to>
      <xdr:col>50</xdr:col>
      <xdr:colOff>114300</xdr:colOff>
      <xdr:row>78</xdr:row>
      <xdr:rowOff>158682</xdr:rowOff>
    </xdr:to>
    <xdr:cxnSp macro="">
      <xdr:nvCxnSpPr>
        <xdr:cNvPr id="409" name="直線コネクタ 408"/>
        <xdr:cNvCxnSpPr/>
      </xdr:nvCxnSpPr>
      <xdr:spPr>
        <a:xfrm flipV="1">
          <a:off x="8750300" y="13500708"/>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10" name="フローチャート: 判断 409"/>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11" name="テキスト ボックス 410"/>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149301</xdr:rowOff>
    </xdr:from>
    <xdr:to>
      <xdr:col>45</xdr:col>
      <xdr:colOff>177800</xdr:colOff>
      <xdr:row>78</xdr:row>
      <xdr:rowOff>158682</xdr:rowOff>
    </xdr:to>
    <xdr:cxnSp macro="">
      <xdr:nvCxnSpPr>
        <xdr:cNvPr id="412" name="直線コネクタ 411"/>
        <xdr:cNvCxnSpPr/>
      </xdr:nvCxnSpPr>
      <xdr:spPr>
        <a:xfrm>
          <a:off x="7861300" y="13522401"/>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3" name="フローチャート: 判断 412"/>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4" name="テキスト ボックス 413"/>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149301</xdr:rowOff>
    </xdr:from>
    <xdr:to>
      <xdr:col>41</xdr:col>
      <xdr:colOff>50800</xdr:colOff>
      <xdr:row>79</xdr:row>
      <xdr:rowOff>5344</xdr:rowOff>
    </xdr:to>
    <xdr:cxnSp macro="">
      <xdr:nvCxnSpPr>
        <xdr:cNvPr id="415" name="直線コネクタ 414"/>
        <xdr:cNvCxnSpPr/>
      </xdr:nvCxnSpPr>
      <xdr:spPr>
        <a:xfrm flipV="1">
          <a:off x="6972300" y="13522401"/>
          <a:ext cx="8890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6" name="フローチャート: 判断 415"/>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7" name="テキスト ボックス 416"/>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8" name="フローチャート: 判断 417"/>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87599</xdr:rowOff>
    </xdr:from>
    <xdr:ext cx="534377" cy="259045"/>
    <xdr:sp macro="" textlink="">
      <xdr:nvSpPr>
        <xdr:cNvPr id="419" name="テキスト ボックス 418"/>
        <xdr:cNvSpPr txBox="1"/>
      </xdr:nvSpPr>
      <xdr:spPr>
        <a:xfrm>
          <a:off x="6705111" y="131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90652</xdr:rowOff>
    </xdr:from>
    <xdr:to>
      <xdr:col>55</xdr:col>
      <xdr:colOff>50800</xdr:colOff>
      <xdr:row>79</xdr:row>
      <xdr:rowOff>20802</xdr:rowOff>
    </xdr:to>
    <xdr:sp macro="" textlink="">
      <xdr:nvSpPr>
        <xdr:cNvPr id="425" name="楕円 424"/>
        <xdr:cNvSpPr/>
      </xdr:nvSpPr>
      <xdr:spPr>
        <a:xfrm>
          <a:off x="104267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5579</xdr:rowOff>
    </xdr:from>
    <xdr:ext cx="469744" cy="259045"/>
    <xdr:sp macro="" textlink="">
      <xdr:nvSpPr>
        <xdr:cNvPr id="426" name="商工費該当値テキスト"/>
        <xdr:cNvSpPr txBox="1"/>
      </xdr:nvSpPr>
      <xdr:spPr>
        <a:xfrm>
          <a:off x="10528300" y="133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76808</xdr:rowOff>
    </xdr:from>
    <xdr:to>
      <xdr:col>50</xdr:col>
      <xdr:colOff>165100</xdr:colOff>
      <xdr:row>79</xdr:row>
      <xdr:rowOff>6958</xdr:rowOff>
    </xdr:to>
    <xdr:sp macro="" textlink="">
      <xdr:nvSpPr>
        <xdr:cNvPr id="427" name="楕円 426"/>
        <xdr:cNvSpPr/>
      </xdr:nvSpPr>
      <xdr:spPr>
        <a:xfrm>
          <a:off x="9588500" y="134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169535</xdr:rowOff>
    </xdr:from>
    <xdr:ext cx="534377" cy="259045"/>
    <xdr:sp macro="" textlink="">
      <xdr:nvSpPr>
        <xdr:cNvPr id="428" name="テキスト ボックス 427"/>
        <xdr:cNvSpPr txBox="1"/>
      </xdr:nvSpPr>
      <xdr:spPr>
        <a:xfrm>
          <a:off x="9372111" y="1354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107882</xdr:rowOff>
    </xdr:from>
    <xdr:to>
      <xdr:col>46</xdr:col>
      <xdr:colOff>38100</xdr:colOff>
      <xdr:row>79</xdr:row>
      <xdr:rowOff>38032</xdr:rowOff>
    </xdr:to>
    <xdr:sp macro="" textlink="">
      <xdr:nvSpPr>
        <xdr:cNvPr id="429" name="楕円 428"/>
        <xdr:cNvSpPr/>
      </xdr:nvSpPr>
      <xdr:spPr>
        <a:xfrm>
          <a:off x="8699500" y="134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29159</xdr:rowOff>
    </xdr:from>
    <xdr:ext cx="469744" cy="259045"/>
    <xdr:sp macro="" textlink="">
      <xdr:nvSpPr>
        <xdr:cNvPr id="430" name="テキスト ボックス 429"/>
        <xdr:cNvSpPr txBox="1"/>
      </xdr:nvSpPr>
      <xdr:spPr>
        <a:xfrm>
          <a:off x="8515428" y="1357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98501</xdr:rowOff>
    </xdr:from>
    <xdr:to>
      <xdr:col>41</xdr:col>
      <xdr:colOff>101600</xdr:colOff>
      <xdr:row>79</xdr:row>
      <xdr:rowOff>28651</xdr:rowOff>
    </xdr:to>
    <xdr:sp macro="" textlink="">
      <xdr:nvSpPr>
        <xdr:cNvPr id="431" name="楕円 430"/>
        <xdr:cNvSpPr/>
      </xdr:nvSpPr>
      <xdr:spPr>
        <a:xfrm>
          <a:off x="7810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19778</xdr:rowOff>
    </xdr:from>
    <xdr:ext cx="469744" cy="259045"/>
    <xdr:sp macro="" textlink="">
      <xdr:nvSpPr>
        <xdr:cNvPr id="432" name="テキスト ボックス 431"/>
        <xdr:cNvSpPr txBox="1"/>
      </xdr:nvSpPr>
      <xdr:spPr>
        <a:xfrm>
          <a:off x="7626428" y="135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125994</xdr:rowOff>
    </xdr:from>
    <xdr:to>
      <xdr:col>36</xdr:col>
      <xdr:colOff>165100</xdr:colOff>
      <xdr:row>79</xdr:row>
      <xdr:rowOff>56144</xdr:rowOff>
    </xdr:to>
    <xdr:sp macro="" textlink="">
      <xdr:nvSpPr>
        <xdr:cNvPr id="433" name="楕円 432"/>
        <xdr:cNvSpPr/>
      </xdr:nvSpPr>
      <xdr:spPr>
        <a:xfrm>
          <a:off x="6921500" y="134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47271</xdr:rowOff>
    </xdr:from>
    <xdr:ext cx="469744" cy="259045"/>
    <xdr:sp macro="" textlink="">
      <xdr:nvSpPr>
        <xdr:cNvPr id="434" name="テキスト ボックス 433"/>
        <xdr:cNvSpPr txBox="1"/>
      </xdr:nvSpPr>
      <xdr:spPr>
        <a:xfrm>
          <a:off x="6737428" y="135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6" name="直線コネクタ 455"/>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7"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8" name="直線コネクタ 457"/>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9"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60" name="直線コネクタ 459"/>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102670</xdr:rowOff>
    </xdr:from>
    <xdr:to>
      <xdr:col>55</xdr:col>
      <xdr:colOff>0</xdr:colOff>
      <xdr:row>98</xdr:row>
      <xdr:rowOff>107474</xdr:rowOff>
    </xdr:to>
    <xdr:cxnSp macro="">
      <xdr:nvCxnSpPr>
        <xdr:cNvPr id="461" name="直線コネクタ 460"/>
        <xdr:cNvCxnSpPr/>
      </xdr:nvCxnSpPr>
      <xdr:spPr>
        <a:xfrm flipV="1">
          <a:off x="9639300" y="16904770"/>
          <a:ext cx="8382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2"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3" name="フローチャート: 判断 462"/>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107474</xdr:rowOff>
    </xdr:from>
    <xdr:to>
      <xdr:col>50</xdr:col>
      <xdr:colOff>114300</xdr:colOff>
      <xdr:row>98</xdr:row>
      <xdr:rowOff>109392</xdr:rowOff>
    </xdr:to>
    <xdr:cxnSp macro="">
      <xdr:nvCxnSpPr>
        <xdr:cNvPr id="464" name="直線コネクタ 463"/>
        <xdr:cNvCxnSpPr/>
      </xdr:nvCxnSpPr>
      <xdr:spPr>
        <a:xfrm flipV="1">
          <a:off x="8750300" y="16909574"/>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5" name="フローチャート: 判断 464"/>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6" name="テキスト ボックス 465"/>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106049</xdr:rowOff>
    </xdr:from>
    <xdr:to>
      <xdr:col>45</xdr:col>
      <xdr:colOff>177800</xdr:colOff>
      <xdr:row>98</xdr:row>
      <xdr:rowOff>109392</xdr:rowOff>
    </xdr:to>
    <xdr:cxnSp macro="">
      <xdr:nvCxnSpPr>
        <xdr:cNvPr id="467" name="直線コネクタ 466"/>
        <xdr:cNvCxnSpPr/>
      </xdr:nvCxnSpPr>
      <xdr:spPr>
        <a:xfrm>
          <a:off x="7861300" y="16908149"/>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8" name="フローチャート: 判断 467"/>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9" name="テキスト ボックス 468"/>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106049</xdr:rowOff>
    </xdr:from>
    <xdr:to>
      <xdr:col>41</xdr:col>
      <xdr:colOff>50800</xdr:colOff>
      <xdr:row>98</xdr:row>
      <xdr:rowOff>109734</xdr:rowOff>
    </xdr:to>
    <xdr:cxnSp macro="">
      <xdr:nvCxnSpPr>
        <xdr:cNvPr id="470" name="直線コネクタ 469"/>
        <xdr:cNvCxnSpPr/>
      </xdr:nvCxnSpPr>
      <xdr:spPr>
        <a:xfrm flipV="1">
          <a:off x="6972300" y="16908149"/>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71" name="フローチャート: 判断 470"/>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2" name="テキスト ボックス 471"/>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3" name="フローチャート: 判断 472"/>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4" name="テキスト ボックス 473"/>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51870</xdr:rowOff>
    </xdr:from>
    <xdr:to>
      <xdr:col>55</xdr:col>
      <xdr:colOff>50800</xdr:colOff>
      <xdr:row>98</xdr:row>
      <xdr:rowOff>153470</xdr:rowOff>
    </xdr:to>
    <xdr:sp macro="" textlink="">
      <xdr:nvSpPr>
        <xdr:cNvPr id="480" name="楕円 479"/>
        <xdr:cNvSpPr/>
      </xdr:nvSpPr>
      <xdr:spPr>
        <a:xfrm>
          <a:off x="10426700" y="168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81" name="土木費該当値テキスト"/>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56674</xdr:rowOff>
    </xdr:from>
    <xdr:to>
      <xdr:col>50</xdr:col>
      <xdr:colOff>165100</xdr:colOff>
      <xdr:row>98</xdr:row>
      <xdr:rowOff>158274</xdr:rowOff>
    </xdr:to>
    <xdr:sp macro="" textlink="">
      <xdr:nvSpPr>
        <xdr:cNvPr id="482" name="楕円 481"/>
        <xdr:cNvSpPr/>
      </xdr:nvSpPr>
      <xdr:spPr>
        <a:xfrm>
          <a:off x="9588500" y="168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149401</xdr:rowOff>
    </xdr:from>
    <xdr:ext cx="534377" cy="259045"/>
    <xdr:sp macro="" textlink="">
      <xdr:nvSpPr>
        <xdr:cNvPr id="483" name="テキスト ボックス 482"/>
        <xdr:cNvSpPr txBox="1"/>
      </xdr:nvSpPr>
      <xdr:spPr>
        <a:xfrm>
          <a:off x="9372111" y="169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58592</xdr:rowOff>
    </xdr:from>
    <xdr:to>
      <xdr:col>46</xdr:col>
      <xdr:colOff>38100</xdr:colOff>
      <xdr:row>98</xdr:row>
      <xdr:rowOff>160192</xdr:rowOff>
    </xdr:to>
    <xdr:sp macro="" textlink="">
      <xdr:nvSpPr>
        <xdr:cNvPr id="484" name="楕円 483"/>
        <xdr:cNvSpPr/>
      </xdr:nvSpPr>
      <xdr:spPr>
        <a:xfrm>
          <a:off x="8699500" y="1686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151319</xdr:rowOff>
    </xdr:from>
    <xdr:ext cx="534377" cy="259045"/>
    <xdr:sp macro="" textlink="">
      <xdr:nvSpPr>
        <xdr:cNvPr id="485" name="テキスト ボックス 484"/>
        <xdr:cNvSpPr txBox="1"/>
      </xdr:nvSpPr>
      <xdr:spPr>
        <a:xfrm>
          <a:off x="8483111" y="169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55249</xdr:rowOff>
    </xdr:from>
    <xdr:to>
      <xdr:col>41</xdr:col>
      <xdr:colOff>101600</xdr:colOff>
      <xdr:row>98</xdr:row>
      <xdr:rowOff>156849</xdr:rowOff>
    </xdr:to>
    <xdr:sp macro="" textlink="">
      <xdr:nvSpPr>
        <xdr:cNvPr id="486" name="楕円 485"/>
        <xdr:cNvSpPr/>
      </xdr:nvSpPr>
      <xdr:spPr>
        <a:xfrm>
          <a:off x="7810500" y="168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147976</xdr:rowOff>
    </xdr:from>
    <xdr:ext cx="534377" cy="259045"/>
    <xdr:sp macro="" textlink="">
      <xdr:nvSpPr>
        <xdr:cNvPr id="487" name="テキスト ボックス 486"/>
        <xdr:cNvSpPr txBox="1"/>
      </xdr:nvSpPr>
      <xdr:spPr>
        <a:xfrm>
          <a:off x="7594111" y="169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58934</xdr:rowOff>
    </xdr:from>
    <xdr:to>
      <xdr:col>36</xdr:col>
      <xdr:colOff>165100</xdr:colOff>
      <xdr:row>98</xdr:row>
      <xdr:rowOff>160534</xdr:rowOff>
    </xdr:to>
    <xdr:sp macro="" textlink="">
      <xdr:nvSpPr>
        <xdr:cNvPr id="488" name="楕円 487"/>
        <xdr:cNvSpPr/>
      </xdr:nvSpPr>
      <xdr:spPr>
        <a:xfrm>
          <a:off x="6921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151661</xdr:rowOff>
    </xdr:from>
    <xdr:ext cx="534377" cy="259045"/>
    <xdr:sp macro="" textlink="">
      <xdr:nvSpPr>
        <xdr:cNvPr id="489" name="テキスト ボックス 488"/>
        <xdr:cNvSpPr txBox="1"/>
      </xdr:nvSpPr>
      <xdr:spPr>
        <a:xfrm>
          <a:off x="67051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4" name="直線コネクタ 513"/>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5"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6" name="直線コネクタ 515"/>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7"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8" name="直線コネクタ 517"/>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7474</xdr:rowOff>
    </xdr:from>
    <xdr:to>
      <xdr:col>85</xdr:col>
      <xdr:colOff>127000</xdr:colOff>
      <xdr:row>37</xdr:row>
      <xdr:rowOff>109182</xdr:rowOff>
    </xdr:to>
    <xdr:cxnSp macro="">
      <xdr:nvCxnSpPr>
        <xdr:cNvPr id="519" name="直線コネクタ 518"/>
        <xdr:cNvCxnSpPr/>
      </xdr:nvCxnSpPr>
      <xdr:spPr>
        <a:xfrm flipV="1">
          <a:off x="15481300" y="6008224"/>
          <a:ext cx="838200" cy="44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20" name="消防費平均値テキスト"/>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21" name="フローチャート: 判断 520"/>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106610</xdr:rowOff>
    </xdr:from>
    <xdr:to>
      <xdr:col>81</xdr:col>
      <xdr:colOff>50800</xdr:colOff>
      <xdr:row>37</xdr:row>
      <xdr:rowOff>109182</xdr:rowOff>
    </xdr:to>
    <xdr:cxnSp macro="">
      <xdr:nvCxnSpPr>
        <xdr:cNvPr id="522" name="直線コネクタ 521"/>
        <xdr:cNvCxnSpPr/>
      </xdr:nvCxnSpPr>
      <xdr:spPr>
        <a:xfrm>
          <a:off x="14592300" y="6450260"/>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3" name="フローチャート: 判断 522"/>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4" name="テキスト ボックス 523"/>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106610</xdr:rowOff>
    </xdr:from>
    <xdr:to>
      <xdr:col>76</xdr:col>
      <xdr:colOff>114300</xdr:colOff>
      <xdr:row>38</xdr:row>
      <xdr:rowOff>55404</xdr:rowOff>
    </xdr:to>
    <xdr:cxnSp macro="">
      <xdr:nvCxnSpPr>
        <xdr:cNvPr id="525" name="直線コネクタ 524"/>
        <xdr:cNvCxnSpPr/>
      </xdr:nvCxnSpPr>
      <xdr:spPr>
        <a:xfrm flipV="1">
          <a:off x="13703300" y="6450260"/>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6" name="フローチャート: 判断 525"/>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7" name="テキスト ボックス 526"/>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55404</xdr:rowOff>
    </xdr:from>
    <xdr:to>
      <xdr:col>71</xdr:col>
      <xdr:colOff>177800</xdr:colOff>
      <xdr:row>38</xdr:row>
      <xdr:rowOff>89713</xdr:rowOff>
    </xdr:to>
    <xdr:cxnSp macro="">
      <xdr:nvCxnSpPr>
        <xdr:cNvPr id="528" name="直線コネクタ 527"/>
        <xdr:cNvCxnSpPr/>
      </xdr:nvCxnSpPr>
      <xdr:spPr>
        <a:xfrm flipV="1">
          <a:off x="12814300" y="6570504"/>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9" name="フローチャート: 判断 528"/>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132961</xdr:rowOff>
    </xdr:from>
    <xdr:ext cx="534377" cy="259045"/>
    <xdr:sp macro="" textlink="">
      <xdr:nvSpPr>
        <xdr:cNvPr id="530" name="テキスト ボックス 529"/>
        <xdr:cNvSpPr txBox="1"/>
      </xdr:nvSpPr>
      <xdr:spPr>
        <a:xfrm>
          <a:off x="13436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31" name="フローチャート: 判断 530"/>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103014</xdr:rowOff>
    </xdr:from>
    <xdr:ext cx="534377" cy="259045"/>
    <xdr:sp macro="" textlink="">
      <xdr:nvSpPr>
        <xdr:cNvPr id="532" name="テキスト ボックス 531"/>
        <xdr:cNvSpPr txBox="1"/>
      </xdr:nvSpPr>
      <xdr:spPr>
        <a:xfrm>
          <a:off x="12547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128124</xdr:rowOff>
    </xdr:from>
    <xdr:to>
      <xdr:col>85</xdr:col>
      <xdr:colOff>177800</xdr:colOff>
      <xdr:row>35</xdr:row>
      <xdr:rowOff>58274</xdr:rowOff>
    </xdr:to>
    <xdr:sp macro="" textlink="">
      <xdr:nvSpPr>
        <xdr:cNvPr id="538" name="楕円 537"/>
        <xdr:cNvSpPr/>
      </xdr:nvSpPr>
      <xdr:spPr>
        <a:xfrm>
          <a:off x="16268700" y="59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151001</xdr:rowOff>
    </xdr:from>
    <xdr:ext cx="534377" cy="259045"/>
    <xdr:sp macro="" textlink="">
      <xdr:nvSpPr>
        <xdr:cNvPr id="539" name="消防費該当値テキスト"/>
        <xdr:cNvSpPr txBox="1"/>
      </xdr:nvSpPr>
      <xdr:spPr>
        <a:xfrm>
          <a:off x="16370300" y="580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58382</xdr:rowOff>
    </xdr:from>
    <xdr:to>
      <xdr:col>81</xdr:col>
      <xdr:colOff>101600</xdr:colOff>
      <xdr:row>37</xdr:row>
      <xdr:rowOff>159982</xdr:rowOff>
    </xdr:to>
    <xdr:sp macro="" textlink="">
      <xdr:nvSpPr>
        <xdr:cNvPr id="540" name="楕円 539"/>
        <xdr:cNvSpPr/>
      </xdr:nvSpPr>
      <xdr:spPr>
        <a:xfrm>
          <a:off x="15430500" y="64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5059</xdr:rowOff>
    </xdr:from>
    <xdr:ext cx="534377" cy="259045"/>
    <xdr:sp macro="" textlink="">
      <xdr:nvSpPr>
        <xdr:cNvPr id="541" name="テキスト ボックス 540"/>
        <xdr:cNvSpPr txBox="1"/>
      </xdr:nvSpPr>
      <xdr:spPr>
        <a:xfrm>
          <a:off x="15214111" y="6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55810</xdr:rowOff>
    </xdr:from>
    <xdr:to>
      <xdr:col>76</xdr:col>
      <xdr:colOff>165100</xdr:colOff>
      <xdr:row>37</xdr:row>
      <xdr:rowOff>157410</xdr:rowOff>
    </xdr:to>
    <xdr:sp macro="" textlink="">
      <xdr:nvSpPr>
        <xdr:cNvPr id="542" name="楕円 541"/>
        <xdr:cNvSpPr/>
      </xdr:nvSpPr>
      <xdr:spPr>
        <a:xfrm>
          <a:off x="14541500" y="63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148537</xdr:rowOff>
    </xdr:from>
    <xdr:ext cx="534377" cy="259045"/>
    <xdr:sp macro="" textlink="">
      <xdr:nvSpPr>
        <xdr:cNvPr id="543" name="テキスト ボックス 542"/>
        <xdr:cNvSpPr txBox="1"/>
      </xdr:nvSpPr>
      <xdr:spPr>
        <a:xfrm>
          <a:off x="14325111" y="6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4604</xdr:rowOff>
    </xdr:from>
    <xdr:to>
      <xdr:col>72</xdr:col>
      <xdr:colOff>38100</xdr:colOff>
      <xdr:row>38</xdr:row>
      <xdr:rowOff>106204</xdr:rowOff>
    </xdr:to>
    <xdr:sp macro="" textlink="">
      <xdr:nvSpPr>
        <xdr:cNvPr id="544" name="楕円 543"/>
        <xdr:cNvSpPr/>
      </xdr:nvSpPr>
      <xdr:spPr>
        <a:xfrm>
          <a:off x="13652500" y="651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97331</xdr:rowOff>
    </xdr:from>
    <xdr:ext cx="534377" cy="259045"/>
    <xdr:sp macro="" textlink="">
      <xdr:nvSpPr>
        <xdr:cNvPr id="545" name="テキスト ボックス 544"/>
        <xdr:cNvSpPr txBox="1"/>
      </xdr:nvSpPr>
      <xdr:spPr>
        <a:xfrm>
          <a:off x="13436111" y="66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38913</xdr:rowOff>
    </xdr:from>
    <xdr:to>
      <xdr:col>67</xdr:col>
      <xdr:colOff>101600</xdr:colOff>
      <xdr:row>38</xdr:row>
      <xdr:rowOff>140513</xdr:rowOff>
    </xdr:to>
    <xdr:sp macro="" textlink="">
      <xdr:nvSpPr>
        <xdr:cNvPr id="546" name="楕円 545"/>
        <xdr:cNvSpPr/>
      </xdr:nvSpPr>
      <xdr:spPr>
        <a:xfrm>
          <a:off x="12763500" y="65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131640</xdr:rowOff>
    </xdr:from>
    <xdr:ext cx="534377" cy="259045"/>
    <xdr:sp macro="" textlink="">
      <xdr:nvSpPr>
        <xdr:cNvPr id="547" name="テキスト ボックス 546"/>
        <xdr:cNvSpPr txBox="1"/>
      </xdr:nvSpPr>
      <xdr:spPr>
        <a:xfrm>
          <a:off x="12547111" y="66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9" name="直線コネクタ 568"/>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70"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71" name="直線コネクタ 570"/>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2"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3" name="直線コネクタ 572"/>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154546</xdr:rowOff>
    </xdr:from>
    <xdr:to>
      <xdr:col>85</xdr:col>
      <xdr:colOff>127000</xdr:colOff>
      <xdr:row>56</xdr:row>
      <xdr:rowOff>114389</xdr:rowOff>
    </xdr:to>
    <xdr:cxnSp macro="">
      <xdr:nvCxnSpPr>
        <xdr:cNvPr id="574" name="直線コネクタ 573"/>
        <xdr:cNvCxnSpPr/>
      </xdr:nvCxnSpPr>
      <xdr:spPr>
        <a:xfrm>
          <a:off x="15481300" y="8898496"/>
          <a:ext cx="838200" cy="8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5"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6" name="フローチャート: 判断 575"/>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154546</xdr:rowOff>
    </xdr:from>
    <xdr:to>
      <xdr:col>81</xdr:col>
      <xdr:colOff>50800</xdr:colOff>
      <xdr:row>52</xdr:row>
      <xdr:rowOff>56183</xdr:rowOff>
    </xdr:to>
    <xdr:cxnSp macro="">
      <xdr:nvCxnSpPr>
        <xdr:cNvPr id="577" name="直線コネクタ 576"/>
        <xdr:cNvCxnSpPr/>
      </xdr:nvCxnSpPr>
      <xdr:spPr>
        <a:xfrm flipV="1">
          <a:off x="14592300" y="8898496"/>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8" name="フローチャート: 判断 577"/>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9" name="テキスト ボックス 578"/>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56183</xdr:rowOff>
    </xdr:from>
    <xdr:to>
      <xdr:col>76</xdr:col>
      <xdr:colOff>114300</xdr:colOff>
      <xdr:row>54</xdr:row>
      <xdr:rowOff>150280</xdr:rowOff>
    </xdr:to>
    <xdr:cxnSp macro="">
      <xdr:nvCxnSpPr>
        <xdr:cNvPr id="580" name="直線コネクタ 579"/>
        <xdr:cNvCxnSpPr/>
      </xdr:nvCxnSpPr>
      <xdr:spPr>
        <a:xfrm flipV="1">
          <a:off x="13703300" y="8971583"/>
          <a:ext cx="889000" cy="4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81" name="フローチャート: 判断 580"/>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2" name="テキスト ボックス 581"/>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150280</xdr:rowOff>
    </xdr:from>
    <xdr:to>
      <xdr:col>71</xdr:col>
      <xdr:colOff>177800</xdr:colOff>
      <xdr:row>55</xdr:row>
      <xdr:rowOff>60943</xdr:rowOff>
    </xdr:to>
    <xdr:cxnSp macro="">
      <xdr:nvCxnSpPr>
        <xdr:cNvPr id="583" name="直線コネクタ 582"/>
        <xdr:cNvCxnSpPr/>
      </xdr:nvCxnSpPr>
      <xdr:spPr>
        <a:xfrm flipV="1">
          <a:off x="12814300" y="9408580"/>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4" name="フローチャート: 判断 583"/>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99779</xdr:rowOff>
    </xdr:from>
    <xdr:ext cx="534377" cy="259045"/>
    <xdr:sp macro="" textlink="">
      <xdr:nvSpPr>
        <xdr:cNvPr id="585" name="テキスト ボックス 584"/>
        <xdr:cNvSpPr txBox="1"/>
      </xdr:nvSpPr>
      <xdr:spPr>
        <a:xfrm>
          <a:off x="13436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6" name="フローチャート: 判断 585"/>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97000</xdr:rowOff>
    </xdr:from>
    <xdr:ext cx="534377" cy="259045"/>
    <xdr:sp macro="" textlink="">
      <xdr:nvSpPr>
        <xdr:cNvPr id="587" name="テキスト ボックス 586"/>
        <xdr:cNvSpPr txBox="1"/>
      </xdr:nvSpPr>
      <xdr:spPr>
        <a:xfrm>
          <a:off x="12547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63589</xdr:rowOff>
    </xdr:from>
    <xdr:to>
      <xdr:col>85</xdr:col>
      <xdr:colOff>177800</xdr:colOff>
      <xdr:row>56</xdr:row>
      <xdr:rowOff>165189</xdr:rowOff>
    </xdr:to>
    <xdr:sp macro="" textlink="">
      <xdr:nvSpPr>
        <xdr:cNvPr id="593" name="楕円 592"/>
        <xdr:cNvSpPr/>
      </xdr:nvSpPr>
      <xdr:spPr>
        <a:xfrm>
          <a:off x="16268700" y="96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86466</xdr:rowOff>
    </xdr:from>
    <xdr:ext cx="534377" cy="259045"/>
    <xdr:sp macro="" textlink="">
      <xdr:nvSpPr>
        <xdr:cNvPr id="594" name="教育費該当値テキスト"/>
        <xdr:cNvSpPr txBox="1"/>
      </xdr:nvSpPr>
      <xdr:spPr>
        <a:xfrm>
          <a:off x="16370300" y="95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103746</xdr:rowOff>
    </xdr:from>
    <xdr:to>
      <xdr:col>81</xdr:col>
      <xdr:colOff>101600</xdr:colOff>
      <xdr:row>52</xdr:row>
      <xdr:rowOff>33896</xdr:rowOff>
    </xdr:to>
    <xdr:sp macro="" textlink="">
      <xdr:nvSpPr>
        <xdr:cNvPr id="595" name="楕円 594"/>
        <xdr:cNvSpPr/>
      </xdr:nvSpPr>
      <xdr:spPr>
        <a:xfrm>
          <a:off x="15430500" y="88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50423</xdr:rowOff>
    </xdr:from>
    <xdr:ext cx="599010" cy="259045"/>
    <xdr:sp macro="" textlink="">
      <xdr:nvSpPr>
        <xdr:cNvPr id="596" name="テキスト ボックス 595"/>
        <xdr:cNvSpPr txBox="1"/>
      </xdr:nvSpPr>
      <xdr:spPr>
        <a:xfrm>
          <a:off x="15181795" y="862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5383</xdr:rowOff>
    </xdr:from>
    <xdr:to>
      <xdr:col>76</xdr:col>
      <xdr:colOff>165100</xdr:colOff>
      <xdr:row>52</xdr:row>
      <xdr:rowOff>106983</xdr:rowOff>
    </xdr:to>
    <xdr:sp macro="" textlink="">
      <xdr:nvSpPr>
        <xdr:cNvPr id="597" name="楕円 596"/>
        <xdr:cNvSpPr/>
      </xdr:nvSpPr>
      <xdr:spPr>
        <a:xfrm>
          <a:off x="14541500" y="8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123510</xdr:rowOff>
    </xdr:from>
    <xdr:ext cx="599010" cy="259045"/>
    <xdr:sp macro="" textlink="">
      <xdr:nvSpPr>
        <xdr:cNvPr id="598" name="テキスト ボックス 597"/>
        <xdr:cNvSpPr txBox="1"/>
      </xdr:nvSpPr>
      <xdr:spPr>
        <a:xfrm>
          <a:off x="14292795" y="869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99480</xdr:rowOff>
    </xdr:from>
    <xdr:to>
      <xdr:col>72</xdr:col>
      <xdr:colOff>38100</xdr:colOff>
      <xdr:row>55</xdr:row>
      <xdr:rowOff>29630</xdr:rowOff>
    </xdr:to>
    <xdr:sp macro="" textlink="">
      <xdr:nvSpPr>
        <xdr:cNvPr id="599" name="楕円 598"/>
        <xdr:cNvSpPr/>
      </xdr:nvSpPr>
      <xdr:spPr>
        <a:xfrm>
          <a:off x="13652500" y="93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46157</xdr:rowOff>
    </xdr:from>
    <xdr:ext cx="599010" cy="259045"/>
    <xdr:sp macro="" textlink="">
      <xdr:nvSpPr>
        <xdr:cNvPr id="600" name="テキスト ボックス 599"/>
        <xdr:cNvSpPr txBox="1"/>
      </xdr:nvSpPr>
      <xdr:spPr>
        <a:xfrm>
          <a:off x="13403795" y="91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10143</xdr:rowOff>
    </xdr:from>
    <xdr:to>
      <xdr:col>67</xdr:col>
      <xdr:colOff>101600</xdr:colOff>
      <xdr:row>55</xdr:row>
      <xdr:rowOff>111743</xdr:rowOff>
    </xdr:to>
    <xdr:sp macro="" textlink="">
      <xdr:nvSpPr>
        <xdr:cNvPr id="601" name="楕円 600"/>
        <xdr:cNvSpPr/>
      </xdr:nvSpPr>
      <xdr:spPr>
        <a:xfrm>
          <a:off x="12763500" y="94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128270</xdr:rowOff>
    </xdr:from>
    <xdr:ext cx="599010" cy="259045"/>
    <xdr:sp macro="" textlink="">
      <xdr:nvSpPr>
        <xdr:cNvPr id="602" name="テキスト ボックス 601"/>
        <xdr:cNvSpPr txBox="1"/>
      </xdr:nvSpPr>
      <xdr:spPr>
        <a:xfrm>
          <a:off x="12514795" y="92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4" name="直線コネクタ 623"/>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5"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7"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8" name="直線コネクタ 627"/>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30"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31" name="フローチャート: 判断 630"/>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3" name="フローチャート: 判断 632"/>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4" name="テキスト ボックス 633"/>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133015</xdr:rowOff>
    </xdr:from>
    <xdr:to>
      <xdr:col>76</xdr:col>
      <xdr:colOff>114300</xdr:colOff>
      <xdr:row>78</xdr:row>
      <xdr:rowOff>139700</xdr:rowOff>
    </xdr:to>
    <xdr:cxnSp macro="">
      <xdr:nvCxnSpPr>
        <xdr:cNvPr id="635" name="直線コネクタ 634"/>
        <xdr:cNvCxnSpPr/>
      </xdr:nvCxnSpPr>
      <xdr:spPr>
        <a:xfrm>
          <a:off x="13703300" y="13506115"/>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6" name="フローチャート: 判断 635"/>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7" name="テキスト ボックス 636"/>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132480</xdr:rowOff>
    </xdr:from>
    <xdr:to>
      <xdr:col>71</xdr:col>
      <xdr:colOff>177800</xdr:colOff>
      <xdr:row>78</xdr:row>
      <xdr:rowOff>133015</xdr:rowOff>
    </xdr:to>
    <xdr:cxnSp macro="">
      <xdr:nvCxnSpPr>
        <xdr:cNvPr id="638" name="直線コネクタ 637"/>
        <xdr:cNvCxnSpPr/>
      </xdr:nvCxnSpPr>
      <xdr:spPr>
        <a:xfrm>
          <a:off x="12814300" y="13505580"/>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9" name="フローチャート: 判断 638"/>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40" name="テキスト ボックス 639"/>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41" name="フローチャート: 判断 640"/>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42" name="テキスト ボックス 641"/>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9"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82215</xdr:rowOff>
    </xdr:from>
    <xdr:to>
      <xdr:col>72</xdr:col>
      <xdr:colOff>38100</xdr:colOff>
      <xdr:row>79</xdr:row>
      <xdr:rowOff>12365</xdr:rowOff>
    </xdr:to>
    <xdr:sp macro="" textlink="">
      <xdr:nvSpPr>
        <xdr:cNvPr id="654" name="楕円 653"/>
        <xdr:cNvSpPr/>
      </xdr:nvSpPr>
      <xdr:spPr>
        <a:xfrm>
          <a:off x="13652500" y="134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3492</xdr:rowOff>
    </xdr:from>
    <xdr:ext cx="469744" cy="259045"/>
    <xdr:sp macro="" textlink="">
      <xdr:nvSpPr>
        <xdr:cNvPr id="655" name="テキスト ボックス 654"/>
        <xdr:cNvSpPr txBox="1"/>
      </xdr:nvSpPr>
      <xdr:spPr>
        <a:xfrm>
          <a:off x="13468428" y="1354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81680</xdr:rowOff>
    </xdr:from>
    <xdr:to>
      <xdr:col>67</xdr:col>
      <xdr:colOff>101600</xdr:colOff>
      <xdr:row>79</xdr:row>
      <xdr:rowOff>11830</xdr:rowOff>
    </xdr:to>
    <xdr:sp macro="" textlink="">
      <xdr:nvSpPr>
        <xdr:cNvPr id="656" name="楕円 655"/>
        <xdr:cNvSpPr/>
      </xdr:nvSpPr>
      <xdr:spPr>
        <a:xfrm>
          <a:off x="12763500" y="13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2957</xdr:rowOff>
    </xdr:from>
    <xdr:ext cx="469744" cy="259045"/>
    <xdr:sp macro="" textlink="">
      <xdr:nvSpPr>
        <xdr:cNvPr id="657" name="テキスト ボックス 656"/>
        <xdr:cNvSpPr txBox="1"/>
      </xdr:nvSpPr>
      <xdr:spPr>
        <a:xfrm>
          <a:off x="12579428" y="135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9" name="直線コネクタ 678"/>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80"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81" name="直線コネクタ 680"/>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2"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3" name="直線コネクタ 682"/>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169042</xdr:rowOff>
    </xdr:from>
    <xdr:to>
      <xdr:col>85</xdr:col>
      <xdr:colOff>127000</xdr:colOff>
      <xdr:row>96</xdr:row>
      <xdr:rowOff>4931</xdr:rowOff>
    </xdr:to>
    <xdr:cxnSp macro="">
      <xdr:nvCxnSpPr>
        <xdr:cNvPr id="684" name="直線コネクタ 683"/>
        <xdr:cNvCxnSpPr/>
      </xdr:nvCxnSpPr>
      <xdr:spPr>
        <a:xfrm>
          <a:off x="15481300" y="16456792"/>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5"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6" name="フローチャート: 判断 685"/>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169042</xdr:rowOff>
    </xdr:from>
    <xdr:to>
      <xdr:col>81</xdr:col>
      <xdr:colOff>50800</xdr:colOff>
      <xdr:row>96</xdr:row>
      <xdr:rowOff>59173</xdr:rowOff>
    </xdr:to>
    <xdr:cxnSp macro="">
      <xdr:nvCxnSpPr>
        <xdr:cNvPr id="687" name="直線コネクタ 686"/>
        <xdr:cNvCxnSpPr/>
      </xdr:nvCxnSpPr>
      <xdr:spPr>
        <a:xfrm flipV="1">
          <a:off x="14592300" y="16456792"/>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8" name="フローチャート: 判断 687"/>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9" name="テキスト ボックス 688"/>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59173</xdr:rowOff>
    </xdr:from>
    <xdr:to>
      <xdr:col>76</xdr:col>
      <xdr:colOff>114300</xdr:colOff>
      <xdr:row>96</xdr:row>
      <xdr:rowOff>69648</xdr:rowOff>
    </xdr:to>
    <xdr:cxnSp macro="">
      <xdr:nvCxnSpPr>
        <xdr:cNvPr id="690" name="直線コネクタ 689"/>
        <xdr:cNvCxnSpPr/>
      </xdr:nvCxnSpPr>
      <xdr:spPr>
        <a:xfrm flipV="1">
          <a:off x="13703300" y="16518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91" name="フローチャート: 判断 690"/>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2" name="テキスト ボックス 691"/>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69648</xdr:rowOff>
    </xdr:from>
    <xdr:to>
      <xdr:col>71</xdr:col>
      <xdr:colOff>177800</xdr:colOff>
      <xdr:row>96</xdr:row>
      <xdr:rowOff>81293</xdr:rowOff>
    </xdr:to>
    <xdr:cxnSp macro="">
      <xdr:nvCxnSpPr>
        <xdr:cNvPr id="693" name="直線コネクタ 692"/>
        <xdr:cNvCxnSpPr/>
      </xdr:nvCxnSpPr>
      <xdr:spPr>
        <a:xfrm flipV="1">
          <a:off x="12814300" y="16528848"/>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4" name="フローチャート: 判断 693"/>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5" name="テキスト ボックス 694"/>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6" name="フローチャート: 判断 695"/>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7" name="テキスト ボックス 696"/>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125581</xdr:rowOff>
    </xdr:from>
    <xdr:to>
      <xdr:col>85</xdr:col>
      <xdr:colOff>177800</xdr:colOff>
      <xdr:row>96</xdr:row>
      <xdr:rowOff>55731</xdr:rowOff>
    </xdr:to>
    <xdr:sp macro="" textlink="">
      <xdr:nvSpPr>
        <xdr:cNvPr id="703" name="楕円 702"/>
        <xdr:cNvSpPr/>
      </xdr:nvSpPr>
      <xdr:spPr>
        <a:xfrm>
          <a:off x="16268700" y="1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148458</xdr:rowOff>
    </xdr:from>
    <xdr:ext cx="599010" cy="259045"/>
    <xdr:sp macro="" textlink="">
      <xdr:nvSpPr>
        <xdr:cNvPr id="704" name="公債費該当値テキスト"/>
        <xdr:cNvSpPr txBox="1"/>
      </xdr:nvSpPr>
      <xdr:spPr>
        <a:xfrm>
          <a:off x="16370300" y="1626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118242</xdr:rowOff>
    </xdr:from>
    <xdr:to>
      <xdr:col>81</xdr:col>
      <xdr:colOff>101600</xdr:colOff>
      <xdr:row>96</xdr:row>
      <xdr:rowOff>48392</xdr:rowOff>
    </xdr:to>
    <xdr:sp macro="" textlink="">
      <xdr:nvSpPr>
        <xdr:cNvPr id="705" name="楕円 704"/>
        <xdr:cNvSpPr/>
      </xdr:nvSpPr>
      <xdr:spPr>
        <a:xfrm>
          <a:off x="15430500" y="164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64919</xdr:rowOff>
    </xdr:from>
    <xdr:ext cx="599010" cy="259045"/>
    <xdr:sp macro="" textlink="">
      <xdr:nvSpPr>
        <xdr:cNvPr id="706" name="テキスト ボックス 705"/>
        <xdr:cNvSpPr txBox="1"/>
      </xdr:nvSpPr>
      <xdr:spPr>
        <a:xfrm>
          <a:off x="15181795" y="1618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8373</xdr:rowOff>
    </xdr:from>
    <xdr:to>
      <xdr:col>76</xdr:col>
      <xdr:colOff>165100</xdr:colOff>
      <xdr:row>96</xdr:row>
      <xdr:rowOff>109973</xdr:rowOff>
    </xdr:to>
    <xdr:sp macro="" textlink="">
      <xdr:nvSpPr>
        <xdr:cNvPr id="707" name="楕円 706"/>
        <xdr:cNvSpPr/>
      </xdr:nvSpPr>
      <xdr:spPr>
        <a:xfrm>
          <a:off x="14541500" y="164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126500</xdr:rowOff>
    </xdr:from>
    <xdr:ext cx="534377" cy="259045"/>
    <xdr:sp macro="" textlink="">
      <xdr:nvSpPr>
        <xdr:cNvPr id="708" name="テキスト ボックス 707"/>
        <xdr:cNvSpPr txBox="1"/>
      </xdr:nvSpPr>
      <xdr:spPr>
        <a:xfrm>
          <a:off x="14325111" y="162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18848</xdr:rowOff>
    </xdr:from>
    <xdr:to>
      <xdr:col>72</xdr:col>
      <xdr:colOff>38100</xdr:colOff>
      <xdr:row>96</xdr:row>
      <xdr:rowOff>120448</xdr:rowOff>
    </xdr:to>
    <xdr:sp macro="" textlink="">
      <xdr:nvSpPr>
        <xdr:cNvPr id="709" name="楕円 708"/>
        <xdr:cNvSpPr/>
      </xdr:nvSpPr>
      <xdr:spPr>
        <a:xfrm>
          <a:off x="13652500" y="164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111575</xdr:rowOff>
    </xdr:from>
    <xdr:ext cx="534377" cy="259045"/>
    <xdr:sp macro="" textlink="">
      <xdr:nvSpPr>
        <xdr:cNvPr id="710" name="テキスト ボックス 709"/>
        <xdr:cNvSpPr txBox="1"/>
      </xdr:nvSpPr>
      <xdr:spPr>
        <a:xfrm>
          <a:off x="13436111" y="165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30493</xdr:rowOff>
    </xdr:from>
    <xdr:to>
      <xdr:col>67</xdr:col>
      <xdr:colOff>101600</xdr:colOff>
      <xdr:row>96</xdr:row>
      <xdr:rowOff>132093</xdr:rowOff>
    </xdr:to>
    <xdr:sp macro="" textlink="">
      <xdr:nvSpPr>
        <xdr:cNvPr id="711" name="楕円 710"/>
        <xdr:cNvSpPr/>
      </xdr:nvSpPr>
      <xdr:spPr>
        <a:xfrm>
          <a:off x="12763500" y="16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123220</xdr:rowOff>
    </xdr:from>
    <xdr:ext cx="534377" cy="259045"/>
    <xdr:sp macro="" textlink="">
      <xdr:nvSpPr>
        <xdr:cNvPr id="712" name="テキスト ボックス 711"/>
        <xdr:cNvSpPr txBox="1"/>
      </xdr:nvSpPr>
      <xdr:spPr>
        <a:xfrm>
          <a:off x="12547111" y="165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4" name="直線コネクタ 733"/>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7"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8" name="直線コネクタ 737"/>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40"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41" name="フローチャート: 判断 740"/>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3" name="フローチャート: 判断 742"/>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4" name="テキスト ボックス 743"/>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7" name="テキスト ボックス 746"/>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9" name="フローチャート: 判断 748"/>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50" name="テキスト ボックス 749"/>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51" name="フローチャート: 判断 750"/>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2" name="テキスト ボックス 751"/>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9"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住民一人当たりコストの主な構成要因は</a:t>
          </a:r>
          <a:r>
            <a:rPr kumimoji="1" lang="ja-JP" altLang="en-US" sz="1300" b="0" i="0" u="none" strike="noStrike" kern="0" cap="none" spc="0" normalizeH="0" baseline="0" noProof="0">
              <a:ln>
                <a:noFill/>
              </a:ln>
              <a:solidFill>
                <a:prstClr val="black"/>
              </a:solidFill>
              <a:effectLst/>
              <a:uLnTx/>
              <a:uFillTx/>
              <a:latin typeface="+mn-lt"/>
              <a:ea typeface="+mn-ea"/>
              <a:cs typeface="+mn-cs"/>
            </a:rPr>
            <a:t>民生費、農林水産業費並びに公債費</a:t>
          </a:r>
          <a:r>
            <a:rPr kumimoji="1" lang="ja-JP" altLang="ja-JP" sz="1300" b="0" i="0" u="none" strike="noStrike" kern="0" cap="none" spc="0" normalizeH="0" baseline="0" noProof="0">
              <a:ln>
                <a:noFill/>
              </a:ln>
              <a:solidFill>
                <a:prstClr val="black"/>
              </a:solidFill>
              <a:effectLst/>
              <a:uLnTx/>
              <a:uFillTx/>
              <a:latin typeface="+mn-lt"/>
              <a:ea typeface="+mn-ea"/>
              <a:cs typeface="+mn-cs"/>
            </a:rPr>
            <a:t>である。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民生費については、現在類似団体平均を下回っているが、翌年度以降に介護事業所や高齢者居住施設の建築事業を計画しているため、一人当たりのコストの増加が見込まれる。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農林水産業費については、林業費の高止まりが続いている。要因としては、復興事業である「ふくしま森林再生事業」である。復興創生期間が令和２年度までは高止まりする見込みである。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公債費については、こども園建築事業や公民館大規模改修事業等の償還が始まり、今後数年間は公債費が増加する見込みである。今後の地方債の借入については、事業内容の精査及び償還年限の適正化により平準化を図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類似団体平均との開きが大きい費目は議会費である。物件費の割合が増加傾向にあるため、今後は業務内容の改善等により経費節減に努める。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％前後を維持し、弾力的な財政運営を実施している。今後も安定した財政運営に努める。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一般会計、特別会計ともに黒字を維持しており、安定した財政運営となっている。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今後も各特別会計ともに独立採算の原則に立ち返った受益者負担を求め、更なる健全化に努める。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N53">
            <v>59.5</v>
          </cell>
          <cell r="CV53">
            <v>60.9</v>
          </cell>
        </row>
        <row r="55">
          <cell r="AN55" t="str">
            <v>類似団体内平均値</v>
          </cell>
          <cell r="CN55">
            <v>0</v>
          </cell>
          <cell r="CV55">
            <v>0</v>
          </cell>
        </row>
        <row r="57">
          <cell r="CN57">
            <v>59.1</v>
          </cell>
          <cell r="CV57">
            <v>61.2</v>
          </cell>
        </row>
        <row r="72">
          <cell r="BP72" t="str">
            <v>H26</v>
          </cell>
          <cell r="BX72" t="str">
            <v>H27</v>
          </cell>
          <cell r="CF72" t="str">
            <v>H28</v>
          </cell>
          <cell r="CN72" t="str">
            <v>H29</v>
          </cell>
          <cell r="CV72" t="str">
            <v>H30</v>
          </cell>
        </row>
        <row r="73">
          <cell r="AN73" t="str">
            <v>当該団体値</v>
          </cell>
        </row>
        <row r="75">
          <cell r="BP75">
            <v>8</v>
          </cell>
          <cell r="BX75">
            <v>7.7</v>
          </cell>
          <cell r="CF75">
            <v>7.5</v>
          </cell>
          <cell r="CN75">
            <v>7.4</v>
          </cell>
          <cell r="CV75">
            <v>7.4</v>
          </cell>
        </row>
        <row r="77">
          <cell r="AN77" t="str">
            <v>類似団体内平均値</v>
          </cell>
          <cell r="BP77">
            <v>0</v>
          </cell>
          <cell r="BX77">
            <v>0</v>
          </cell>
          <cell r="CF77">
            <v>0</v>
          </cell>
          <cell r="CN77">
            <v>0</v>
          </cell>
          <cell r="CV77">
            <v>0</v>
          </cell>
        </row>
        <row r="79">
          <cell r="BP79">
            <v>9.1</v>
          </cell>
          <cell r="BX79">
            <v>8.6</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4393201</v>
      </c>
      <c r="BO4" s="423"/>
      <c r="BP4" s="423"/>
      <c r="BQ4" s="423"/>
      <c r="BR4" s="423"/>
      <c r="BS4" s="423"/>
      <c r="BT4" s="423"/>
      <c r="BU4" s="424"/>
      <c r="BV4" s="422">
        <v>5183626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5.4</v>
      </c>
      <c r="CU4" s="604"/>
      <c r="CV4" s="604"/>
      <c r="CW4" s="604"/>
      <c r="CX4" s="604"/>
      <c r="CY4" s="604"/>
      <c r="CZ4" s="604"/>
      <c r="DA4" s="605"/>
      <c r="DB4" s="603">
        <v>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4184567</v>
      </c>
      <c r="BO5" s="428"/>
      <c r="BP5" s="428"/>
      <c r="BQ5" s="428"/>
      <c r="BR5" s="428"/>
      <c r="BS5" s="428"/>
      <c r="BT5" s="428"/>
      <c r="BU5" s="429"/>
      <c r="BV5" s="427">
        <v>5064341</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90.1</v>
      </c>
      <c r="CU5" s="398"/>
      <c r="CV5" s="398"/>
      <c r="CW5" s="398"/>
      <c r="CX5" s="398"/>
      <c r="CY5" s="398"/>
      <c r="CZ5" s="398"/>
      <c r="DA5" s="399"/>
      <c r="DB5" s="397">
        <v>89.6</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208634</v>
      </c>
      <c r="BO6" s="428"/>
      <c r="BP6" s="428"/>
      <c r="BQ6" s="428"/>
      <c r="BR6" s="428"/>
      <c r="BS6" s="428"/>
      <c r="BT6" s="428"/>
      <c r="BU6" s="429"/>
      <c r="BV6" s="427">
        <v>119285</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94</v>
      </c>
      <c r="CU6" s="578"/>
      <c r="CV6" s="578"/>
      <c r="CW6" s="578"/>
      <c r="CX6" s="578"/>
      <c r="CY6" s="578"/>
      <c r="CZ6" s="578"/>
      <c r="DA6" s="579"/>
      <c r="DB6" s="577">
        <v>93.4</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67371</v>
      </c>
      <c r="BO7" s="428"/>
      <c r="BP7" s="428"/>
      <c r="BQ7" s="428"/>
      <c r="BR7" s="428"/>
      <c r="BS7" s="428"/>
      <c r="BT7" s="428"/>
      <c r="BU7" s="429"/>
      <c r="BV7" s="427">
        <v>40458</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2598764</v>
      </c>
      <c r="CU7" s="428"/>
      <c r="CV7" s="428"/>
      <c r="CW7" s="428"/>
      <c r="CX7" s="428"/>
      <c r="CY7" s="428"/>
      <c r="CZ7" s="428"/>
      <c r="DA7" s="429"/>
      <c r="DB7" s="427">
        <v>2627965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141263</v>
      </c>
      <c r="BO8" s="428"/>
      <c r="BP8" s="428"/>
      <c r="BQ8" s="428"/>
      <c r="BR8" s="428"/>
      <c r="BS8" s="428"/>
      <c r="BT8" s="428"/>
      <c r="BU8" s="429"/>
      <c r="BV8" s="427">
        <v>78827</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0.23</v>
      </c>
      <c r="CU8" s="541"/>
      <c r="CV8" s="541"/>
      <c r="CW8" s="541"/>
      <c r="CX8" s="541"/>
      <c r="CY8" s="541"/>
      <c r="CZ8" s="541"/>
      <c r="DA8" s="542"/>
      <c r="DB8" s="540">
        <v>0.23</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5373</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62436</v>
      </c>
      <c r="BO9" s="428"/>
      <c r="BP9" s="428"/>
      <c r="BQ9" s="428"/>
      <c r="BR9" s="428"/>
      <c r="BS9" s="428"/>
      <c r="BT9" s="428"/>
      <c r="BU9" s="429"/>
      <c r="BV9" s="427">
        <v>-7258</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17.399999999999999</v>
      </c>
      <c r="CU9" s="398"/>
      <c r="CV9" s="398"/>
      <c r="CW9" s="398"/>
      <c r="CX9" s="398"/>
      <c r="CY9" s="398"/>
      <c r="CZ9" s="398"/>
      <c r="DA9" s="399"/>
      <c r="DB9" s="397">
        <v>16.5</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6030</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142958</v>
      </c>
      <c r="BO10" s="428"/>
      <c r="BP10" s="428"/>
      <c r="BQ10" s="428"/>
      <c r="BR10" s="428"/>
      <c r="BS10" s="428"/>
      <c r="BT10" s="428"/>
      <c r="BU10" s="429"/>
      <c r="BV10" s="427">
        <v>195514</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15">
      <c r="A12" s="186"/>
      <c r="B12" s="543" t="s">
        <v>128</v>
      </c>
      <c r="C12" s="544"/>
      <c r="D12" s="544"/>
      <c r="E12" s="544"/>
      <c r="F12" s="544"/>
      <c r="G12" s="544"/>
      <c r="H12" s="544"/>
      <c r="I12" s="544"/>
      <c r="J12" s="544"/>
      <c r="K12" s="545"/>
      <c r="L12" s="552" t="s">
        <v>129</v>
      </c>
      <c r="M12" s="553"/>
      <c r="N12" s="553"/>
      <c r="O12" s="553"/>
      <c r="P12" s="553"/>
      <c r="Q12" s="554"/>
      <c r="R12" s="555">
        <v>5307</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172599</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5249</v>
      </c>
      <c r="S13" s="531"/>
      <c r="T13" s="531"/>
      <c r="U13" s="531"/>
      <c r="V13" s="532"/>
      <c r="W13" s="518" t="s">
        <v>138</v>
      </c>
      <c r="X13" s="440"/>
      <c r="Y13" s="440"/>
      <c r="Z13" s="440"/>
      <c r="AA13" s="440"/>
      <c r="AB13" s="441"/>
      <c r="AC13" s="403">
        <v>440</v>
      </c>
      <c r="AD13" s="404"/>
      <c r="AE13" s="404"/>
      <c r="AF13" s="404"/>
      <c r="AG13" s="405"/>
      <c r="AH13" s="403">
        <v>422</v>
      </c>
      <c r="AI13" s="404"/>
      <c r="AJ13" s="404"/>
      <c r="AK13" s="404"/>
      <c r="AL13" s="406"/>
      <c r="AM13" s="496" t="s">
        <v>139</v>
      </c>
      <c r="AN13" s="401"/>
      <c r="AO13" s="401"/>
      <c r="AP13" s="401"/>
      <c r="AQ13" s="401"/>
      <c r="AR13" s="401"/>
      <c r="AS13" s="401"/>
      <c r="AT13" s="402"/>
      <c r="AU13" s="484" t="s">
        <v>118</v>
      </c>
      <c r="AV13" s="485"/>
      <c r="AW13" s="485"/>
      <c r="AX13" s="485"/>
      <c r="AY13" s="407" t="s">
        <v>140</v>
      </c>
      <c r="AZ13" s="408"/>
      <c r="BA13" s="408"/>
      <c r="BB13" s="408"/>
      <c r="BC13" s="408"/>
      <c r="BD13" s="408"/>
      <c r="BE13" s="408"/>
      <c r="BF13" s="408"/>
      <c r="BG13" s="408"/>
      <c r="BH13" s="408"/>
      <c r="BI13" s="408"/>
      <c r="BJ13" s="408"/>
      <c r="BK13" s="408"/>
      <c r="BL13" s="408"/>
      <c r="BM13" s="409"/>
      <c r="BN13" s="427">
        <v>105394</v>
      </c>
      <c r="BO13" s="428"/>
      <c r="BP13" s="428"/>
      <c r="BQ13" s="428"/>
      <c r="BR13" s="428"/>
      <c r="BS13" s="428"/>
      <c r="BT13" s="428"/>
      <c r="BU13" s="429"/>
      <c r="BV13" s="427">
        <v>15657</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7.4</v>
      </c>
      <c r="CU13" s="398"/>
      <c r="CV13" s="398"/>
      <c r="CW13" s="398"/>
      <c r="CX13" s="398"/>
      <c r="CY13" s="398"/>
      <c r="CZ13" s="398"/>
      <c r="DA13" s="399"/>
      <c r="DB13" s="397">
        <v>7.4</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142</v>
      </c>
      <c r="M14" s="561"/>
      <c r="N14" s="561"/>
      <c r="O14" s="561"/>
      <c r="P14" s="561"/>
      <c r="Q14" s="562"/>
      <c r="R14" s="530">
        <v>5419</v>
      </c>
      <c r="S14" s="531"/>
      <c r="T14" s="531"/>
      <c r="U14" s="531"/>
      <c r="V14" s="532"/>
      <c r="W14" s="533"/>
      <c r="X14" s="443"/>
      <c r="Y14" s="443"/>
      <c r="Z14" s="443"/>
      <c r="AA14" s="443"/>
      <c r="AB14" s="444"/>
      <c r="AC14" s="523">
        <v>15.9</v>
      </c>
      <c r="AD14" s="524"/>
      <c r="AE14" s="524"/>
      <c r="AF14" s="524"/>
      <c r="AG14" s="525"/>
      <c r="AH14" s="523">
        <v>14.9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t="s">
        <v>136</v>
      </c>
      <c r="CU14" s="535"/>
      <c r="CV14" s="535"/>
      <c r="CW14" s="535"/>
      <c r="CX14" s="535"/>
      <c r="CY14" s="535"/>
      <c r="CZ14" s="535"/>
      <c r="DA14" s="536"/>
      <c r="DB14" s="534" t="s">
        <v>126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144</v>
      </c>
      <c r="N15" s="528"/>
      <c r="O15" s="528"/>
      <c r="P15" s="528"/>
      <c r="Q15" s="529"/>
      <c r="R15" s="530">
        <v>5369</v>
      </c>
      <c r="S15" s="531"/>
      <c r="T15" s="531"/>
      <c r="U15" s="531"/>
      <c r="V15" s="532"/>
      <c r="W15" s="518" t="s">
        <v>145</v>
      </c>
      <c r="X15" s="440"/>
      <c r="Y15" s="440"/>
      <c r="Z15" s="440"/>
      <c r="AA15" s="440"/>
      <c r="AB15" s="441"/>
      <c r="AC15" s="403">
        <v>1164</v>
      </c>
      <c r="AD15" s="404"/>
      <c r="AE15" s="404"/>
      <c r="AF15" s="404"/>
      <c r="AG15" s="405"/>
      <c r="AH15" s="403">
        <v>1299</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563376</v>
      </c>
      <c r="BO15" s="423"/>
      <c r="BP15" s="423"/>
      <c r="BQ15" s="423"/>
      <c r="BR15" s="423"/>
      <c r="BS15" s="423"/>
      <c r="BT15" s="423"/>
      <c r="BU15" s="424"/>
      <c r="BV15" s="422">
        <v>545032</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42.1</v>
      </c>
      <c r="AD16" s="524"/>
      <c r="AE16" s="524"/>
      <c r="AF16" s="524"/>
      <c r="AG16" s="525"/>
      <c r="AH16" s="523">
        <v>46</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2349024</v>
      </c>
      <c r="BO16" s="428"/>
      <c r="BP16" s="428"/>
      <c r="BQ16" s="428"/>
      <c r="BR16" s="428"/>
      <c r="BS16" s="428"/>
      <c r="BT16" s="428"/>
      <c r="BU16" s="429"/>
      <c r="BV16" s="427">
        <v>2383806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1158</v>
      </c>
      <c r="AD17" s="404"/>
      <c r="AE17" s="404"/>
      <c r="AF17" s="404"/>
      <c r="AG17" s="405"/>
      <c r="AH17" s="403">
        <v>1104</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704375</v>
      </c>
      <c r="BO17" s="428"/>
      <c r="BP17" s="428"/>
      <c r="BQ17" s="428"/>
      <c r="BR17" s="428"/>
      <c r="BS17" s="428"/>
      <c r="BT17" s="428"/>
      <c r="BU17" s="429"/>
      <c r="BV17" s="427">
        <v>680898</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163.29</v>
      </c>
      <c r="M18" s="492"/>
      <c r="N18" s="492"/>
      <c r="O18" s="492"/>
      <c r="P18" s="492"/>
      <c r="Q18" s="492"/>
      <c r="R18" s="493"/>
      <c r="S18" s="493"/>
      <c r="T18" s="493"/>
      <c r="U18" s="493"/>
      <c r="V18" s="494"/>
      <c r="W18" s="508"/>
      <c r="X18" s="509"/>
      <c r="Y18" s="509"/>
      <c r="Z18" s="509"/>
      <c r="AA18" s="509"/>
      <c r="AB18" s="519"/>
      <c r="AC18" s="391">
        <v>41.9</v>
      </c>
      <c r="AD18" s="392"/>
      <c r="AE18" s="392"/>
      <c r="AF18" s="392"/>
      <c r="AG18" s="495"/>
      <c r="AH18" s="391">
        <v>39.1</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2337498</v>
      </c>
      <c r="BO18" s="428"/>
      <c r="BP18" s="428"/>
      <c r="BQ18" s="428"/>
      <c r="BR18" s="428"/>
      <c r="BS18" s="428"/>
      <c r="BT18" s="428"/>
      <c r="BU18" s="429"/>
      <c r="BV18" s="427">
        <v>2386645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33</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3161612</v>
      </c>
      <c r="BO19" s="428"/>
      <c r="BP19" s="428"/>
      <c r="BQ19" s="428"/>
      <c r="BR19" s="428"/>
      <c r="BS19" s="428"/>
      <c r="BT19" s="428"/>
      <c r="BU19" s="429"/>
      <c r="BV19" s="427">
        <v>3459537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1661</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5405063</v>
      </c>
      <c r="BO23" s="428"/>
      <c r="BP23" s="428"/>
      <c r="BQ23" s="428"/>
      <c r="BR23" s="428"/>
      <c r="BS23" s="428"/>
      <c r="BT23" s="428"/>
      <c r="BU23" s="429"/>
      <c r="BV23" s="427">
        <v>5353897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7580</v>
      </c>
      <c r="R24" s="404"/>
      <c r="S24" s="404"/>
      <c r="T24" s="404"/>
      <c r="U24" s="404"/>
      <c r="V24" s="405"/>
      <c r="W24" s="469"/>
      <c r="X24" s="460"/>
      <c r="Y24" s="461"/>
      <c r="Z24" s="400" t="s">
        <v>169</v>
      </c>
      <c r="AA24" s="401"/>
      <c r="AB24" s="401"/>
      <c r="AC24" s="401"/>
      <c r="AD24" s="401"/>
      <c r="AE24" s="401"/>
      <c r="AF24" s="401"/>
      <c r="AG24" s="402"/>
      <c r="AH24" s="403">
        <v>70</v>
      </c>
      <c r="AI24" s="404"/>
      <c r="AJ24" s="404"/>
      <c r="AK24" s="404"/>
      <c r="AL24" s="405"/>
      <c r="AM24" s="403">
        <v>204260</v>
      </c>
      <c r="AN24" s="404"/>
      <c r="AO24" s="404"/>
      <c r="AP24" s="404"/>
      <c r="AQ24" s="404"/>
      <c r="AR24" s="405"/>
      <c r="AS24" s="403">
        <v>2918</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4619499</v>
      </c>
      <c r="BO24" s="428"/>
      <c r="BP24" s="428"/>
      <c r="BQ24" s="428"/>
      <c r="BR24" s="428"/>
      <c r="BS24" s="428"/>
      <c r="BT24" s="428"/>
      <c r="BU24" s="429"/>
      <c r="BV24" s="427">
        <v>4574838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6070</v>
      </c>
      <c r="R25" s="404"/>
      <c r="S25" s="404"/>
      <c r="T25" s="404"/>
      <c r="U25" s="404"/>
      <c r="V25" s="405"/>
      <c r="W25" s="469"/>
      <c r="X25" s="460"/>
      <c r="Y25" s="461"/>
      <c r="Z25" s="400" t="s">
        <v>172</v>
      </c>
      <c r="AA25" s="401"/>
      <c r="AB25" s="401"/>
      <c r="AC25" s="401"/>
      <c r="AD25" s="401"/>
      <c r="AE25" s="401"/>
      <c r="AF25" s="401"/>
      <c r="AG25" s="402"/>
      <c r="AH25" s="403" t="s">
        <v>136</v>
      </c>
      <c r="AI25" s="404"/>
      <c r="AJ25" s="404"/>
      <c r="AK25" s="404"/>
      <c r="AL25" s="405"/>
      <c r="AM25" s="403" t="s">
        <v>136</v>
      </c>
      <c r="AN25" s="404"/>
      <c r="AO25" s="404"/>
      <c r="AP25" s="404"/>
      <c r="AQ25" s="404"/>
      <c r="AR25" s="405"/>
      <c r="AS25" s="403" t="s">
        <v>136</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200625</v>
      </c>
      <c r="BO25" s="423"/>
      <c r="BP25" s="423"/>
      <c r="BQ25" s="423"/>
      <c r="BR25" s="423"/>
      <c r="BS25" s="423"/>
      <c r="BT25" s="423"/>
      <c r="BU25" s="424"/>
      <c r="BV25" s="422">
        <v>354911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174</v>
      </c>
      <c r="F26" s="401"/>
      <c r="G26" s="401"/>
      <c r="H26" s="401"/>
      <c r="I26" s="401"/>
      <c r="J26" s="401"/>
      <c r="K26" s="402"/>
      <c r="L26" s="403">
        <v>1</v>
      </c>
      <c r="M26" s="404"/>
      <c r="N26" s="404"/>
      <c r="O26" s="404"/>
      <c r="P26" s="405"/>
      <c r="Q26" s="403">
        <v>5680</v>
      </c>
      <c r="R26" s="404"/>
      <c r="S26" s="404"/>
      <c r="T26" s="404"/>
      <c r="U26" s="404"/>
      <c r="V26" s="405"/>
      <c r="W26" s="469"/>
      <c r="X26" s="460"/>
      <c r="Y26" s="461"/>
      <c r="Z26" s="400" t="s">
        <v>175</v>
      </c>
      <c r="AA26" s="482"/>
      <c r="AB26" s="482"/>
      <c r="AC26" s="482"/>
      <c r="AD26" s="482"/>
      <c r="AE26" s="482"/>
      <c r="AF26" s="482"/>
      <c r="AG26" s="483"/>
      <c r="AH26" s="403">
        <v>1</v>
      </c>
      <c r="AI26" s="404"/>
      <c r="AJ26" s="404"/>
      <c r="AK26" s="404"/>
      <c r="AL26" s="405"/>
      <c r="AM26" s="403" t="s">
        <v>176</v>
      </c>
      <c r="AN26" s="404"/>
      <c r="AO26" s="404"/>
      <c r="AP26" s="404"/>
      <c r="AQ26" s="404"/>
      <c r="AR26" s="405"/>
      <c r="AS26" s="403" t="s">
        <v>176</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136</v>
      </c>
      <c r="BO26" s="428"/>
      <c r="BP26" s="428"/>
      <c r="BQ26" s="428"/>
      <c r="BR26" s="428"/>
      <c r="BS26" s="428"/>
      <c r="BT26" s="428"/>
      <c r="BU26" s="429"/>
      <c r="BV26" s="427" t="s">
        <v>136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3040</v>
      </c>
      <c r="R27" s="404"/>
      <c r="S27" s="404"/>
      <c r="T27" s="404"/>
      <c r="U27" s="404"/>
      <c r="V27" s="405"/>
      <c r="W27" s="469"/>
      <c r="X27" s="460"/>
      <c r="Y27" s="461"/>
      <c r="Z27" s="400" t="s">
        <v>179</v>
      </c>
      <c r="AA27" s="401"/>
      <c r="AB27" s="401"/>
      <c r="AC27" s="401"/>
      <c r="AD27" s="401"/>
      <c r="AE27" s="401"/>
      <c r="AF27" s="401"/>
      <c r="AG27" s="402"/>
      <c r="AH27" s="403">
        <v>7</v>
      </c>
      <c r="AI27" s="404"/>
      <c r="AJ27" s="404"/>
      <c r="AK27" s="404"/>
      <c r="AL27" s="405"/>
      <c r="AM27" s="403">
        <v>20419</v>
      </c>
      <c r="AN27" s="404"/>
      <c r="AO27" s="404"/>
      <c r="AP27" s="404"/>
      <c r="AQ27" s="404"/>
      <c r="AR27" s="405"/>
      <c r="AS27" s="403">
        <v>2917</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v>100000</v>
      </c>
      <c r="BO27" s="431"/>
      <c r="BP27" s="431"/>
      <c r="BQ27" s="431"/>
      <c r="BR27" s="431"/>
      <c r="BS27" s="431"/>
      <c r="BT27" s="431"/>
      <c r="BU27" s="432"/>
      <c r="BV27" s="430">
        <v>100000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2390</v>
      </c>
      <c r="R28" s="404"/>
      <c r="S28" s="404"/>
      <c r="T28" s="404"/>
      <c r="U28" s="404"/>
      <c r="V28" s="405"/>
      <c r="W28" s="469"/>
      <c r="X28" s="460"/>
      <c r="Y28" s="461"/>
      <c r="Z28" s="400" t="s">
        <v>182</v>
      </c>
      <c r="AA28" s="401"/>
      <c r="AB28" s="401"/>
      <c r="AC28" s="401"/>
      <c r="AD28" s="401"/>
      <c r="AE28" s="401"/>
      <c r="AF28" s="401"/>
      <c r="AG28" s="402"/>
      <c r="AH28" s="403" t="s">
        <v>136</v>
      </c>
      <c r="AI28" s="404"/>
      <c r="AJ28" s="404"/>
      <c r="AK28" s="404"/>
      <c r="AL28" s="405"/>
      <c r="AM28" s="403" t="s">
        <v>136</v>
      </c>
      <c r="AN28" s="404"/>
      <c r="AO28" s="404"/>
      <c r="AP28" s="404"/>
      <c r="AQ28" s="404"/>
      <c r="AR28" s="405"/>
      <c r="AS28" s="403" t="s">
        <v>136</v>
      </c>
      <c r="AT28" s="404"/>
      <c r="AU28" s="404"/>
      <c r="AV28" s="404"/>
      <c r="AW28" s="404"/>
      <c r="AX28" s="406"/>
      <c r="AY28" s="410" t="s">
        <v>183</v>
      </c>
      <c r="AZ28" s="411"/>
      <c r="BA28" s="411"/>
      <c r="BB28" s="412"/>
      <c r="BC28" s="419" t="s">
        <v>47</v>
      </c>
      <c r="BD28" s="420"/>
      <c r="BE28" s="420"/>
      <c r="BF28" s="420"/>
      <c r="BG28" s="420"/>
      <c r="BH28" s="420"/>
      <c r="BI28" s="420"/>
      <c r="BJ28" s="420"/>
      <c r="BK28" s="420"/>
      <c r="BL28" s="420"/>
      <c r="BM28" s="421"/>
      <c r="BN28" s="422">
        <v>1066416</v>
      </c>
      <c r="BO28" s="423"/>
      <c r="BP28" s="423"/>
      <c r="BQ28" s="423"/>
      <c r="BR28" s="423"/>
      <c r="BS28" s="423"/>
      <c r="BT28" s="423"/>
      <c r="BU28" s="424"/>
      <c r="BV28" s="422">
        <v>1023458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10</v>
      </c>
      <c r="M29" s="404"/>
      <c r="N29" s="404"/>
      <c r="O29" s="404"/>
      <c r="P29" s="405"/>
      <c r="Q29" s="403">
        <v>2230</v>
      </c>
      <c r="R29" s="404"/>
      <c r="S29" s="404"/>
      <c r="T29" s="404"/>
      <c r="U29" s="404"/>
      <c r="V29" s="405"/>
      <c r="W29" s="470"/>
      <c r="X29" s="471"/>
      <c r="Y29" s="472"/>
      <c r="Z29" s="400" t="s">
        <v>185</v>
      </c>
      <c r="AA29" s="401"/>
      <c r="AB29" s="401"/>
      <c r="AC29" s="401"/>
      <c r="AD29" s="401"/>
      <c r="AE29" s="401"/>
      <c r="AF29" s="401"/>
      <c r="AG29" s="402"/>
      <c r="AH29" s="403">
        <v>77</v>
      </c>
      <c r="AI29" s="404"/>
      <c r="AJ29" s="404"/>
      <c r="AK29" s="404"/>
      <c r="AL29" s="405"/>
      <c r="AM29" s="403">
        <v>224679</v>
      </c>
      <c r="AN29" s="404"/>
      <c r="AO29" s="404"/>
      <c r="AP29" s="404"/>
      <c r="AQ29" s="404"/>
      <c r="AR29" s="405"/>
      <c r="AS29" s="403">
        <v>2918</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669435</v>
      </c>
      <c r="BO29" s="428"/>
      <c r="BP29" s="428"/>
      <c r="BQ29" s="428"/>
      <c r="BR29" s="428"/>
      <c r="BS29" s="428"/>
      <c r="BT29" s="428"/>
      <c r="BU29" s="429"/>
      <c r="BV29" s="427">
        <v>669177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97.2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1216515</v>
      </c>
      <c r="BO30" s="431"/>
      <c r="BP30" s="431"/>
      <c r="BQ30" s="431"/>
      <c r="BR30" s="431"/>
      <c r="BS30" s="431"/>
      <c r="BT30" s="431"/>
      <c r="BU30" s="432"/>
      <c r="BV30" s="430">
        <v>1272212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195</v>
      </c>
      <c r="X33" s="389"/>
      <c r="Y33" s="389"/>
      <c r="Z33" s="389"/>
      <c r="AA33" s="389"/>
      <c r="AB33" s="389"/>
      <c r="AC33" s="389"/>
      <c r="AD33" s="389"/>
      <c r="AE33" s="389"/>
      <c r="AF33" s="389"/>
      <c r="AG33" s="389"/>
      <c r="AH33" s="389"/>
      <c r="AI33" s="389"/>
      <c r="AJ33" s="389"/>
      <c r="AK33" s="389"/>
      <c r="AL33" s="215"/>
      <c r="AM33" s="390" t="s">
        <v>194</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194</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5</v>
      </c>
      <c r="BF34" s="386"/>
      <c r="BG34" s="385" t="str">
        <f>IF('各会計、関係団体の財政状況及び健全化判断比率'!B31="","",'各会計、関係団体の財政状況及び健全化判断比率'!B31)</f>
        <v>簡易水道特別会計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須賀川地方広域消防組合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6</v>
      </c>
      <c r="BF35" s="386"/>
      <c r="BG35" s="385" t="str">
        <f>IF('各会計、関係団体の財政状況及び健全化判断比率'!B32="","",'各会計、関係団体の財政状況及び健全化判断比率'!B32)</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石川地方生活環境施設組合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7</v>
      </c>
      <c r="BF36" s="386"/>
      <c r="BG36" s="385" t="str">
        <f>IF('各会計、関係団体の財政状況及び健全化判断比率'!B33="","",'各会計、関係団体の財政状況及び健全化判断比率'!B33)</f>
        <v>林業集落排水事業特別会計</v>
      </c>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福島県市町村総合事務組合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福島県市町村総合事務組合　消防補償等特別会計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福島県市町村総合事務組合　消防賞じゅつ金特別会計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福島県市町村総合事務組合　非常勤職員公務災害補償特別会計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福島県市町村総合事務組合　自治会館管理特別会計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福島県後期高齢者医療広域連合一般会計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福島県後期高齢者医療広域連合後期高齢者医療特別会計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mG14H9LSqgEzzzdt+kSnT8YUPyeP//Sk42UCq1ywr96blTY4cWH+9IHY9GzkrZ7pzyEzYdoN8GuckZJBXThpQ==" saltValue="Kos8CChPDqXErsOqZ8du1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06" t="s">
        <v>555</v>
      </c>
      <c r="D34" s="1206"/>
      <c r="E34" s="1207"/>
      <c r="F34" s="32">
        <v>3.21</v>
      </c>
      <c r="G34" s="33">
        <v>2.25</v>
      </c>
      <c r="H34" s="33">
        <v>3.28</v>
      </c>
      <c r="I34" s="33">
        <v>2.99</v>
      </c>
      <c r="J34" s="34">
        <v>5.53</v>
      </c>
      <c r="K34" s="22"/>
      <c r="L34" s="22"/>
      <c r="M34" s="22"/>
      <c r="N34" s="22"/>
      <c r="O34" s="22"/>
      <c r="P34" s="22"/>
    </row>
    <row r="35" spans="1:16" ht="39" customHeight="1" x14ac:dyDescent="0.15">
      <c r="A35" s="22"/>
      <c r="B35" s="35"/>
      <c r="C35" s="1200" t="s">
        <v>556</v>
      </c>
      <c r="D35" s="1201"/>
      <c r="E35" s="1202"/>
      <c r="F35" s="36">
        <v>0.61</v>
      </c>
      <c r="G35" s="37">
        <v>0.61</v>
      </c>
      <c r="H35" s="37">
        <v>1.67</v>
      </c>
      <c r="I35" s="37">
        <v>1.06</v>
      </c>
      <c r="J35" s="38">
        <v>1.08</v>
      </c>
      <c r="K35" s="22"/>
      <c r="L35" s="22"/>
      <c r="M35" s="22"/>
      <c r="N35" s="22"/>
      <c r="O35" s="22"/>
      <c r="P35" s="22"/>
    </row>
    <row r="36" spans="1:16" ht="39" customHeight="1" x14ac:dyDescent="0.15">
      <c r="A36" s="22"/>
      <c r="B36" s="35"/>
      <c r="C36" s="1200" t="s">
        <v>557</v>
      </c>
      <c r="D36" s="1201"/>
      <c r="E36" s="1202"/>
      <c r="F36" s="36">
        <v>2.54</v>
      </c>
      <c r="G36" s="37">
        <v>3.49</v>
      </c>
      <c r="H36" s="37">
        <v>1.9</v>
      </c>
      <c r="I36" s="37">
        <v>1.37</v>
      </c>
      <c r="J36" s="38">
        <v>0.55000000000000004</v>
      </c>
      <c r="K36" s="22"/>
      <c r="L36" s="22"/>
      <c r="M36" s="22"/>
      <c r="N36" s="22"/>
      <c r="O36" s="22"/>
      <c r="P36" s="22"/>
    </row>
    <row r="37" spans="1:16" ht="39" customHeight="1" x14ac:dyDescent="0.15">
      <c r="A37" s="22"/>
      <c r="B37" s="35"/>
      <c r="C37" s="1200" t="s">
        <v>558</v>
      </c>
      <c r="D37" s="1201"/>
      <c r="E37" s="1202"/>
      <c r="F37" s="36">
        <v>0.1</v>
      </c>
      <c r="G37" s="37">
        <v>0.04</v>
      </c>
      <c r="H37" s="37">
        <v>0.08</v>
      </c>
      <c r="I37" s="37">
        <v>0.08</v>
      </c>
      <c r="J37" s="38">
        <v>0.05</v>
      </c>
      <c r="K37" s="22"/>
      <c r="L37" s="22"/>
      <c r="M37" s="22"/>
      <c r="N37" s="22"/>
      <c r="O37" s="22"/>
      <c r="P37" s="22"/>
    </row>
    <row r="38" spans="1:16" ht="39" customHeight="1" x14ac:dyDescent="0.15">
      <c r="A38" s="22"/>
      <c r="B38" s="35"/>
      <c r="C38" s="1200" t="s">
        <v>559</v>
      </c>
      <c r="D38" s="1201"/>
      <c r="E38" s="1202"/>
      <c r="F38" s="36">
        <v>0.13</v>
      </c>
      <c r="G38" s="37">
        <v>0.63</v>
      </c>
      <c r="H38" s="37">
        <v>0.14000000000000001</v>
      </c>
      <c r="I38" s="37">
        <v>0.05</v>
      </c>
      <c r="J38" s="38">
        <v>0.05</v>
      </c>
      <c r="K38" s="22"/>
      <c r="L38" s="22"/>
      <c r="M38" s="22"/>
      <c r="N38" s="22"/>
      <c r="O38" s="22"/>
      <c r="P38" s="22"/>
    </row>
    <row r="39" spans="1:16" ht="39" customHeight="1" x14ac:dyDescent="0.15">
      <c r="A39" s="22"/>
      <c r="B39" s="35"/>
      <c r="C39" s="1200" t="s">
        <v>560</v>
      </c>
      <c r="D39" s="1201"/>
      <c r="E39" s="1202"/>
      <c r="F39" s="36">
        <v>0.02</v>
      </c>
      <c r="G39" s="37">
        <v>0.02</v>
      </c>
      <c r="H39" s="37">
        <v>0.04</v>
      </c>
      <c r="I39" s="37">
        <v>0.04</v>
      </c>
      <c r="J39" s="38">
        <v>0.02</v>
      </c>
      <c r="K39" s="22"/>
      <c r="L39" s="22"/>
      <c r="M39" s="22"/>
      <c r="N39" s="22"/>
      <c r="O39" s="22"/>
      <c r="P39" s="22"/>
    </row>
    <row r="40" spans="1:16" ht="39" customHeight="1" x14ac:dyDescent="0.15">
      <c r="A40" s="22"/>
      <c r="B40" s="35"/>
      <c r="C40" s="1200" t="s">
        <v>561</v>
      </c>
      <c r="D40" s="1201"/>
      <c r="E40" s="1202"/>
      <c r="F40" s="36">
        <v>0</v>
      </c>
      <c r="G40" s="37">
        <v>0</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562</v>
      </c>
      <c r="D42" s="1201"/>
      <c r="E42" s="1202"/>
      <c r="F42" s="36" t="s">
        <v>505</v>
      </c>
      <c r="G42" s="37" t="s">
        <v>505</v>
      </c>
      <c r="H42" s="37" t="s">
        <v>505</v>
      </c>
      <c r="I42" s="37" t="s">
        <v>505</v>
      </c>
      <c r="J42" s="38" t="s">
        <v>505</v>
      </c>
      <c r="K42" s="22"/>
      <c r="L42" s="22"/>
      <c r="M42" s="22"/>
      <c r="N42" s="22"/>
      <c r="O42" s="22"/>
      <c r="P42" s="22"/>
    </row>
    <row r="43" spans="1:16" ht="39" customHeight="1" thickBot="1" x14ac:dyDescent="0.2">
      <c r="A43" s="22"/>
      <c r="B43" s="40"/>
      <c r="C43" s="1203" t="s">
        <v>563</v>
      </c>
      <c r="D43" s="1204"/>
      <c r="E43" s="1205"/>
      <c r="F43" s="41" t="s">
        <v>505</v>
      </c>
      <c r="G43" s="42" t="s">
        <v>505</v>
      </c>
      <c r="H43" s="42" t="s">
        <v>505</v>
      </c>
      <c r="I43" s="42" t="s">
        <v>505</v>
      </c>
      <c r="J43" s="43" t="s">
        <v>505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6UPyr91c9mygdEK5uO3PoLKGb7ObPQ86ntHrQIpdtZsVl1viZG21a4feGkWlDeR7llIogY53Shs5yrrmXTjlg==" saltValue="H21NXMrAT6F5DLpdLL4G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517</v>
      </c>
      <c r="L45" s="60">
        <v>521</v>
      </c>
      <c r="M45" s="60">
        <v>519</v>
      </c>
      <c r="N45" s="60">
        <v>575</v>
      </c>
      <c r="O45" s="61">
        <v>554</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505</v>
      </c>
      <c r="L46" s="64" t="s">
        <v>505</v>
      </c>
      <c r="M46" s="64" t="s">
        <v>505</v>
      </c>
      <c r="N46" s="64" t="s">
        <v>505</v>
      </c>
      <c r="O46" s="65" t="s">
        <v>505</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505</v>
      </c>
      <c r="L47" s="64" t="s">
        <v>505</v>
      </c>
      <c r="M47" s="64" t="s">
        <v>505</v>
      </c>
      <c r="N47" s="64" t="s">
        <v>505</v>
      </c>
      <c r="O47" s="65" t="s">
        <v>505</v>
      </c>
      <c r="P47" s="48"/>
      <c r="Q47" s="48"/>
      <c r="R47" s="48"/>
      <c r="S47" s="48"/>
      <c r="T47" s="48"/>
      <c r="U47" s="48"/>
    </row>
    <row r="48" spans="1:21" ht="30.75" customHeight="1" x14ac:dyDescent="0.15">
      <c r="A48" s="48"/>
      <c r="B48" s="1228"/>
      <c r="C48" s="1229"/>
      <c r="D48" s="62"/>
      <c r="E48" s="1210" t="s">
        <v>14</v>
      </c>
      <c r="F48" s="1210"/>
      <c r="G48" s="1210"/>
      <c r="H48" s="1210"/>
      <c r="I48" s="1210"/>
      <c r="J48" s="1211"/>
      <c r="K48" s="63">
        <v>93</v>
      </c>
      <c r="L48" s="64">
        <v>79</v>
      </c>
      <c r="M48" s="64">
        <v>54</v>
      </c>
      <c r="N48" s="64">
        <v>53</v>
      </c>
      <c r="O48" s="65">
        <v>84</v>
      </c>
      <c r="P48" s="48"/>
      <c r="Q48" s="48"/>
      <c r="R48" s="48"/>
      <c r="S48" s="48"/>
      <c r="T48" s="48"/>
      <c r="U48" s="48"/>
    </row>
    <row r="49" spans="1:21" ht="30.75" customHeight="1" x14ac:dyDescent="0.15">
      <c r="A49" s="48"/>
      <c r="B49" s="1228"/>
      <c r="C49" s="1229"/>
      <c r="D49" s="62"/>
      <c r="E49" s="1210" t="s">
        <v>15</v>
      </c>
      <c r="F49" s="1210"/>
      <c r="G49" s="1210"/>
      <c r="H49" s="1210"/>
      <c r="I49" s="1210"/>
      <c r="J49" s="1211"/>
      <c r="K49" s="63">
        <v>17</v>
      </c>
      <c r="L49" s="64">
        <v>17</v>
      </c>
      <c r="M49" s="64">
        <v>18</v>
      </c>
      <c r="N49" s="64">
        <v>12</v>
      </c>
      <c r="O49" s="65" t="s">
        <v>505</v>
      </c>
      <c r="P49" s="48"/>
      <c r="Q49" s="48"/>
      <c r="R49" s="48"/>
      <c r="S49" s="48"/>
      <c r="T49" s="48"/>
      <c r="U49" s="48"/>
    </row>
    <row r="50" spans="1:21" ht="30.75" customHeight="1" x14ac:dyDescent="0.15">
      <c r="A50" s="48"/>
      <c r="B50" s="1228"/>
      <c r="C50" s="1229"/>
      <c r="D50" s="62"/>
      <c r="E50" s="1210" t="s">
        <v>16</v>
      </c>
      <c r="F50" s="1210"/>
      <c r="G50" s="1210"/>
      <c r="H50" s="1210"/>
      <c r="I50" s="1210"/>
      <c r="J50" s="1211"/>
      <c r="K50" s="63">
        <v>24</v>
      </c>
      <c r="L50" s="64">
        <v>23</v>
      </c>
      <c r="M50" s="64">
        <v>14</v>
      </c>
      <c r="N50" s="64">
        <v>13</v>
      </c>
      <c r="O50" s="65">
        <v>10</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505</v>
      </c>
      <c r="L51" s="64" t="s">
        <v>505</v>
      </c>
      <c r="M51" s="64" t="s">
        <v>505</v>
      </c>
      <c r="N51" s="64" t="s">
        <v>505</v>
      </c>
      <c r="O51" s="65" t="s">
        <v>505</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472</v>
      </c>
      <c r="L52" s="64">
        <v>469</v>
      </c>
      <c r="M52" s="64">
        <v>459</v>
      </c>
      <c r="N52" s="64">
        <v>480</v>
      </c>
      <c r="O52" s="65">
        <v>485</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179</v>
      </c>
      <c r="L53" s="69">
        <v>171</v>
      </c>
      <c r="M53" s="69">
        <v>146</v>
      </c>
      <c r="N53" s="69">
        <v>173</v>
      </c>
      <c r="O53" s="70">
        <v>163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579</v>
      </c>
      <c r="L57" s="83" t="s">
        <v>579</v>
      </c>
      <c r="M57" s="83" t="s">
        <v>579</v>
      </c>
      <c r="N57" s="83" t="s">
        <v>579</v>
      </c>
      <c r="O57" s="84" t="s">
        <v>579</v>
      </c>
    </row>
    <row r="58" spans="1:21" ht="31.5" customHeight="1" thickBot="1" x14ac:dyDescent="0.2">
      <c r="B58" s="1218"/>
      <c r="C58" s="1219"/>
      <c r="D58" s="1223" t="s">
        <v>26</v>
      </c>
      <c r="E58" s="1224"/>
      <c r="F58" s="1224"/>
      <c r="G58" s="1224"/>
      <c r="H58" s="1224"/>
      <c r="I58" s="1224"/>
      <c r="J58" s="1225"/>
      <c r="K58" s="85" t="s">
        <v>579</v>
      </c>
      <c r="L58" s="86" t="s">
        <v>579</v>
      </c>
      <c r="M58" s="86" t="s">
        <v>579</v>
      </c>
      <c r="N58" s="86" t="s">
        <v>579</v>
      </c>
      <c r="O58" s="87" t="s">
        <v>579</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v0paaYnf4nTTOYHDDjNq8B8n665F+s6VeuMVV3rJ/yQpbVe6MynmGftYqWada/NAoPQKYlIbP1VuBJlL+XwxA==" saltValue="4Zhg5N2F5X5E8goHb6Gx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80" zoomScaleNormal="8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547</v>
      </c>
      <c r="J40" s="99" t="s">
        <v>548</v>
      </c>
      <c r="K40" s="99" t="s">
        <v>549</v>
      </c>
      <c r="L40" s="99" t="s">
        <v>550</v>
      </c>
      <c r="M40" s="100" t="s">
        <v>551</v>
      </c>
    </row>
    <row r="41" spans="2:13" ht="27.75" customHeight="1" x14ac:dyDescent="0.15">
      <c r="B41" s="1246" t="s">
        <v>29</v>
      </c>
      <c r="C41" s="1247"/>
      <c r="D41" s="101"/>
      <c r="E41" s="1248" t="s">
        <v>30</v>
      </c>
      <c r="F41" s="1248"/>
      <c r="G41" s="1248"/>
      <c r="H41" s="1249"/>
      <c r="I41" s="102">
        <v>4494</v>
      </c>
      <c r="J41" s="103">
        <v>4747</v>
      </c>
      <c r="K41" s="103">
        <v>5133</v>
      </c>
      <c r="L41" s="103">
        <v>5354</v>
      </c>
      <c r="M41" s="104">
        <v>5405</v>
      </c>
    </row>
    <row r="42" spans="2:13" ht="27.75" customHeight="1" x14ac:dyDescent="0.15">
      <c r="B42" s="1236"/>
      <c r="C42" s="1237"/>
      <c r="D42" s="105"/>
      <c r="E42" s="1240" t="s">
        <v>31</v>
      </c>
      <c r="F42" s="1240"/>
      <c r="G42" s="1240"/>
      <c r="H42" s="1241"/>
      <c r="I42" s="106">
        <v>101</v>
      </c>
      <c r="J42" s="107">
        <v>78</v>
      </c>
      <c r="K42" s="107">
        <v>64</v>
      </c>
      <c r="L42" s="107">
        <v>50</v>
      </c>
      <c r="M42" s="108">
        <v>41</v>
      </c>
    </row>
    <row r="43" spans="2:13" ht="27.75" customHeight="1" x14ac:dyDescent="0.15">
      <c r="B43" s="1236"/>
      <c r="C43" s="1237"/>
      <c r="D43" s="105"/>
      <c r="E43" s="1240" t="s">
        <v>32</v>
      </c>
      <c r="F43" s="1240"/>
      <c r="G43" s="1240"/>
      <c r="H43" s="1241"/>
      <c r="I43" s="106">
        <v>779</v>
      </c>
      <c r="J43" s="107">
        <v>747</v>
      </c>
      <c r="K43" s="107">
        <v>627</v>
      </c>
      <c r="L43" s="107">
        <v>499</v>
      </c>
      <c r="M43" s="108">
        <v>495</v>
      </c>
    </row>
    <row r="44" spans="2:13" ht="27.75" customHeight="1" x14ac:dyDescent="0.15">
      <c r="B44" s="1236"/>
      <c r="C44" s="1237"/>
      <c r="D44" s="105"/>
      <c r="E44" s="1240" t="s">
        <v>33</v>
      </c>
      <c r="F44" s="1240"/>
      <c r="G44" s="1240"/>
      <c r="H44" s="1241"/>
      <c r="I44" s="106">
        <v>130</v>
      </c>
      <c r="J44" s="107">
        <v>98</v>
      </c>
      <c r="K44" s="107">
        <v>70</v>
      </c>
      <c r="L44" s="107">
        <v>63</v>
      </c>
      <c r="M44" s="108">
        <v>79</v>
      </c>
    </row>
    <row r="45" spans="2:13" ht="27.75" customHeight="1" x14ac:dyDescent="0.15">
      <c r="B45" s="1236"/>
      <c r="C45" s="1237"/>
      <c r="D45" s="105"/>
      <c r="E45" s="1240" t="s">
        <v>34</v>
      </c>
      <c r="F45" s="1240"/>
      <c r="G45" s="1240"/>
      <c r="H45" s="1241"/>
      <c r="I45" s="106">
        <v>511</v>
      </c>
      <c r="J45" s="107">
        <v>461</v>
      </c>
      <c r="K45" s="107">
        <v>401</v>
      </c>
      <c r="L45" s="107">
        <v>317</v>
      </c>
      <c r="M45" s="108">
        <v>230</v>
      </c>
    </row>
    <row r="46" spans="2:13" ht="27.75" customHeight="1" x14ac:dyDescent="0.15">
      <c r="B46" s="1236"/>
      <c r="C46" s="1237"/>
      <c r="D46" s="109"/>
      <c r="E46" s="1240" t="s">
        <v>35</v>
      </c>
      <c r="F46" s="1240"/>
      <c r="G46" s="1240"/>
      <c r="H46" s="1241"/>
      <c r="I46" s="106" t="s">
        <v>505</v>
      </c>
      <c r="J46" s="107" t="s">
        <v>505</v>
      </c>
      <c r="K46" s="107" t="s">
        <v>505</v>
      </c>
      <c r="L46" s="107" t="s">
        <v>505</v>
      </c>
      <c r="M46" s="108" t="s">
        <v>505</v>
      </c>
    </row>
    <row r="47" spans="2:13" ht="27.75" customHeight="1" x14ac:dyDescent="0.15">
      <c r="B47" s="1236"/>
      <c r="C47" s="1237"/>
      <c r="D47" s="110"/>
      <c r="E47" s="1250" t="s">
        <v>36</v>
      </c>
      <c r="F47" s="1251"/>
      <c r="G47" s="1251"/>
      <c r="H47" s="1252"/>
      <c r="I47" s="106" t="s">
        <v>505</v>
      </c>
      <c r="J47" s="107" t="s">
        <v>505</v>
      </c>
      <c r="K47" s="107" t="s">
        <v>505</v>
      </c>
      <c r="L47" s="107" t="s">
        <v>505</v>
      </c>
      <c r="M47" s="108" t="s">
        <v>505</v>
      </c>
    </row>
    <row r="48" spans="2:13" ht="27.75" customHeight="1" x14ac:dyDescent="0.15">
      <c r="B48" s="1236"/>
      <c r="C48" s="1237"/>
      <c r="D48" s="105"/>
      <c r="E48" s="1240" t="s">
        <v>37</v>
      </c>
      <c r="F48" s="1240"/>
      <c r="G48" s="1240"/>
      <c r="H48" s="1241"/>
      <c r="I48" s="106" t="s">
        <v>505</v>
      </c>
      <c r="J48" s="107" t="s">
        <v>505</v>
      </c>
      <c r="K48" s="107" t="s">
        <v>505</v>
      </c>
      <c r="L48" s="107" t="s">
        <v>505</v>
      </c>
      <c r="M48" s="108" t="s">
        <v>505</v>
      </c>
    </row>
    <row r="49" spans="2:13" ht="27.75" customHeight="1" x14ac:dyDescent="0.15">
      <c r="B49" s="1238"/>
      <c r="C49" s="1239"/>
      <c r="D49" s="105"/>
      <c r="E49" s="1240" t="s">
        <v>38</v>
      </c>
      <c r="F49" s="1240"/>
      <c r="G49" s="1240"/>
      <c r="H49" s="1241"/>
      <c r="I49" s="106" t="s">
        <v>505</v>
      </c>
      <c r="J49" s="107" t="s">
        <v>505</v>
      </c>
      <c r="K49" s="107" t="s">
        <v>505</v>
      </c>
      <c r="L49" s="107" t="s">
        <v>505</v>
      </c>
      <c r="M49" s="108" t="s">
        <v>505</v>
      </c>
    </row>
    <row r="50" spans="2:13" ht="27.75" customHeight="1" x14ac:dyDescent="0.15">
      <c r="B50" s="1234" t="s">
        <v>39</v>
      </c>
      <c r="C50" s="1235"/>
      <c r="D50" s="111"/>
      <c r="E50" s="1240" t="s">
        <v>40</v>
      </c>
      <c r="F50" s="1240"/>
      <c r="G50" s="1240"/>
      <c r="H50" s="1241"/>
      <c r="I50" s="106">
        <v>3893</v>
      </c>
      <c r="J50" s="107">
        <v>4058</v>
      </c>
      <c r="K50" s="107">
        <v>3548</v>
      </c>
      <c r="L50" s="107">
        <v>3157</v>
      </c>
      <c r="M50" s="108">
        <v>3170</v>
      </c>
    </row>
    <row r="51" spans="2:13" ht="27.75" customHeight="1" x14ac:dyDescent="0.15">
      <c r="B51" s="1236"/>
      <c r="C51" s="1237"/>
      <c r="D51" s="105"/>
      <c r="E51" s="1240" t="s">
        <v>41</v>
      </c>
      <c r="F51" s="1240"/>
      <c r="G51" s="1240"/>
      <c r="H51" s="1241"/>
      <c r="I51" s="106">
        <v>56</v>
      </c>
      <c r="J51" s="107">
        <v>41</v>
      </c>
      <c r="K51" s="107">
        <v>31</v>
      </c>
      <c r="L51" s="107">
        <v>26</v>
      </c>
      <c r="M51" s="108">
        <v>21</v>
      </c>
    </row>
    <row r="52" spans="2:13" ht="27.75" customHeight="1" x14ac:dyDescent="0.15">
      <c r="B52" s="1238"/>
      <c r="C52" s="1239"/>
      <c r="D52" s="105"/>
      <c r="E52" s="1240" t="s">
        <v>42</v>
      </c>
      <c r="F52" s="1240"/>
      <c r="G52" s="1240"/>
      <c r="H52" s="1241"/>
      <c r="I52" s="106">
        <v>4400</v>
      </c>
      <c r="J52" s="107">
        <v>4594</v>
      </c>
      <c r="K52" s="107">
        <v>4827</v>
      </c>
      <c r="L52" s="107">
        <v>4961</v>
      </c>
      <c r="M52" s="108">
        <v>5088</v>
      </c>
    </row>
    <row r="53" spans="2:13" ht="27.75" customHeight="1" thickBot="1" x14ac:dyDescent="0.2">
      <c r="B53" s="1242" t="s">
        <v>43</v>
      </c>
      <c r="C53" s="1243"/>
      <c r="D53" s="112"/>
      <c r="E53" s="1244" t="s">
        <v>44</v>
      </c>
      <c r="F53" s="1244"/>
      <c r="G53" s="1244"/>
      <c r="H53" s="1245"/>
      <c r="I53" s="113">
        <v>-2334</v>
      </c>
      <c r="J53" s="114">
        <v>-2563</v>
      </c>
      <c r="K53" s="114">
        <v>-2111</v>
      </c>
      <c r="L53" s="114">
        <v>-1861</v>
      </c>
      <c r="M53" s="115">
        <v>-2029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aL7dQ+wEivVpHUJzzfm9G8+D+lQSXbwHQBy7H4rNH7WsN9W5UBt3ru1ejBui3i9NnYVqJytchKztodW2IJBqg==" saltValue="iP2gIooCy4GPqdS4zm43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61" t="s">
        <v>47</v>
      </c>
      <c r="D55" s="1261"/>
      <c r="E55" s="1262"/>
      <c r="F55" s="127">
        <v>1001</v>
      </c>
      <c r="G55" s="127">
        <v>1023</v>
      </c>
      <c r="H55" s="128">
        <v>1066</v>
      </c>
    </row>
    <row r="56" spans="2:8" ht="52.5" customHeight="1" x14ac:dyDescent="0.15">
      <c r="B56" s="129"/>
      <c r="C56" s="1263" t="s">
        <v>48</v>
      </c>
      <c r="D56" s="1263"/>
      <c r="E56" s="1264"/>
      <c r="F56" s="130">
        <v>669</v>
      </c>
      <c r="G56" s="130">
        <v>669</v>
      </c>
      <c r="H56" s="131">
        <v>669</v>
      </c>
    </row>
    <row r="57" spans="2:8" ht="53.25" customHeight="1" x14ac:dyDescent="0.15">
      <c r="B57" s="129"/>
      <c r="C57" s="1265" t="s">
        <v>49</v>
      </c>
      <c r="D57" s="1265"/>
      <c r="E57" s="1266"/>
      <c r="F57" s="132">
        <v>1687</v>
      </c>
      <c r="G57" s="132">
        <v>1272</v>
      </c>
      <c r="H57" s="133">
        <v>1217</v>
      </c>
    </row>
    <row r="58" spans="2:8" ht="45.75" customHeight="1" x14ac:dyDescent="0.15">
      <c r="B58" s="134"/>
      <c r="C58" s="1253" t="s">
        <v>580</v>
      </c>
      <c r="D58" s="1254"/>
      <c r="E58" s="1255"/>
      <c r="F58" s="135">
        <v>1460</v>
      </c>
      <c r="G58" s="135">
        <v>1081</v>
      </c>
      <c r="H58" s="136">
        <v>1054</v>
      </c>
    </row>
    <row r="59" spans="2:8" ht="45.75" customHeight="1" x14ac:dyDescent="0.15">
      <c r="B59" s="134"/>
      <c r="C59" s="1253" t="s">
        <v>581</v>
      </c>
      <c r="D59" s="1254"/>
      <c r="E59" s="1255"/>
      <c r="F59" s="135">
        <v>154</v>
      </c>
      <c r="G59" s="135">
        <v>154</v>
      </c>
      <c r="H59" s="136">
        <v>154</v>
      </c>
    </row>
    <row r="60" spans="2:8" ht="45.75" customHeight="1" x14ac:dyDescent="0.15">
      <c r="B60" s="134"/>
      <c r="C60" s="1253" t="s">
        <v>582</v>
      </c>
      <c r="D60" s="1254"/>
      <c r="E60" s="1255"/>
      <c r="F60" s="135">
        <v>72</v>
      </c>
      <c r="G60" s="135">
        <v>37</v>
      </c>
      <c r="H60" s="136">
        <v>8</v>
      </c>
    </row>
    <row r="61" spans="2:8" ht="45.75" customHeight="1" x14ac:dyDescent="0.15">
      <c r="B61" s="134"/>
      <c r="C61" s="1253"/>
      <c r="D61" s="1254"/>
      <c r="E61" s="1255"/>
      <c r="F61" s="135"/>
      <c r="G61" s="135"/>
      <c r="H61" s="136"/>
    </row>
    <row r="62" spans="2:8" ht="45.75" customHeight="1" thickBot="1" x14ac:dyDescent="0.2">
      <c r="B62" s="137"/>
      <c r="C62" s="1256"/>
      <c r="D62" s="1257"/>
      <c r="E62" s="1258"/>
      <c r="F62" s="138"/>
      <c r="G62" s="138"/>
      <c r="H62" s="139"/>
    </row>
    <row r="63" spans="2:8" ht="52.5" customHeight="1" thickBot="1" x14ac:dyDescent="0.2">
      <c r="B63" s="140"/>
      <c r="C63" s="1259" t="s">
        <v>50</v>
      </c>
      <c r="D63" s="1259"/>
      <c r="E63" s="1260"/>
      <c r="F63" s="141">
        <v>3356</v>
      </c>
      <c r="G63" s="141">
        <v>2965</v>
      </c>
      <c r="H63" s="142">
        <v>2952</v>
      </c>
    </row>
    <row r="64" spans="2:8" ht="15" customHeight="1" x14ac:dyDescent="0.15"/>
    <row r="65" ht="0" hidden="1" customHeight="1" x14ac:dyDescent="0.15"/>
    <row r="66" ht="0" hidden="1" customHeight="1" x14ac:dyDescent="0.15"/>
  </sheetData>
  <sheetProtection algorithmName="SHA-512" hashValue="TkEZkCFp2tYi69969LOwSHIkuEFaT24gLeZ/mn8+i9/TjqDQcWgCNYHX17Y0kOypaC6l2bwSC4ghXJJIA6neBw==" saltValue="SJTYFbxTK5NvLNjmjlP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16" zoomScaleNormal="100" zoomScaleSheetLayoutView="55" workbookViewId="0">
      <selection activeCell="AN43" sqref="AN43:DC4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589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547</v>
      </c>
      <c r="BQ50" s="1301"/>
      <c r="BR50" s="1301"/>
      <c r="BS50" s="1301"/>
      <c r="BT50" s="1301"/>
      <c r="BU50" s="1301"/>
      <c r="BV50" s="1301"/>
      <c r="BW50" s="1301"/>
      <c r="BX50" s="1301" t="s">
        <v>548</v>
      </c>
      <c r="BY50" s="1301"/>
      <c r="BZ50" s="1301"/>
      <c r="CA50" s="1301"/>
      <c r="CB50" s="1301"/>
      <c r="CC50" s="1301"/>
      <c r="CD50" s="1301"/>
      <c r="CE50" s="1301"/>
      <c r="CF50" s="1301" t="s">
        <v>549</v>
      </c>
      <c r="CG50" s="1301"/>
      <c r="CH50" s="1301"/>
      <c r="CI50" s="1301"/>
      <c r="CJ50" s="1301"/>
      <c r="CK50" s="1301"/>
      <c r="CL50" s="1301"/>
      <c r="CM50" s="1301"/>
      <c r="CN50" s="1301" t="s">
        <v>550</v>
      </c>
      <c r="CO50" s="1301"/>
      <c r="CP50" s="1301"/>
      <c r="CQ50" s="1301"/>
      <c r="CR50" s="1301"/>
      <c r="CS50" s="1301"/>
      <c r="CT50" s="1301"/>
      <c r="CU50" s="1301"/>
      <c r="CV50" s="1301" t="s">
        <v>551</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590</v>
      </c>
      <c r="AO51" s="1305"/>
      <c r="AP51" s="1305"/>
      <c r="AQ51" s="1305"/>
      <c r="AR51" s="1305"/>
      <c r="AS51" s="1305"/>
      <c r="AT51" s="1305"/>
      <c r="AU51" s="1305"/>
      <c r="AV51" s="1305"/>
      <c r="AW51" s="1305"/>
      <c r="AX51" s="1305"/>
      <c r="AY51" s="1305"/>
      <c r="AZ51" s="1305"/>
      <c r="BA51" s="1305"/>
      <c r="BB51" s="1305" t="s">
        <v>591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7">
        <v>59.5</v>
      </c>
      <c r="CO53" s="1307"/>
      <c r="CP53" s="1307"/>
      <c r="CQ53" s="1307"/>
      <c r="CR53" s="1307"/>
      <c r="CS53" s="1307"/>
      <c r="CT53" s="1307"/>
      <c r="CU53" s="1307"/>
      <c r="CV53" s="1307">
        <v>60.9</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593</v>
      </c>
      <c r="AO55" s="1301"/>
      <c r="AP55" s="1301"/>
      <c r="AQ55" s="1301"/>
      <c r="AR55" s="1301"/>
      <c r="AS55" s="1301"/>
      <c r="AT55" s="1301"/>
      <c r="AU55" s="1301"/>
      <c r="AV55" s="1301"/>
      <c r="AW55" s="1301"/>
      <c r="AX55" s="1301"/>
      <c r="AY55" s="1301"/>
      <c r="AZ55" s="1301"/>
      <c r="BA55" s="1301"/>
      <c r="BB55" s="1305" t="s">
        <v>591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7">
        <v>59.1</v>
      </c>
      <c r="CO57" s="1307"/>
      <c r="CP57" s="1307"/>
      <c r="CQ57" s="1307"/>
      <c r="CR57" s="1307"/>
      <c r="CS57" s="1307"/>
      <c r="CT57" s="1307"/>
      <c r="CU57" s="1307"/>
      <c r="CV57" s="1307">
        <v>61.2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594</v>
      </c>
    </row>
    <row r="64" spans="1:109" x14ac:dyDescent="0.15">
      <c r="B64" s="1276"/>
      <c r="G64" s="1283"/>
      <c r="I64" s="1317"/>
      <c r="J64" s="1317"/>
      <c r="K64" s="1317"/>
      <c r="L64" s="1317"/>
      <c r="M64" s="1317"/>
      <c r="N64" s="1318"/>
      <c r="AM64" s="1283"/>
      <c r="AN64" s="1283" t="s">
        <v>587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589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547</v>
      </c>
      <c r="BQ72" s="1301"/>
      <c r="BR72" s="1301"/>
      <c r="BS72" s="1301"/>
      <c r="BT72" s="1301"/>
      <c r="BU72" s="1301"/>
      <c r="BV72" s="1301"/>
      <c r="BW72" s="1301"/>
      <c r="BX72" s="1301" t="s">
        <v>548</v>
      </c>
      <c r="BY72" s="1301"/>
      <c r="BZ72" s="1301"/>
      <c r="CA72" s="1301"/>
      <c r="CB72" s="1301"/>
      <c r="CC72" s="1301"/>
      <c r="CD72" s="1301"/>
      <c r="CE72" s="1301"/>
      <c r="CF72" s="1301" t="s">
        <v>549</v>
      </c>
      <c r="CG72" s="1301"/>
      <c r="CH72" s="1301"/>
      <c r="CI72" s="1301"/>
      <c r="CJ72" s="1301"/>
      <c r="CK72" s="1301"/>
      <c r="CL72" s="1301"/>
      <c r="CM72" s="1301"/>
      <c r="CN72" s="1301" t="s">
        <v>550</v>
      </c>
      <c r="CO72" s="1301"/>
      <c r="CP72" s="1301"/>
      <c r="CQ72" s="1301"/>
      <c r="CR72" s="1301"/>
      <c r="CS72" s="1301"/>
      <c r="CT72" s="1301"/>
      <c r="CU72" s="1301"/>
      <c r="CV72" s="1301" t="s">
        <v>551</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590</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597</v>
      </c>
      <c r="BC75" s="1305"/>
      <c r="BD75" s="1305"/>
      <c r="BE75" s="1305"/>
      <c r="BF75" s="1305"/>
      <c r="BG75" s="1305"/>
      <c r="BH75" s="1305"/>
      <c r="BI75" s="1305"/>
      <c r="BJ75" s="1305"/>
      <c r="BK75" s="1305"/>
      <c r="BL75" s="1305"/>
      <c r="BM75" s="1305"/>
      <c r="BN75" s="1305"/>
      <c r="BO75" s="1305"/>
      <c r="BP75" s="1307">
        <v>8</v>
      </c>
      <c r="BQ75" s="1307"/>
      <c r="BR75" s="1307"/>
      <c r="BS75" s="1307"/>
      <c r="BT75" s="1307"/>
      <c r="BU75" s="1307"/>
      <c r="BV75" s="1307"/>
      <c r="BW75" s="1307"/>
      <c r="BX75" s="1307">
        <v>7.7</v>
      </c>
      <c r="BY75" s="1307"/>
      <c r="BZ75" s="1307"/>
      <c r="CA75" s="1307"/>
      <c r="CB75" s="1307"/>
      <c r="CC75" s="1307"/>
      <c r="CD75" s="1307"/>
      <c r="CE75" s="1307"/>
      <c r="CF75" s="1307">
        <v>7.5</v>
      </c>
      <c r="CG75" s="1307"/>
      <c r="CH75" s="1307"/>
      <c r="CI75" s="1307"/>
      <c r="CJ75" s="1307"/>
      <c r="CK75" s="1307"/>
      <c r="CL75" s="1307"/>
      <c r="CM75" s="1307"/>
      <c r="CN75" s="1307">
        <v>7.4</v>
      </c>
      <c r="CO75" s="1307"/>
      <c r="CP75" s="1307"/>
      <c r="CQ75" s="1307"/>
      <c r="CR75" s="1307"/>
      <c r="CS75" s="1307"/>
      <c r="CT75" s="1307"/>
      <c r="CU75" s="1307"/>
      <c r="CV75" s="1307">
        <v>7.4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598</v>
      </c>
      <c r="AO77" s="1301"/>
      <c r="AP77" s="1301"/>
      <c r="AQ77" s="1301"/>
      <c r="AR77" s="1301"/>
      <c r="AS77" s="1301"/>
      <c r="AT77" s="1301"/>
      <c r="AU77" s="1301"/>
      <c r="AV77" s="1301"/>
      <c r="AW77" s="1301"/>
      <c r="AX77" s="1301"/>
      <c r="AY77" s="1301"/>
      <c r="AZ77" s="1301"/>
      <c r="BA77" s="1301"/>
      <c r="BB77" s="1305" t="s">
        <v>596</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599</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8.6</v>
      </c>
      <c r="BY79" s="1307"/>
      <c r="BZ79" s="1307"/>
      <c r="CA79" s="1307"/>
      <c r="CB79" s="1307"/>
      <c r="CC79" s="1307"/>
      <c r="CD79" s="1307"/>
      <c r="CE79" s="1307"/>
      <c r="CF79" s="1307">
        <v>7.3</v>
      </c>
      <c r="CG79" s="1307"/>
      <c r="CH79" s="1307"/>
      <c r="CI79" s="1307"/>
      <c r="CJ79" s="1307"/>
      <c r="CK79" s="1307"/>
      <c r="CL79" s="1307"/>
      <c r="CM79" s="1307"/>
      <c r="CN79" s="1307">
        <v>7.2</v>
      </c>
      <c r="CO79" s="1307"/>
      <c r="CP79" s="1307"/>
      <c r="CQ79" s="1307"/>
      <c r="CR79" s="1307"/>
      <c r="CS79" s="1307"/>
      <c r="CT79" s="1307"/>
      <c r="CU79" s="1307"/>
      <c r="CV79" s="1307">
        <v>7.2</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WqCadR3ymwXgvXix1/JGWrvKH26xFGL+43XtdvmmG7fBMF14tXemDL8JQokepOpkLYRfRFwuI/jUPt25FMn0w==" saltValue="EGK4WTEZsQUzJtAujXkC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rLoyUUr88/idlwiDhbkm70hDqsp4HYpH/tCSUVWTxjMsYEMGhSzLmkdr5MoEMl68H9nvZAdhgFy4FJqVFLuJw==" saltValue="F72OSkFNCzWsywbtuPWP7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Z100" zoomScaleNormal="100"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euW+Mf4WK6E107DIg6PAATOiJBnSjz66qh4zy56H6iZCvq7B1NdQr5I3IczEjdXPL35eGQ7RQIvjpgSoj1xfA==" saltValue="s+8JPV/9qx3sSm1Xjat1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544</v>
      </c>
      <c r="G2" s="156"/>
      <c r="H2" s="157"/>
    </row>
    <row r="3" spans="1:8" x14ac:dyDescent="0.15">
      <c r="A3" s="153" t="s">
        <v>537</v>
      </c>
      <c r="B3" s="158"/>
      <c r="C3" s="159"/>
      <c r="D3" s="160">
        <v>106642</v>
      </c>
      <c r="E3" s="161"/>
      <c r="F3" s="162">
        <v>175675</v>
      </c>
      <c r="G3" s="163"/>
      <c r="H3" s="164"/>
    </row>
    <row r="4" spans="1:8" x14ac:dyDescent="0.15">
      <c r="A4" s="165"/>
      <c r="B4" s="166"/>
      <c r="C4" s="167"/>
      <c r="D4" s="168">
        <v>63569</v>
      </c>
      <c r="E4" s="169"/>
      <c r="F4" s="170">
        <v>87698</v>
      </c>
      <c r="G4" s="171"/>
      <c r="H4" s="172"/>
    </row>
    <row r="5" spans="1:8" x14ac:dyDescent="0.15">
      <c r="A5" s="153" t="s">
        <v>539</v>
      </c>
      <c r="B5" s="158"/>
      <c r="C5" s="159"/>
      <c r="D5" s="160">
        <v>150454</v>
      </c>
      <c r="E5" s="161"/>
      <c r="F5" s="162">
        <v>162193</v>
      </c>
      <c r="G5" s="163"/>
      <c r="H5" s="164"/>
    </row>
    <row r="6" spans="1:8" x14ac:dyDescent="0.15">
      <c r="A6" s="165"/>
      <c r="B6" s="166"/>
      <c r="C6" s="167"/>
      <c r="D6" s="168">
        <v>102657</v>
      </c>
      <c r="E6" s="169"/>
      <c r="F6" s="170">
        <v>79985</v>
      </c>
      <c r="G6" s="171"/>
      <c r="H6" s="172"/>
    </row>
    <row r="7" spans="1:8" x14ac:dyDescent="0.15">
      <c r="A7" s="153" t="s">
        <v>540</v>
      </c>
      <c r="B7" s="158"/>
      <c r="C7" s="159"/>
      <c r="D7" s="160">
        <v>273339</v>
      </c>
      <c r="E7" s="161"/>
      <c r="F7" s="162">
        <v>138651</v>
      </c>
      <c r="G7" s="163"/>
      <c r="H7" s="164"/>
    </row>
    <row r="8" spans="1:8" x14ac:dyDescent="0.15">
      <c r="A8" s="165"/>
      <c r="B8" s="166"/>
      <c r="C8" s="167"/>
      <c r="D8" s="168">
        <v>225377</v>
      </c>
      <c r="E8" s="169"/>
      <c r="F8" s="170">
        <v>71211</v>
      </c>
      <c r="G8" s="171"/>
      <c r="H8" s="172"/>
    </row>
    <row r="9" spans="1:8" x14ac:dyDescent="0.15">
      <c r="A9" s="153" t="s">
        <v>541</v>
      </c>
      <c r="B9" s="158"/>
      <c r="C9" s="159"/>
      <c r="D9" s="160">
        <v>314030</v>
      </c>
      <c r="E9" s="161"/>
      <c r="F9" s="162">
        <v>122882</v>
      </c>
      <c r="G9" s="163"/>
      <c r="H9" s="164"/>
    </row>
    <row r="10" spans="1:8" x14ac:dyDescent="0.15">
      <c r="A10" s="165"/>
      <c r="B10" s="166"/>
      <c r="C10" s="167"/>
      <c r="D10" s="168">
        <v>240907</v>
      </c>
      <c r="E10" s="169"/>
      <c r="F10" s="170">
        <v>65785</v>
      </c>
      <c r="G10" s="171"/>
      <c r="H10" s="172"/>
    </row>
    <row r="11" spans="1:8" x14ac:dyDescent="0.15">
      <c r="A11" s="153" t="s">
        <v>542</v>
      </c>
      <c r="B11" s="158"/>
      <c r="C11" s="159"/>
      <c r="D11" s="160">
        <v>146552</v>
      </c>
      <c r="E11" s="161"/>
      <c r="F11" s="162">
        <v>114790</v>
      </c>
      <c r="G11" s="163"/>
      <c r="H11" s="164"/>
    </row>
    <row r="12" spans="1:8" x14ac:dyDescent="0.15">
      <c r="A12" s="165"/>
      <c r="B12" s="166"/>
      <c r="C12" s="173"/>
      <c r="D12" s="168">
        <v>83802</v>
      </c>
      <c r="E12" s="169"/>
      <c r="F12" s="170">
        <v>55601</v>
      </c>
      <c r="G12" s="171"/>
      <c r="H12" s="172"/>
    </row>
    <row r="13" spans="1:8" x14ac:dyDescent="0.15">
      <c r="A13" s="153"/>
      <c r="B13" s="158"/>
      <c r="C13" s="174"/>
      <c r="D13" s="175">
        <v>198203</v>
      </c>
      <c r="E13" s="176"/>
      <c r="F13" s="177">
        <v>142838</v>
      </c>
      <c r="G13" s="178"/>
      <c r="H13" s="164"/>
    </row>
    <row r="14" spans="1:8" x14ac:dyDescent="0.15">
      <c r="A14" s="165"/>
      <c r="B14" s="166"/>
      <c r="C14" s="167"/>
      <c r="D14" s="168">
        <v>143262</v>
      </c>
      <c r="E14" s="169"/>
      <c r="F14" s="170">
        <v>72056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2.15</v>
      </c>
      <c r="C19" s="179">
        <f>ROUND(VALUE(SUBSTITUTE(実質収支比率等に係る経年分析!G$48,"▲","-")),2)</f>
        <v>2.25</v>
      </c>
      <c r="D19" s="179">
        <f>ROUND(VALUE(SUBSTITUTE(実質収支比率等に係る経年分析!H$48,"▲","-")),2)</f>
        <v>3.28</v>
      </c>
      <c r="E19" s="179">
        <f>ROUND(VALUE(SUBSTITUTE(実質収支比率等に係る経年分析!I$48,"▲","-")),2)</f>
        <v>3</v>
      </c>
      <c r="F19" s="179">
        <f>ROUND(VALUE(SUBSTITUTE(実質収支比率等に係る経年分析!J$48,"▲","-")),2)</f>
        <v>5.44</v>
      </c>
    </row>
    <row r="20" spans="1:11" x14ac:dyDescent="0.15">
      <c r="A20" s="179" t="s">
        <v>54</v>
      </c>
      <c r="B20" s="179">
        <f>ROUND(VALUE(SUBSTITUTE(実質収支比率等に係る経年分析!F$47,"▲","-")),2)</f>
        <v>44.95</v>
      </c>
      <c r="C20" s="179">
        <f>ROUND(VALUE(SUBSTITUTE(実質収支比率等に係る経年分析!G$47,"▲","-")),2)</f>
        <v>38.369999999999997</v>
      </c>
      <c r="D20" s="179">
        <f>ROUND(VALUE(SUBSTITUTE(実質収支比率等に係る経年分析!H$47,"▲","-")),2)</f>
        <v>38.17</v>
      </c>
      <c r="E20" s="179">
        <f>ROUND(VALUE(SUBSTITUTE(実質収支比率等に係る経年分析!I$47,"▲","-")),2)</f>
        <v>38.94</v>
      </c>
      <c r="F20" s="179">
        <f>ROUND(VALUE(SUBSTITUTE(実質収支比率等に係る経年分析!J$47,"▲","-")),2)</f>
        <v>41.04</v>
      </c>
    </row>
    <row r="21" spans="1:11" x14ac:dyDescent="0.15">
      <c r="A21" s="179" t="s">
        <v>55</v>
      </c>
      <c r="B21" s="179">
        <f>IF(ISNUMBER(VALUE(SUBSTITUTE(実質収支比率等に係る経年分析!F$49,"▲","-"))),ROUND(VALUE(SUBSTITUTE(実質収支比率等に係る経年分析!F$49,"▲","-")),2),NA())</f>
        <v>-6.57</v>
      </c>
      <c r="C21" s="179">
        <f>IF(ISNUMBER(VALUE(SUBSTITUTE(実質収支比率等に係る経年分析!G$49,"▲","-"))),ROUND(VALUE(SUBSTITUTE(実質収支比率等に係る経年分析!G$49,"▲","-")),2),NA())</f>
        <v>-4.88</v>
      </c>
      <c r="D21" s="179">
        <f>IF(ISNUMBER(VALUE(SUBSTITUTE(実質収支比率等に係る経年分析!H$49,"▲","-"))),ROUND(VALUE(SUBSTITUTE(実質収支比率等に係る経年分析!H$49,"▲","-")),2),NA())</f>
        <v>-0.19</v>
      </c>
      <c r="E21" s="179">
        <f>IF(ISNUMBER(VALUE(SUBSTITUTE(実質収支比率等に係る経年分析!I$49,"▲","-"))),ROUND(VALUE(SUBSTITUTE(実質収支比率等に係る経年分析!I$49,"▲","-")),2),NA())</f>
        <v>0.6</v>
      </c>
      <c r="F21" s="179">
        <f>IF(ISNUMBER(VALUE(SUBSTITUTE(実質収支比率等に係る経年分析!J$49,"▲","-"))),ROUND(VALUE(SUBSTITUTE(実質収支比率等に係る経年分析!J$49,"▲","-")),2),NA())</f>
        <v>4.0599999999999996</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林業集落排水事業特別会計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農業集落排水事業特別会計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0.05</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2.54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3.49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0.55000000000000004</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0.61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3.21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5.53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472</v>
      </c>
      <c r="E42" s="181"/>
      <c r="F42" s="181"/>
      <c r="G42" s="181">
        <f>'実質公債費比率（分子）の構造'!L$52</f>
        <v>469</v>
      </c>
      <c r="H42" s="181"/>
      <c r="I42" s="181"/>
      <c r="J42" s="181">
        <f>'実質公債費比率（分子）の構造'!M$52</f>
        <v>459</v>
      </c>
      <c r="K42" s="181"/>
      <c r="L42" s="181"/>
      <c r="M42" s="181">
        <f>'実質公債費比率（分子）の構造'!N$52</f>
        <v>480</v>
      </c>
      <c r="N42" s="181"/>
      <c r="O42" s="181"/>
      <c r="P42" s="181">
        <f>'実質公債費比率（分子）の構造'!O$52</f>
        <v>485</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24</v>
      </c>
      <c r="C44" s="181"/>
      <c r="D44" s="181"/>
      <c r="E44" s="181">
        <f>'実質公債費比率（分子）の構造'!L$50</f>
        <v>23</v>
      </c>
      <c r="F44" s="181"/>
      <c r="G44" s="181"/>
      <c r="H44" s="181">
        <f>'実質公債費比率（分子）の構造'!M$50</f>
        <v>14</v>
      </c>
      <c r="I44" s="181"/>
      <c r="J44" s="181"/>
      <c r="K44" s="181">
        <f>'実質公債費比率（分子）の構造'!N$50</f>
        <v>13</v>
      </c>
      <c r="L44" s="181"/>
      <c r="M44" s="181"/>
      <c r="N44" s="181">
        <f>'実質公債費比率（分子）の構造'!O$50</f>
        <v>10</v>
      </c>
      <c r="O44" s="181"/>
      <c r="P44" s="181"/>
    </row>
    <row r="45" spans="1:16" x14ac:dyDescent="0.15">
      <c r="A45" s="181" t="s">
        <v>65</v>
      </c>
      <c r="B45" s="181">
        <f>'実質公債費比率（分子）の構造'!K$49</f>
        <v>17</v>
      </c>
      <c r="C45" s="181"/>
      <c r="D45" s="181"/>
      <c r="E45" s="181">
        <f>'実質公債費比率（分子）の構造'!L$49</f>
        <v>17</v>
      </c>
      <c r="F45" s="181"/>
      <c r="G45" s="181"/>
      <c r="H45" s="181">
        <f>'実質公債費比率（分子）の構造'!M$49</f>
        <v>18</v>
      </c>
      <c r="I45" s="181"/>
      <c r="J45" s="181"/>
      <c r="K45" s="181">
        <f>'実質公債費比率（分子）の構造'!N$49</f>
        <v>12</v>
      </c>
      <c r="L45" s="181"/>
      <c r="M45" s="181"/>
      <c r="N45" s="181" t="str">
        <f>'実質公債費比率（分子）の構造'!O$49</f>
        <v>-</v>
      </c>
      <c r="O45" s="181"/>
      <c r="P45" s="181"/>
    </row>
    <row r="46" spans="1:16" x14ac:dyDescent="0.15">
      <c r="A46" s="181" t="s">
        <v>66</v>
      </c>
      <c r="B46" s="181">
        <f>'実質公債費比率（分子）の構造'!K$48</f>
        <v>93</v>
      </c>
      <c r="C46" s="181"/>
      <c r="D46" s="181"/>
      <c r="E46" s="181">
        <f>'実質公債費比率（分子）の構造'!L$48</f>
        <v>79</v>
      </c>
      <c r="F46" s="181"/>
      <c r="G46" s="181"/>
      <c r="H46" s="181">
        <f>'実質公債費比率（分子）の構造'!M$48</f>
        <v>54</v>
      </c>
      <c r="I46" s="181"/>
      <c r="J46" s="181"/>
      <c r="K46" s="181">
        <f>'実質公債費比率（分子）の構造'!N$48</f>
        <v>53</v>
      </c>
      <c r="L46" s="181"/>
      <c r="M46" s="181"/>
      <c r="N46" s="181">
        <f>'実質公債費比率（分子）の構造'!O$48</f>
        <v>84</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517</v>
      </c>
      <c r="C49" s="181"/>
      <c r="D49" s="181"/>
      <c r="E49" s="181">
        <f>'実質公債費比率（分子）の構造'!L$45</f>
        <v>521</v>
      </c>
      <c r="F49" s="181"/>
      <c r="G49" s="181"/>
      <c r="H49" s="181">
        <f>'実質公債費比率（分子）の構造'!M$45</f>
        <v>519</v>
      </c>
      <c r="I49" s="181"/>
      <c r="J49" s="181"/>
      <c r="K49" s="181">
        <f>'実質公債費比率（分子）の構造'!N$45</f>
        <v>575</v>
      </c>
      <c r="L49" s="181"/>
      <c r="M49" s="181"/>
      <c r="N49" s="181">
        <f>'実質公債費比率（分子）の構造'!O$45</f>
        <v>554</v>
      </c>
      <c r="O49" s="181"/>
      <c r="P49" s="181"/>
    </row>
    <row r="50" spans="1:16" x14ac:dyDescent="0.15">
      <c r="A50" s="181" t="s">
        <v>70</v>
      </c>
      <c r="B50" s="181" t="e">
        <f>NA()</f>
        <v>#N/A</v>
      </c>
      <c r="C50" s="181">
        <f>IF(ISNUMBER('実質公債費比率（分子）の構造'!K$53),'実質公債費比率（分子）の構造'!K$53,NA())</f>
        <v>179</v>
      </c>
      <c r="D50" s="181" t="e">
        <f>NA()</f>
        <v>#N/A</v>
      </c>
      <c r="E50" s="181" t="e">
        <f>NA()</f>
        <v>#N/A</v>
      </c>
      <c r="F50" s="181">
        <f>IF(ISNUMBER('実質公債費比率（分子）の構造'!L$53),'実質公債費比率（分子）の構造'!L$53,NA())</f>
        <v>171</v>
      </c>
      <c r="G50" s="181" t="e">
        <f>NA()</f>
        <v>#N/A</v>
      </c>
      <c r="H50" s="181" t="e">
        <f>NA()</f>
        <v>#N/A</v>
      </c>
      <c r="I50" s="181">
        <f>IF(ISNUMBER('実質公債費比率（分子）の構造'!M$53),'実質公債費比率（分子）の構造'!M$53,NA())</f>
        <v>146</v>
      </c>
      <c r="J50" s="181" t="e">
        <f>NA()</f>
        <v>#N/A</v>
      </c>
      <c r="K50" s="181" t="e">
        <f>NA()</f>
        <v>#N/A</v>
      </c>
      <c r="L50" s="181">
        <f>IF(ISNUMBER('実質公債費比率（分子）の構造'!N$53),'実質公債費比率（分子）の構造'!N$53,NA())</f>
        <v>173</v>
      </c>
      <c r="M50" s="181" t="e">
        <f>NA()</f>
        <v>#N/A</v>
      </c>
      <c r="N50" s="181" t="e">
        <f>NA()</f>
        <v>#N/A</v>
      </c>
      <c r="O50" s="181">
        <f>IF(ISNUMBER('実質公債費比率（分子）の構造'!O$53),'実質公債費比率（分子）の構造'!O$53,NA())</f>
        <v>163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4400</v>
      </c>
      <c r="E56" s="180"/>
      <c r="F56" s="180"/>
      <c r="G56" s="180">
        <f>'将来負担比率（分子）の構造'!J$52</f>
        <v>4594</v>
      </c>
      <c r="H56" s="180"/>
      <c r="I56" s="180"/>
      <c r="J56" s="180">
        <f>'将来負担比率（分子）の構造'!K$52</f>
        <v>4827</v>
      </c>
      <c r="K56" s="180"/>
      <c r="L56" s="180"/>
      <c r="M56" s="180">
        <f>'将来負担比率（分子）の構造'!L$52</f>
        <v>4961</v>
      </c>
      <c r="N56" s="180"/>
      <c r="O56" s="180"/>
      <c r="P56" s="180">
        <f>'将来負担比率（分子）の構造'!M$52</f>
        <v>5088</v>
      </c>
    </row>
    <row r="57" spans="1:16" x14ac:dyDescent="0.15">
      <c r="A57" s="180" t="s">
        <v>41</v>
      </c>
      <c r="B57" s="180"/>
      <c r="C57" s="180"/>
      <c r="D57" s="180">
        <f>'将来負担比率（分子）の構造'!I$51</f>
        <v>56</v>
      </c>
      <c r="E57" s="180"/>
      <c r="F57" s="180"/>
      <c r="G57" s="180">
        <f>'将来負担比率（分子）の構造'!J$51</f>
        <v>41</v>
      </c>
      <c r="H57" s="180"/>
      <c r="I57" s="180"/>
      <c r="J57" s="180">
        <f>'将来負担比率（分子）の構造'!K$51</f>
        <v>31</v>
      </c>
      <c r="K57" s="180"/>
      <c r="L57" s="180"/>
      <c r="M57" s="180">
        <f>'将来負担比率（分子）の構造'!L$51</f>
        <v>26</v>
      </c>
      <c r="N57" s="180"/>
      <c r="O57" s="180"/>
      <c r="P57" s="180">
        <f>'将来負担比率（分子）の構造'!M$51</f>
        <v>21</v>
      </c>
    </row>
    <row r="58" spans="1:16" x14ac:dyDescent="0.15">
      <c r="A58" s="180" t="s">
        <v>40</v>
      </c>
      <c r="B58" s="180"/>
      <c r="C58" s="180"/>
      <c r="D58" s="180">
        <f>'将来負担比率（分子）の構造'!I$50</f>
        <v>3893</v>
      </c>
      <c r="E58" s="180"/>
      <c r="F58" s="180"/>
      <c r="G58" s="180">
        <f>'将来負担比率（分子）の構造'!J$50</f>
        <v>4058</v>
      </c>
      <c r="H58" s="180"/>
      <c r="I58" s="180"/>
      <c r="J58" s="180">
        <f>'将来負担比率（分子）の構造'!K$50</f>
        <v>3548</v>
      </c>
      <c r="K58" s="180"/>
      <c r="L58" s="180"/>
      <c r="M58" s="180">
        <f>'将来負担比率（分子）の構造'!L$50</f>
        <v>3157</v>
      </c>
      <c r="N58" s="180"/>
      <c r="O58" s="180"/>
      <c r="P58" s="180">
        <f>'将来負担比率（分子）の構造'!M$50</f>
        <v>3170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511</v>
      </c>
      <c r="C62" s="180"/>
      <c r="D62" s="180"/>
      <c r="E62" s="180">
        <f>'将来負担比率（分子）の構造'!J$45</f>
        <v>461</v>
      </c>
      <c r="F62" s="180"/>
      <c r="G62" s="180"/>
      <c r="H62" s="180">
        <f>'将来負担比率（分子）の構造'!K$45</f>
        <v>401</v>
      </c>
      <c r="I62" s="180"/>
      <c r="J62" s="180"/>
      <c r="K62" s="180">
        <f>'将来負担比率（分子）の構造'!L$45</f>
        <v>317</v>
      </c>
      <c r="L62" s="180"/>
      <c r="M62" s="180"/>
      <c r="N62" s="180">
        <f>'将来負担比率（分子）の構造'!M$45</f>
        <v>230</v>
      </c>
      <c r="O62" s="180"/>
      <c r="P62" s="180"/>
    </row>
    <row r="63" spans="1:16" x14ac:dyDescent="0.15">
      <c r="A63" s="180" t="s">
        <v>33</v>
      </c>
      <c r="B63" s="180">
        <f>'将来負担比率（分子）の構造'!I$44</f>
        <v>130</v>
      </c>
      <c r="C63" s="180"/>
      <c r="D63" s="180"/>
      <c r="E63" s="180">
        <f>'将来負担比率（分子）の構造'!J$44</f>
        <v>98</v>
      </c>
      <c r="F63" s="180"/>
      <c r="G63" s="180"/>
      <c r="H63" s="180">
        <f>'将来負担比率（分子）の構造'!K$44</f>
        <v>70</v>
      </c>
      <c r="I63" s="180"/>
      <c r="J63" s="180"/>
      <c r="K63" s="180">
        <f>'将来負担比率（分子）の構造'!L$44</f>
        <v>63</v>
      </c>
      <c r="L63" s="180"/>
      <c r="M63" s="180"/>
      <c r="N63" s="180">
        <f>'将来負担比率（分子）の構造'!M$44</f>
        <v>79</v>
      </c>
      <c r="O63" s="180"/>
      <c r="P63" s="180"/>
    </row>
    <row r="64" spans="1:16" x14ac:dyDescent="0.15">
      <c r="A64" s="180" t="s">
        <v>32</v>
      </c>
      <c r="B64" s="180">
        <f>'将来負担比率（分子）の構造'!I$43</f>
        <v>779</v>
      </c>
      <c r="C64" s="180"/>
      <c r="D64" s="180"/>
      <c r="E64" s="180">
        <f>'将来負担比率（分子）の構造'!J$43</f>
        <v>747</v>
      </c>
      <c r="F64" s="180"/>
      <c r="G64" s="180"/>
      <c r="H64" s="180">
        <f>'将来負担比率（分子）の構造'!K$43</f>
        <v>627</v>
      </c>
      <c r="I64" s="180"/>
      <c r="J64" s="180"/>
      <c r="K64" s="180">
        <f>'将来負担比率（分子）の構造'!L$43</f>
        <v>499</v>
      </c>
      <c r="L64" s="180"/>
      <c r="M64" s="180"/>
      <c r="N64" s="180">
        <f>'将来負担比率（分子）の構造'!M$43</f>
        <v>495</v>
      </c>
      <c r="O64" s="180"/>
      <c r="P64" s="180"/>
    </row>
    <row r="65" spans="1:16" x14ac:dyDescent="0.15">
      <c r="A65" s="180" t="s">
        <v>31</v>
      </c>
      <c r="B65" s="180">
        <f>'将来負担比率（分子）の構造'!I$42</f>
        <v>101</v>
      </c>
      <c r="C65" s="180"/>
      <c r="D65" s="180"/>
      <c r="E65" s="180">
        <f>'将来負担比率（分子）の構造'!J$42</f>
        <v>78</v>
      </c>
      <c r="F65" s="180"/>
      <c r="G65" s="180"/>
      <c r="H65" s="180">
        <f>'将来負担比率（分子）の構造'!K$42</f>
        <v>64</v>
      </c>
      <c r="I65" s="180"/>
      <c r="J65" s="180"/>
      <c r="K65" s="180">
        <f>'将来負担比率（分子）の構造'!L$42</f>
        <v>50</v>
      </c>
      <c r="L65" s="180"/>
      <c r="M65" s="180"/>
      <c r="N65" s="180">
        <f>'将来負担比率（分子）の構造'!M$42</f>
        <v>41</v>
      </c>
      <c r="O65" s="180"/>
      <c r="P65" s="180"/>
    </row>
    <row r="66" spans="1:16" x14ac:dyDescent="0.15">
      <c r="A66" s="180" t="s">
        <v>30</v>
      </c>
      <c r="B66" s="180">
        <f>'将来負担比率（分子）の構造'!I$41</f>
        <v>4494</v>
      </c>
      <c r="C66" s="180"/>
      <c r="D66" s="180"/>
      <c r="E66" s="180">
        <f>'将来負担比率（分子）の構造'!J$41</f>
        <v>4747</v>
      </c>
      <c r="F66" s="180"/>
      <c r="G66" s="180"/>
      <c r="H66" s="180">
        <f>'将来負担比率（分子）の構造'!K$41</f>
        <v>5133</v>
      </c>
      <c r="I66" s="180"/>
      <c r="J66" s="180"/>
      <c r="K66" s="180">
        <f>'将来負担比率（分子）の構造'!L$41</f>
        <v>5354</v>
      </c>
      <c r="L66" s="180"/>
      <c r="M66" s="180"/>
      <c r="N66" s="180">
        <f>'将来負担比率（分子）の構造'!M$41</f>
        <v>5405</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1001</v>
      </c>
      <c r="C72" s="184">
        <f>基金残高に係る経年分析!G55</f>
        <v>1023</v>
      </c>
      <c r="D72" s="184">
        <f>基金残高に係る経年分析!H55</f>
        <v>1066</v>
      </c>
    </row>
    <row r="73" spans="1:16" x14ac:dyDescent="0.15">
      <c r="A73" s="183" t="s">
        <v>77</v>
      </c>
      <c r="B73" s="184">
        <f>基金残高に係る経年分析!F56</f>
        <v>669</v>
      </c>
      <c r="C73" s="184">
        <f>基金残高に係る経年分析!G56</f>
        <v>669</v>
      </c>
      <c r="D73" s="184">
        <f>基金残高に係る経年分析!H56</f>
        <v>669</v>
      </c>
    </row>
    <row r="74" spans="1:16" x14ac:dyDescent="0.15">
      <c r="A74" s="183" t="s">
        <v>78</v>
      </c>
      <c r="B74" s="184">
        <f>基金残高に係る経年分析!F57</f>
        <v>1687</v>
      </c>
      <c r="C74" s="184">
        <f>基金残高に係る経年分析!G57</f>
        <v>1272</v>
      </c>
      <c r="D74" s="184">
        <f>基金残高に係る経年分析!H57</f>
        <v>1217</v>
      </c>
    </row>
  </sheetData>
  <sheetProtection algorithmName="SHA-512" hashValue="O/pUoGRAp9iEz/s1aGK24WDdH4P9LNGuk4KhoQgKLlA5ILCwoO70xBUglrWqhrwKpfO1G0G1W+u3oALyHwggFQ==" saltValue="d4a1Fw8EK/WqcnbMhjaP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222</v>
      </c>
      <c r="C5" s="723"/>
      <c r="D5" s="723"/>
      <c r="E5" s="723"/>
      <c r="F5" s="723"/>
      <c r="G5" s="723"/>
      <c r="H5" s="723"/>
      <c r="I5" s="723"/>
      <c r="J5" s="723"/>
      <c r="K5" s="723"/>
      <c r="L5" s="723"/>
      <c r="M5" s="723"/>
      <c r="N5" s="723"/>
      <c r="O5" s="723"/>
      <c r="P5" s="723"/>
      <c r="Q5" s="724"/>
      <c r="R5" s="688">
        <v>522279</v>
      </c>
      <c r="S5" s="689"/>
      <c r="T5" s="689"/>
      <c r="U5" s="689"/>
      <c r="V5" s="689"/>
      <c r="W5" s="689"/>
      <c r="X5" s="689"/>
      <c r="Y5" s="735"/>
      <c r="Z5" s="753">
        <v>11.9</v>
      </c>
      <c r="AA5" s="753"/>
      <c r="AB5" s="753"/>
      <c r="AC5" s="753"/>
      <c r="AD5" s="754">
        <v>522279</v>
      </c>
      <c r="AE5" s="754"/>
      <c r="AF5" s="754"/>
      <c r="AG5" s="754"/>
      <c r="AH5" s="754"/>
      <c r="AI5" s="754"/>
      <c r="AJ5" s="754"/>
      <c r="AK5" s="754"/>
      <c r="AL5" s="736">
        <v>21</v>
      </c>
      <c r="AM5" s="705"/>
      <c r="AN5" s="705"/>
      <c r="AO5" s="737"/>
      <c r="AP5" s="722" t="s">
        <v>223</v>
      </c>
      <c r="AQ5" s="723"/>
      <c r="AR5" s="723"/>
      <c r="AS5" s="723"/>
      <c r="AT5" s="723"/>
      <c r="AU5" s="723"/>
      <c r="AV5" s="723"/>
      <c r="AW5" s="723"/>
      <c r="AX5" s="723"/>
      <c r="AY5" s="723"/>
      <c r="AZ5" s="723"/>
      <c r="BA5" s="723"/>
      <c r="BB5" s="723"/>
      <c r="BC5" s="723"/>
      <c r="BD5" s="723"/>
      <c r="BE5" s="723"/>
      <c r="BF5" s="724"/>
      <c r="BG5" s="629">
        <v>522211</v>
      </c>
      <c r="BH5" s="630"/>
      <c r="BI5" s="630"/>
      <c r="BJ5" s="630"/>
      <c r="BK5" s="630"/>
      <c r="BL5" s="630"/>
      <c r="BM5" s="630"/>
      <c r="BN5" s="631"/>
      <c r="BO5" s="685">
        <v>100</v>
      </c>
      <c r="BP5" s="685"/>
      <c r="BQ5" s="685"/>
      <c r="BR5" s="685"/>
      <c r="BS5" s="686" t="s">
        <v>224</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216</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x14ac:dyDescent="0.15">
      <c r="B6" s="626" t="s">
        <v>228</v>
      </c>
      <c r="C6" s="627"/>
      <c r="D6" s="627"/>
      <c r="E6" s="627"/>
      <c r="F6" s="627"/>
      <c r="G6" s="627"/>
      <c r="H6" s="627"/>
      <c r="I6" s="627"/>
      <c r="J6" s="627"/>
      <c r="K6" s="627"/>
      <c r="L6" s="627"/>
      <c r="M6" s="627"/>
      <c r="N6" s="627"/>
      <c r="O6" s="627"/>
      <c r="P6" s="627"/>
      <c r="Q6" s="628"/>
      <c r="R6" s="629">
        <v>57401</v>
      </c>
      <c r="S6" s="630"/>
      <c r="T6" s="630"/>
      <c r="U6" s="630"/>
      <c r="V6" s="630"/>
      <c r="W6" s="630"/>
      <c r="X6" s="630"/>
      <c r="Y6" s="631"/>
      <c r="Z6" s="685">
        <v>1.3</v>
      </c>
      <c r="AA6" s="685"/>
      <c r="AB6" s="685"/>
      <c r="AC6" s="685"/>
      <c r="AD6" s="686">
        <v>57401</v>
      </c>
      <c r="AE6" s="686"/>
      <c r="AF6" s="686"/>
      <c r="AG6" s="686"/>
      <c r="AH6" s="686"/>
      <c r="AI6" s="686"/>
      <c r="AJ6" s="686"/>
      <c r="AK6" s="686"/>
      <c r="AL6" s="632">
        <v>2.2999999999999998</v>
      </c>
      <c r="AM6" s="633"/>
      <c r="AN6" s="633"/>
      <c r="AO6" s="687"/>
      <c r="AP6" s="626" t="s">
        <v>229</v>
      </c>
      <c r="AQ6" s="627"/>
      <c r="AR6" s="627"/>
      <c r="AS6" s="627"/>
      <c r="AT6" s="627"/>
      <c r="AU6" s="627"/>
      <c r="AV6" s="627"/>
      <c r="AW6" s="627"/>
      <c r="AX6" s="627"/>
      <c r="AY6" s="627"/>
      <c r="AZ6" s="627"/>
      <c r="BA6" s="627"/>
      <c r="BB6" s="627"/>
      <c r="BC6" s="627"/>
      <c r="BD6" s="627"/>
      <c r="BE6" s="627"/>
      <c r="BF6" s="628"/>
      <c r="BG6" s="629">
        <v>522211</v>
      </c>
      <c r="BH6" s="630"/>
      <c r="BI6" s="630"/>
      <c r="BJ6" s="630"/>
      <c r="BK6" s="630"/>
      <c r="BL6" s="630"/>
      <c r="BM6" s="630"/>
      <c r="BN6" s="631"/>
      <c r="BO6" s="685">
        <v>100</v>
      </c>
      <c r="BP6" s="685"/>
      <c r="BQ6" s="685"/>
      <c r="BR6" s="685"/>
      <c r="BS6" s="686" t="s">
        <v>224</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9">
        <v>73700</v>
      </c>
      <c r="CS6" s="630"/>
      <c r="CT6" s="630"/>
      <c r="CU6" s="630"/>
      <c r="CV6" s="630"/>
      <c r="CW6" s="630"/>
      <c r="CX6" s="630"/>
      <c r="CY6" s="631"/>
      <c r="CZ6" s="736">
        <v>1.8</v>
      </c>
      <c r="DA6" s="705"/>
      <c r="DB6" s="705"/>
      <c r="DC6" s="739"/>
      <c r="DD6" s="617" t="s">
        <v>224</v>
      </c>
      <c r="DE6" s="630"/>
      <c r="DF6" s="630"/>
      <c r="DG6" s="630"/>
      <c r="DH6" s="630"/>
      <c r="DI6" s="630"/>
      <c r="DJ6" s="630"/>
      <c r="DK6" s="630"/>
      <c r="DL6" s="630"/>
      <c r="DM6" s="630"/>
      <c r="DN6" s="630"/>
      <c r="DO6" s="630"/>
      <c r="DP6" s="631"/>
      <c r="DQ6" s="617">
        <v>73700</v>
      </c>
      <c r="DR6" s="630"/>
      <c r="DS6" s="630"/>
      <c r="DT6" s="630"/>
      <c r="DU6" s="630"/>
      <c r="DV6" s="630"/>
      <c r="DW6" s="630"/>
      <c r="DX6" s="630"/>
      <c r="DY6" s="630"/>
      <c r="DZ6" s="630"/>
      <c r="EA6" s="630"/>
      <c r="EB6" s="630"/>
      <c r="EC6" s="666"/>
    </row>
    <row r="7" spans="2:143" ht="11.25" customHeight="1" x14ac:dyDescent="0.15">
      <c r="B7" s="626" t="s">
        <v>231</v>
      </c>
      <c r="C7" s="627"/>
      <c r="D7" s="627"/>
      <c r="E7" s="627"/>
      <c r="F7" s="627"/>
      <c r="G7" s="627"/>
      <c r="H7" s="627"/>
      <c r="I7" s="627"/>
      <c r="J7" s="627"/>
      <c r="K7" s="627"/>
      <c r="L7" s="627"/>
      <c r="M7" s="627"/>
      <c r="N7" s="627"/>
      <c r="O7" s="627"/>
      <c r="P7" s="627"/>
      <c r="Q7" s="628"/>
      <c r="R7" s="629">
        <v>641</v>
      </c>
      <c r="S7" s="630"/>
      <c r="T7" s="630"/>
      <c r="U7" s="630"/>
      <c r="V7" s="630"/>
      <c r="W7" s="630"/>
      <c r="X7" s="630"/>
      <c r="Y7" s="631"/>
      <c r="Z7" s="685">
        <v>0</v>
      </c>
      <c r="AA7" s="685"/>
      <c r="AB7" s="685"/>
      <c r="AC7" s="685"/>
      <c r="AD7" s="686">
        <v>641</v>
      </c>
      <c r="AE7" s="686"/>
      <c r="AF7" s="686"/>
      <c r="AG7" s="686"/>
      <c r="AH7" s="686"/>
      <c r="AI7" s="686"/>
      <c r="AJ7" s="686"/>
      <c r="AK7" s="686"/>
      <c r="AL7" s="632">
        <v>0</v>
      </c>
      <c r="AM7" s="633"/>
      <c r="AN7" s="633"/>
      <c r="AO7" s="687"/>
      <c r="AP7" s="626" t="s">
        <v>232</v>
      </c>
      <c r="AQ7" s="627"/>
      <c r="AR7" s="627"/>
      <c r="AS7" s="627"/>
      <c r="AT7" s="627"/>
      <c r="AU7" s="627"/>
      <c r="AV7" s="627"/>
      <c r="AW7" s="627"/>
      <c r="AX7" s="627"/>
      <c r="AY7" s="627"/>
      <c r="AZ7" s="627"/>
      <c r="BA7" s="627"/>
      <c r="BB7" s="627"/>
      <c r="BC7" s="627"/>
      <c r="BD7" s="627"/>
      <c r="BE7" s="627"/>
      <c r="BF7" s="628"/>
      <c r="BG7" s="629">
        <v>203944</v>
      </c>
      <c r="BH7" s="630"/>
      <c r="BI7" s="630"/>
      <c r="BJ7" s="630"/>
      <c r="BK7" s="630"/>
      <c r="BL7" s="630"/>
      <c r="BM7" s="630"/>
      <c r="BN7" s="631"/>
      <c r="BO7" s="685">
        <v>39</v>
      </c>
      <c r="BP7" s="685"/>
      <c r="BQ7" s="685"/>
      <c r="BR7" s="685"/>
      <c r="BS7" s="686" t="s">
        <v>136</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9">
        <v>695527</v>
      </c>
      <c r="CS7" s="630"/>
      <c r="CT7" s="630"/>
      <c r="CU7" s="630"/>
      <c r="CV7" s="630"/>
      <c r="CW7" s="630"/>
      <c r="CX7" s="630"/>
      <c r="CY7" s="631"/>
      <c r="CZ7" s="685">
        <v>16.600000000000001</v>
      </c>
      <c r="DA7" s="685"/>
      <c r="DB7" s="685"/>
      <c r="DC7" s="685"/>
      <c r="DD7" s="617">
        <v>52299</v>
      </c>
      <c r="DE7" s="630"/>
      <c r="DF7" s="630"/>
      <c r="DG7" s="630"/>
      <c r="DH7" s="630"/>
      <c r="DI7" s="630"/>
      <c r="DJ7" s="630"/>
      <c r="DK7" s="630"/>
      <c r="DL7" s="630"/>
      <c r="DM7" s="630"/>
      <c r="DN7" s="630"/>
      <c r="DO7" s="630"/>
      <c r="DP7" s="631"/>
      <c r="DQ7" s="617">
        <v>617200</v>
      </c>
      <c r="DR7" s="630"/>
      <c r="DS7" s="630"/>
      <c r="DT7" s="630"/>
      <c r="DU7" s="630"/>
      <c r="DV7" s="630"/>
      <c r="DW7" s="630"/>
      <c r="DX7" s="630"/>
      <c r="DY7" s="630"/>
      <c r="DZ7" s="630"/>
      <c r="EA7" s="630"/>
      <c r="EB7" s="630"/>
      <c r="EC7" s="666"/>
    </row>
    <row r="8" spans="2:143" ht="11.25" customHeight="1" x14ac:dyDescent="0.15">
      <c r="B8" s="626" t="s">
        <v>234</v>
      </c>
      <c r="C8" s="627"/>
      <c r="D8" s="627"/>
      <c r="E8" s="627"/>
      <c r="F8" s="627"/>
      <c r="G8" s="627"/>
      <c r="H8" s="627"/>
      <c r="I8" s="627"/>
      <c r="J8" s="627"/>
      <c r="K8" s="627"/>
      <c r="L8" s="627"/>
      <c r="M8" s="627"/>
      <c r="N8" s="627"/>
      <c r="O8" s="627"/>
      <c r="P8" s="627"/>
      <c r="Q8" s="628"/>
      <c r="R8" s="629">
        <v>1147</v>
      </c>
      <c r="S8" s="630"/>
      <c r="T8" s="630"/>
      <c r="U8" s="630"/>
      <c r="V8" s="630"/>
      <c r="W8" s="630"/>
      <c r="X8" s="630"/>
      <c r="Y8" s="631"/>
      <c r="Z8" s="685">
        <v>0</v>
      </c>
      <c r="AA8" s="685"/>
      <c r="AB8" s="685"/>
      <c r="AC8" s="685"/>
      <c r="AD8" s="686">
        <v>1147</v>
      </c>
      <c r="AE8" s="686"/>
      <c r="AF8" s="686"/>
      <c r="AG8" s="686"/>
      <c r="AH8" s="686"/>
      <c r="AI8" s="686"/>
      <c r="AJ8" s="686"/>
      <c r="AK8" s="686"/>
      <c r="AL8" s="632">
        <v>0</v>
      </c>
      <c r="AM8" s="633"/>
      <c r="AN8" s="633"/>
      <c r="AO8" s="687"/>
      <c r="AP8" s="626" t="s">
        <v>235</v>
      </c>
      <c r="AQ8" s="627"/>
      <c r="AR8" s="627"/>
      <c r="AS8" s="627"/>
      <c r="AT8" s="627"/>
      <c r="AU8" s="627"/>
      <c r="AV8" s="627"/>
      <c r="AW8" s="627"/>
      <c r="AX8" s="627"/>
      <c r="AY8" s="627"/>
      <c r="AZ8" s="627"/>
      <c r="BA8" s="627"/>
      <c r="BB8" s="627"/>
      <c r="BC8" s="627"/>
      <c r="BD8" s="627"/>
      <c r="BE8" s="627"/>
      <c r="BF8" s="628"/>
      <c r="BG8" s="629">
        <v>8810</v>
      </c>
      <c r="BH8" s="630"/>
      <c r="BI8" s="630"/>
      <c r="BJ8" s="630"/>
      <c r="BK8" s="630"/>
      <c r="BL8" s="630"/>
      <c r="BM8" s="630"/>
      <c r="BN8" s="631"/>
      <c r="BO8" s="685">
        <v>1.7</v>
      </c>
      <c r="BP8" s="685"/>
      <c r="BQ8" s="685"/>
      <c r="BR8" s="685"/>
      <c r="BS8" s="617" t="s">
        <v>126</v>
      </c>
      <c r="BT8" s="630"/>
      <c r="BU8" s="630"/>
      <c r="BV8" s="630"/>
      <c r="BW8" s="630"/>
      <c r="BX8" s="630"/>
      <c r="BY8" s="630"/>
      <c r="BZ8" s="630"/>
      <c r="CA8" s="630"/>
      <c r="CB8" s="666"/>
      <c r="CD8" s="667" t="s">
        <v>236</v>
      </c>
      <c r="CE8" s="664"/>
      <c r="CF8" s="664"/>
      <c r="CG8" s="664"/>
      <c r="CH8" s="664"/>
      <c r="CI8" s="664"/>
      <c r="CJ8" s="664"/>
      <c r="CK8" s="664"/>
      <c r="CL8" s="664"/>
      <c r="CM8" s="664"/>
      <c r="CN8" s="664"/>
      <c r="CO8" s="664"/>
      <c r="CP8" s="664"/>
      <c r="CQ8" s="665"/>
      <c r="CR8" s="629">
        <v>791324</v>
      </c>
      <c r="CS8" s="630"/>
      <c r="CT8" s="630"/>
      <c r="CU8" s="630"/>
      <c r="CV8" s="630"/>
      <c r="CW8" s="630"/>
      <c r="CX8" s="630"/>
      <c r="CY8" s="631"/>
      <c r="CZ8" s="685">
        <v>18.899999999999999</v>
      </c>
      <c r="DA8" s="685"/>
      <c r="DB8" s="685"/>
      <c r="DC8" s="685"/>
      <c r="DD8" s="617">
        <v>34779</v>
      </c>
      <c r="DE8" s="630"/>
      <c r="DF8" s="630"/>
      <c r="DG8" s="630"/>
      <c r="DH8" s="630"/>
      <c r="DI8" s="630"/>
      <c r="DJ8" s="630"/>
      <c r="DK8" s="630"/>
      <c r="DL8" s="630"/>
      <c r="DM8" s="630"/>
      <c r="DN8" s="630"/>
      <c r="DO8" s="630"/>
      <c r="DP8" s="631"/>
      <c r="DQ8" s="617">
        <v>511066</v>
      </c>
      <c r="DR8" s="630"/>
      <c r="DS8" s="630"/>
      <c r="DT8" s="630"/>
      <c r="DU8" s="630"/>
      <c r="DV8" s="630"/>
      <c r="DW8" s="630"/>
      <c r="DX8" s="630"/>
      <c r="DY8" s="630"/>
      <c r="DZ8" s="630"/>
      <c r="EA8" s="630"/>
      <c r="EB8" s="630"/>
      <c r="EC8" s="666"/>
    </row>
    <row r="9" spans="2:143" ht="11.25" customHeight="1" x14ac:dyDescent="0.15">
      <c r="B9" s="626" t="s">
        <v>237</v>
      </c>
      <c r="C9" s="627"/>
      <c r="D9" s="627"/>
      <c r="E9" s="627"/>
      <c r="F9" s="627"/>
      <c r="G9" s="627"/>
      <c r="H9" s="627"/>
      <c r="I9" s="627"/>
      <c r="J9" s="627"/>
      <c r="K9" s="627"/>
      <c r="L9" s="627"/>
      <c r="M9" s="627"/>
      <c r="N9" s="627"/>
      <c r="O9" s="627"/>
      <c r="P9" s="627"/>
      <c r="Q9" s="628"/>
      <c r="R9" s="629">
        <v>899</v>
      </c>
      <c r="S9" s="630"/>
      <c r="T9" s="630"/>
      <c r="U9" s="630"/>
      <c r="V9" s="630"/>
      <c r="W9" s="630"/>
      <c r="X9" s="630"/>
      <c r="Y9" s="631"/>
      <c r="Z9" s="685">
        <v>0</v>
      </c>
      <c r="AA9" s="685"/>
      <c r="AB9" s="685"/>
      <c r="AC9" s="685"/>
      <c r="AD9" s="686">
        <v>899</v>
      </c>
      <c r="AE9" s="686"/>
      <c r="AF9" s="686"/>
      <c r="AG9" s="686"/>
      <c r="AH9" s="686"/>
      <c r="AI9" s="686"/>
      <c r="AJ9" s="686"/>
      <c r="AK9" s="686"/>
      <c r="AL9" s="632">
        <v>0</v>
      </c>
      <c r="AM9" s="633"/>
      <c r="AN9" s="633"/>
      <c r="AO9" s="687"/>
      <c r="AP9" s="626" t="s">
        <v>238</v>
      </c>
      <c r="AQ9" s="627"/>
      <c r="AR9" s="627"/>
      <c r="AS9" s="627"/>
      <c r="AT9" s="627"/>
      <c r="AU9" s="627"/>
      <c r="AV9" s="627"/>
      <c r="AW9" s="627"/>
      <c r="AX9" s="627"/>
      <c r="AY9" s="627"/>
      <c r="AZ9" s="627"/>
      <c r="BA9" s="627"/>
      <c r="BB9" s="627"/>
      <c r="BC9" s="627"/>
      <c r="BD9" s="627"/>
      <c r="BE9" s="627"/>
      <c r="BF9" s="628"/>
      <c r="BG9" s="629">
        <v>173337</v>
      </c>
      <c r="BH9" s="630"/>
      <c r="BI9" s="630"/>
      <c r="BJ9" s="630"/>
      <c r="BK9" s="630"/>
      <c r="BL9" s="630"/>
      <c r="BM9" s="630"/>
      <c r="BN9" s="631"/>
      <c r="BO9" s="685">
        <v>33.200000000000003</v>
      </c>
      <c r="BP9" s="685"/>
      <c r="BQ9" s="685"/>
      <c r="BR9" s="685"/>
      <c r="BS9" s="617" t="s">
        <v>224</v>
      </c>
      <c r="BT9" s="630"/>
      <c r="BU9" s="630"/>
      <c r="BV9" s="630"/>
      <c r="BW9" s="630"/>
      <c r="BX9" s="630"/>
      <c r="BY9" s="630"/>
      <c r="BZ9" s="630"/>
      <c r="CA9" s="630"/>
      <c r="CB9" s="666"/>
      <c r="CD9" s="667" t="s">
        <v>239</v>
      </c>
      <c r="CE9" s="664"/>
      <c r="CF9" s="664"/>
      <c r="CG9" s="664"/>
      <c r="CH9" s="664"/>
      <c r="CI9" s="664"/>
      <c r="CJ9" s="664"/>
      <c r="CK9" s="664"/>
      <c r="CL9" s="664"/>
      <c r="CM9" s="664"/>
      <c r="CN9" s="664"/>
      <c r="CO9" s="664"/>
      <c r="CP9" s="664"/>
      <c r="CQ9" s="665"/>
      <c r="CR9" s="629">
        <v>190568</v>
      </c>
      <c r="CS9" s="630"/>
      <c r="CT9" s="630"/>
      <c r="CU9" s="630"/>
      <c r="CV9" s="630"/>
      <c r="CW9" s="630"/>
      <c r="CX9" s="630"/>
      <c r="CY9" s="631"/>
      <c r="CZ9" s="685">
        <v>4.5999999999999996</v>
      </c>
      <c r="DA9" s="685"/>
      <c r="DB9" s="685"/>
      <c r="DC9" s="685"/>
      <c r="DD9" s="617">
        <v>8827</v>
      </c>
      <c r="DE9" s="630"/>
      <c r="DF9" s="630"/>
      <c r="DG9" s="630"/>
      <c r="DH9" s="630"/>
      <c r="DI9" s="630"/>
      <c r="DJ9" s="630"/>
      <c r="DK9" s="630"/>
      <c r="DL9" s="630"/>
      <c r="DM9" s="630"/>
      <c r="DN9" s="630"/>
      <c r="DO9" s="630"/>
      <c r="DP9" s="631"/>
      <c r="DQ9" s="617">
        <v>179539</v>
      </c>
      <c r="DR9" s="630"/>
      <c r="DS9" s="630"/>
      <c r="DT9" s="630"/>
      <c r="DU9" s="630"/>
      <c r="DV9" s="630"/>
      <c r="DW9" s="630"/>
      <c r="DX9" s="630"/>
      <c r="DY9" s="630"/>
      <c r="DZ9" s="630"/>
      <c r="EA9" s="630"/>
      <c r="EB9" s="630"/>
      <c r="EC9" s="666"/>
    </row>
    <row r="10" spans="2:143" ht="11.25" customHeight="1" x14ac:dyDescent="0.15">
      <c r="B10" s="626" t="s">
        <v>240</v>
      </c>
      <c r="C10" s="627"/>
      <c r="D10" s="627"/>
      <c r="E10" s="627"/>
      <c r="F10" s="627"/>
      <c r="G10" s="627"/>
      <c r="H10" s="627"/>
      <c r="I10" s="627"/>
      <c r="J10" s="627"/>
      <c r="K10" s="627"/>
      <c r="L10" s="627"/>
      <c r="M10" s="627"/>
      <c r="N10" s="627"/>
      <c r="O10" s="627"/>
      <c r="P10" s="627"/>
      <c r="Q10" s="628"/>
      <c r="R10" s="629" t="s">
        <v>224</v>
      </c>
      <c r="S10" s="630"/>
      <c r="T10" s="630"/>
      <c r="U10" s="630"/>
      <c r="V10" s="630"/>
      <c r="W10" s="630"/>
      <c r="X10" s="630"/>
      <c r="Y10" s="631"/>
      <c r="Z10" s="685" t="s">
        <v>224</v>
      </c>
      <c r="AA10" s="685"/>
      <c r="AB10" s="685"/>
      <c r="AC10" s="685"/>
      <c r="AD10" s="686" t="s">
        <v>136</v>
      </c>
      <c r="AE10" s="686"/>
      <c r="AF10" s="686"/>
      <c r="AG10" s="686"/>
      <c r="AH10" s="686"/>
      <c r="AI10" s="686"/>
      <c r="AJ10" s="686"/>
      <c r="AK10" s="686"/>
      <c r="AL10" s="632" t="s">
        <v>224</v>
      </c>
      <c r="AM10" s="633"/>
      <c r="AN10" s="633"/>
      <c r="AO10" s="687"/>
      <c r="AP10" s="626" t="s">
        <v>241</v>
      </c>
      <c r="AQ10" s="627"/>
      <c r="AR10" s="627"/>
      <c r="AS10" s="627"/>
      <c r="AT10" s="627"/>
      <c r="AU10" s="627"/>
      <c r="AV10" s="627"/>
      <c r="AW10" s="627"/>
      <c r="AX10" s="627"/>
      <c r="AY10" s="627"/>
      <c r="AZ10" s="627"/>
      <c r="BA10" s="627"/>
      <c r="BB10" s="627"/>
      <c r="BC10" s="627"/>
      <c r="BD10" s="627"/>
      <c r="BE10" s="627"/>
      <c r="BF10" s="628"/>
      <c r="BG10" s="629">
        <v>13272</v>
      </c>
      <c r="BH10" s="630"/>
      <c r="BI10" s="630"/>
      <c r="BJ10" s="630"/>
      <c r="BK10" s="630"/>
      <c r="BL10" s="630"/>
      <c r="BM10" s="630"/>
      <c r="BN10" s="631"/>
      <c r="BO10" s="685">
        <v>2.5</v>
      </c>
      <c r="BP10" s="685"/>
      <c r="BQ10" s="685"/>
      <c r="BR10" s="685"/>
      <c r="BS10" s="617" t="s">
        <v>224</v>
      </c>
      <c r="BT10" s="630"/>
      <c r="BU10" s="630"/>
      <c r="BV10" s="630"/>
      <c r="BW10" s="630"/>
      <c r="BX10" s="630"/>
      <c r="BY10" s="630"/>
      <c r="BZ10" s="630"/>
      <c r="CA10" s="630"/>
      <c r="CB10" s="666"/>
      <c r="CD10" s="667" t="s">
        <v>242</v>
      </c>
      <c r="CE10" s="664"/>
      <c r="CF10" s="664"/>
      <c r="CG10" s="664"/>
      <c r="CH10" s="664"/>
      <c r="CI10" s="664"/>
      <c r="CJ10" s="664"/>
      <c r="CK10" s="664"/>
      <c r="CL10" s="664"/>
      <c r="CM10" s="664"/>
      <c r="CN10" s="664"/>
      <c r="CO10" s="664"/>
      <c r="CP10" s="664"/>
      <c r="CQ10" s="665"/>
      <c r="CR10" s="629">
        <v>90</v>
      </c>
      <c r="CS10" s="630"/>
      <c r="CT10" s="630"/>
      <c r="CU10" s="630"/>
      <c r="CV10" s="630"/>
      <c r="CW10" s="630"/>
      <c r="CX10" s="630"/>
      <c r="CY10" s="631"/>
      <c r="CZ10" s="685">
        <v>0</v>
      </c>
      <c r="DA10" s="685"/>
      <c r="DB10" s="685"/>
      <c r="DC10" s="685"/>
      <c r="DD10" s="617" t="s">
        <v>224</v>
      </c>
      <c r="DE10" s="630"/>
      <c r="DF10" s="630"/>
      <c r="DG10" s="630"/>
      <c r="DH10" s="630"/>
      <c r="DI10" s="630"/>
      <c r="DJ10" s="630"/>
      <c r="DK10" s="630"/>
      <c r="DL10" s="630"/>
      <c r="DM10" s="630"/>
      <c r="DN10" s="630"/>
      <c r="DO10" s="630"/>
      <c r="DP10" s="631"/>
      <c r="DQ10" s="617">
        <v>90</v>
      </c>
      <c r="DR10" s="630"/>
      <c r="DS10" s="630"/>
      <c r="DT10" s="630"/>
      <c r="DU10" s="630"/>
      <c r="DV10" s="630"/>
      <c r="DW10" s="630"/>
      <c r="DX10" s="630"/>
      <c r="DY10" s="630"/>
      <c r="DZ10" s="630"/>
      <c r="EA10" s="630"/>
      <c r="EB10" s="630"/>
      <c r="EC10" s="666"/>
    </row>
    <row r="11" spans="2:143" ht="11.25" customHeight="1" x14ac:dyDescent="0.15">
      <c r="B11" s="626" t="s">
        <v>243</v>
      </c>
      <c r="C11" s="627"/>
      <c r="D11" s="627"/>
      <c r="E11" s="627"/>
      <c r="F11" s="627"/>
      <c r="G11" s="627"/>
      <c r="H11" s="627"/>
      <c r="I11" s="627"/>
      <c r="J11" s="627"/>
      <c r="K11" s="627"/>
      <c r="L11" s="627"/>
      <c r="M11" s="627"/>
      <c r="N11" s="627"/>
      <c r="O11" s="627"/>
      <c r="P11" s="627"/>
      <c r="Q11" s="628"/>
      <c r="R11" s="629" t="s">
        <v>224</v>
      </c>
      <c r="S11" s="630"/>
      <c r="T11" s="630"/>
      <c r="U11" s="630"/>
      <c r="V11" s="630"/>
      <c r="W11" s="630"/>
      <c r="X11" s="630"/>
      <c r="Y11" s="631"/>
      <c r="Z11" s="685" t="s">
        <v>224</v>
      </c>
      <c r="AA11" s="685"/>
      <c r="AB11" s="685"/>
      <c r="AC11" s="685"/>
      <c r="AD11" s="686" t="s">
        <v>224</v>
      </c>
      <c r="AE11" s="686"/>
      <c r="AF11" s="686"/>
      <c r="AG11" s="686"/>
      <c r="AH11" s="686"/>
      <c r="AI11" s="686"/>
      <c r="AJ11" s="686"/>
      <c r="AK11" s="686"/>
      <c r="AL11" s="632" t="s">
        <v>224</v>
      </c>
      <c r="AM11" s="633"/>
      <c r="AN11" s="633"/>
      <c r="AO11" s="687"/>
      <c r="AP11" s="626" t="s">
        <v>244</v>
      </c>
      <c r="AQ11" s="627"/>
      <c r="AR11" s="627"/>
      <c r="AS11" s="627"/>
      <c r="AT11" s="627"/>
      <c r="AU11" s="627"/>
      <c r="AV11" s="627"/>
      <c r="AW11" s="627"/>
      <c r="AX11" s="627"/>
      <c r="AY11" s="627"/>
      <c r="AZ11" s="627"/>
      <c r="BA11" s="627"/>
      <c r="BB11" s="627"/>
      <c r="BC11" s="627"/>
      <c r="BD11" s="627"/>
      <c r="BE11" s="627"/>
      <c r="BF11" s="628"/>
      <c r="BG11" s="629">
        <v>8525</v>
      </c>
      <c r="BH11" s="630"/>
      <c r="BI11" s="630"/>
      <c r="BJ11" s="630"/>
      <c r="BK11" s="630"/>
      <c r="BL11" s="630"/>
      <c r="BM11" s="630"/>
      <c r="BN11" s="631"/>
      <c r="BO11" s="685">
        <v>1.6</v>
      </c>
      <c r="BP11" s="685"/>
      <c r="BQ11" s="685"/>
      <c r="BR11" s="685"/>
      <c r="BS11" s="617" t="s">
        <v>224</v>
      </c>
      <c r="BT11" s="630"/>
      <c r="BU11" s="630"/>
      <c r="BV11" s="630"/>
      <c r="BW11" s="630"/>
      <c r="BX11" s="630"/>
      <c r="BY11" s="630"/>
      <c r="BZ11" s="630"/>
      <c r="CA11" s="630"/>
      <c r="CB11" s="666"/>
      <c r="CD11" s="667" t="s">
        <v>245</v>
      </c>
      <c r="CE11" s="664"/>
      <c r="CF11" s="664"/>
      <c r="CG11" s="664"/>
      <c r="CH11" s="664"/>
      <c r="CI11" s="664"/>
      <c r="CJ11" s="664"/>
      <c r="CK11" s="664"/>
      <c r="CL11" s="664"/>
      <c r="CM11" s="664"/>
      <c r="CN11" s="664"/>
      <c r="CO11" s="664"/>
      <c r="CP11" s="664"/>
      <c r="CQ11" s="665"/>
      <c r="CR11" s="629">
        <v>662322</v>
      </c>
      <c r="CS11" s="630"/>
      <c r="CT11" s="630"/>
      <c r="CU11" s="630"/>
      <c r="CV11" s="630"/>
      <c r="CW11" s="630"/>
      <c r="CX11" s="630"/>
      <c r="CY11" s="631"/>
      <c r="CZ11" s="685">
        <v>15.8</v>
      </c>
      <c r="DA11" s="685"/>
      <c r="DB11" s="685"/>
      <c r="DC11" s="685"/>
      <c r="DD11" s="617">
        <v>183927</v>
      </c>
      <c r="DE11" s="630"/>
      <c r="DF11" s="630"/>
      <c r="DG11" s="630"/>
      <c r="DH11" s="630"/>
      <c r="DI11" s="630"/>
      <c r="DJ11" s="630"/>
      <c r="DK11" s="630"/>
      <c r="DL11" s="630"/>
      <c r="DM11" s="630"/>
      <c r="DN11" s="630"/>
      <c r="DO11" s="630"/>
      <c r="DP11" s="631"/>
      <c r="DQ11" s="617">
        <v>297974</v>
      </c>
      <c r="DR11" s="630"/>
      <c r="DS11" s="630"/>
      <c r="DT11" s="630"/>
      <c r="DU11" s="630"/>
      <c r="DV11" s="630"/>
      <c r="DW11" s="630"/>
      <c r="DX11" s="630"/>
      <c r="DY11" s="630"/>
      <c r="DZ11" s="630"/>
      <c r="EA11" s="630"/>
      <c r="EB11" s="630"/>
      <c r="EC11" s="666"/>
    </row>
    <row r="12" spans="2:143" ht="11.25" customHeight="1" x14ac:dyDescent="0.15">
      <c r="B12" s="626" t="s">
        <v>246</v>
      </c>
      <c r="C12" s="627"/>
      <c r="D12" s="627"/>
      <c r="E12" s="627"/>
      <c r="F12" s="627"/>
      <c r="G12" s="627"/>
      <c r="H12" s="627"/>
      <c r="I12" s="627"/>
      <c r="J12" s="627"/>
      <c r="K12" s="627"/>
      <c r="L12" s="627"/>
      <c r="M12" s="627"/>
      <c r="N12" s="627"/>
      <c r="O12" s="627"/>
      <c r="P12" s="627"/>
      <c r="Q12" s="628"/>
      <c r="R12" s="629">
        <v>94817</v>
      </c>
      <c r="S12" s="630"/>
      <c r="T12" s="630"/>
      <c r="U12" s="630"/>
      <c r="V12" s="630"/>
      <c r="W12" s="630"/>
      <c r="X12" s="630"/>
      <c r="Y12" s="631"/>
      <c r="Z12" s="685">
        <v>2.2000000000000002</v>
      </c>
      <c r="AA12" s="685"/>
      <c r="AB12" s="685"/>
      <c r="AC12" s="685"/>
      <c r="AD12" s="686">
        <v>94817</v>
      </c>
      <c r="AE12" s="686"/>
      <c r="AF12" s="686"/>
      <c r="AG12" s="686"/>
      <c r="AH12" s="686"/>
      <c r="AI12" s="686"/>
      <c r="AJ12" s="686"/>
      <c r="AK12" s="686"/>
      <c r="AL12" s="632">
        <v>3.8</v>
      </c>
      <c r="AM12" s="633"/>
      <c r="AN12" s="633"/>
      <c r="AO12" s="687"/>
      <c r="AP12" s="626" t="s">
        <v>247</v>
      </c>
      <c r="AQ12" s="627"/>
      <c r="AR12" s="627"/>
      <c r="AS12" s="627"/>
      <c r="AT12" s="627"/>
      <c r="AU12" s="627"/>
      <c r="AV12" s="627"/>
      <c r="AW12" s="627"/>
      <c r="AX12" s="627"/>
      <c r="AY12" s="627"/>
      <c r="AZ12" s="627"/>
      <c r="BA12" s="627"/>
      <c r="BB12" s="627"/>
      <c r="BC12" s="627"/>
      <c r="BD12" s="627"/>
      <c r="BE12" s="627"/>
      <c r="BF12" s="628"/>
      <c r="BG12" s="629">
        <v>267825</v>
      </c>
      <c r="BH12" s="630"/>
      <c r="BI12" s="630"/>
      <c r="BJ12" s="630"/>
      <c r="BK12" s="630"/>
      <c r="BL12" s="630"/>
      <c r="BM12" s="630"/>
      <c r="BN12" s="631"/>
      <c r="BO12" s="685">
        <v>51.3</v>
      </c>
      <c r="BP12" s="685"/>
      <c r="BQ12" s="685"/>
      <c r="BR12" s="685"/>
      <c r="BS12" s="617" t="s">
        <v>126</v>
      </c>
      <c r="BT12" s="630"/>
      <c r="BU12" s="630"/>
      <c r="BV12" s="630"/>
      <c r="BW12" s="630"/>
      <c r="BX12" s="630"/>
      <c r="BY12" s="630"/>
      <c r="BZ12" s="630"/>
      <c r="CA12" s="630"/>
      <c r="CB12" s="666"/>
      <c r="CD12" s="667" t="s">
        <v>248</v>
      </c>
      <c r="CE12" s="664"/>
      <c r="CF12" s="664"/>
      <c r="CG12" s="664"/>
      <c r="CH12" s="664"/>
      <c r="CI12" s="664"/>
      <c r="CJ12" s="664"/>
      <c r="CK12" s="664"/>
      <c r="CL12" s="664"/>
      <c r="CM12" s="664"/>
      <c r="CN12" s="664"/>
      <c r="CO12" s="664"/>
      <c r="CP12" s="664"/>
      <c r="CQ12" s="665"/>
      <c r="CR12" s="629">
        <v>51848</v>
      </c>
      <c r="CS12" s="630"/>
      <c r="CT12" s="630"/>
      <c r="CU12" s="630"/>
      <c r="CV12" s="630"/>
      <c r="CW12" s="630"/>
      <c r="CX12" s="630"/>
      <c r="CY12" s="631"/>
      <c r="CZ12" s="685">
        <v>1.2</v>
      </c>
      <c r="DA12" s="685"/>
      <c r="DB12" s="685"/>
      <c r="DC12" s="685"/>
      <c r="DD12" s="617">
        <v>1439</v>
      </c>
      <c r="DE12" s="630"/>
      <c r="DF12" s="630"/>
      <c r="DG12" s="630"/>
      <c r="DH12" s="630"/>
      <c r="DI12" s="630"/>
      <c r="DJ12" s="630"/>
      <c r="DK12" s="630"/>
      <c r="DL12" s="630"/>
      <c r="DM12" s="630"/>
      <c r="DN12" s="630"/>
      <c r="DO12" s="630"/>
      <c r="DP12" s="631"/>
      <c r="DQ12" s="617">
        <v>46012</v>
      </c>
      <c r="DR12" s="630"/>
      <c r="DS12" s="630"/>
      <c r="DT12" s="630"/>
      <c r="DU12" s="630"/>
      <c r="DV12" s="630"/>
      <c r="DW12" s="630"/>
      <c r="DX12" s="630"/>
      <c r="DY12" s="630"/>
      <c r="DZ12" s="630"/>
      <c r="EA12" s="630"/>
      <c r="EB12" s="630"/>
      <c r="EC12" s="666"/>
    </row>
    <row r="13" spans="2:143" ht="11.25" customHeight="1" x14ac:dyDescent="0.15">
      <c r="B13" s="626" t="s">
        <v>249</v>
      </c>
      <c r="C13" s="627"/>
      <c r="D13" s="627"/>
      <c r="E13" s="627"/>
      <c r="F13" s="627"/>
      <c r="G13" s="627"/>
      <c r="H13" s="627"/>
      <c r="I13" s="627"/>
      <c r="J13" s="627"/>
      <c r="K13" s="627"/>
      <c r="L13" s="627"/>
      <c r="M13" s="627"/>
      <c r="N13" s="627"/>
      <c r="O13" s="627"/>
      <c r="P13" s="627"/>
      <c r="Q13" s="628"/>
      <c r="R13" s="629" t="s">
        <v>126</v>
      </c>
      <c r="S13" s="630"/>
      <c r="T13" s="630"/>
      <c r="U13" s="630"/>
      <c r="V13" s="630"/>
      <c r="W13" s="630"/>
      <c r="X13" s="630"/>
      <c r="Y13" s="631"/>
      <c r="Z13" s="685" t="s">
        <v>224</v>
      </c>
      <c r="AA13" s="685"/>
      <c r="AB13" s="685"/>
      <c r="AC13" s="685"/>
      <c r="AD13" s="686" t="s">
        <v>224</v>
      </c>
      <c r="AE13" s="686"/>
      <c r="AF13" s="686"/>
      <c r="AG13" s="686"/>
      <c r="AH13" s="686"/>
      <c r="AI13" s="686"/>
      <c r="AJ13" s="686"/>
      <c r="AK13" s="686"/>
      <c r="AL13" s="632" t="s">
        <v>224</v>
      </c>
      <c r="AM13" s="633"/>
      <c r="AN13" s="633"/>
      <c r="AO13" s="687"/>
      <c r="AP13" s="626" t="s">
        <v>250</v>
      </c>
      <c r="AQ13" s="627"/>
      <c r="AR13" s="627"/>
      <c r="AS13" s="627"/>
      <c r="AT13" s="627"/>
      <c r="AU13" s="627"/>
      <c r="AV13" s="627"/>
      <c r="AW13" s="627"/>
      <c r="AX13" s="627"/>
      <c r="AY13" s="627"/>
      <c r="AZ13" s="627"/>
      <c r="BA13" s="627"/>
      <c r="BB13" s="627"/>
      <c r="BC13" s="627"/>
      <c r="BD13" s="627"/>
      <c r="BE13" s="627"/>
      <c r="BF13" s="628"/>
      <c r="BG13" s="629">
        <v>257017</v>
      </c>
      <c r="BH13" s="630"/>
      <c r="BI13" s="630"/>
      <c r="BJ13" s="630"/>
      <c r="BK13" s="630"/>
      <c r="BL13" s="630"/>
      <c r="BM13" s="630"/>
      <c r="BN13" s="631"/>
      <c r="BO13" s="685">
        <v>49.2</v>
      </c>
      <c r="BP13" s="685"/>
      <c r="BQ13" s="685"/>
      <c r="BR13" s="685"/>
      <c r="BS13" s="617" t="s">
        <v>224</v>
      </c>
      <c r="BT13" s="630"/>
      <c r="BU13" s="630"/>
      <c r="BV13" s="630"/>
      <c r="BW13" s="630"/>
      <c r="BX13" s="630"/>
      <c r="BY13" s="630"/>
      <c r="BZ13" s="630"/>
      <c r="CA13" s="630"/>
      <c r="CB13" s="666"/>
      <c r="CD13" s="667" t="s">
        <v>251</v>
      </c>
      <c r="CE13" s="664"/>
      <c r="CF13" s="664"/>
      <c r="CG13" s="664"/>
      <c r="CH13" s="664"/>
      <c r="CI13" s="664"/>
      <c r="CJ13" s="664"/>
      <c r="CK13" s="664"/>
      <c r="CL13" s="664"/>
      <c r="CM13" s="664"/>
      <c r="CN13" s="664"/>
      <c r="CO13" s="664"/>
      <c r="CP13" s="664"/>
      <c r="CQ13" s="665"/>
      <c r="CR13" s="629">
        <v>429827</v>
      </c>
      <c r="CS13" s="630"/>
      <c r="CT13" s="630"/>
      <c r="CU13" s="630"/>
      <c r="CV13" s="630"/>
      <c r="CW13" s="630"/>
      <c r="CX13" s="630"/>
      <c r="CY13" s="631"/>
      <c r="CZ13" s="685">
        <v>10.3</v>
      </c>
      <c r="DA13" s="685"/>
      <c r="DB13" s="685"/>
      <c r="DC13" s="685"/>
      <c r="DD13" s="617">
        <v>327237</v>
      </c>
      <c r="DE13" s="630"/>
      <c r="DF13" s="630"/>
      <c r="DG13" s="630"/>
      <c r="DH13" s="630"/>
      <c r="DI13" s="630"/>
      <c r="DJ13" s="630"/>
      <c r="DK13" s="630"/>
      <c r="DL13" s="630"/>
      <c r="DM13" s="630"/>
      <c r="DN13" s="630"/>
      <c r="DO13" s="630"/>
      <c r="DP13" s="631"/>
      <c r="DQ13" s="617">
        <v>150510</v>
      </c>
      <c r="DR13" s="630"/>
      <c r="DS13" s="630"/>
      <c r="DT13" s="630"/>
      <c r="DU13" s="630"/>
      <c r="DV13" s="630"/>
      <c r="DW13" s="630"/>
      <c r="DX13" s="630"/>
      <c r="DY13" s="630"/>
      <c r="DZ13" s="630"/>
      <c r="EA13" s="630"/>
      <c r="EB13" s="630"/>
      <c r="EC13" s="666"/>
    </row>
    <row r="14" spans="2:143" ht="11.25" customHeight="1" x14ac:dyDescent="0.15">
      <c r="B14" s="626" t="s">
        <v>252</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85" t="s">
        <v>126</v>
      </c>
      <c r="AA14" s="685"/>
      <c r="AB14" s="685"/>
      <c r="AC14" s="685"/>
      <c r="AD14" s="686" t="s">
        <v>224</v>
      </c>
      <c r="AE14" s="686"/>
      <c r="AF14" s="686"/>
      <c r="AG14" s="686"/>
      <c r="AH14" s="686"/>
      <c r="AI14" s="686"/>
      <c r="AJ14" s="686"/>
      <c r="AK14" s="686"/>
      <c r="AL14" s="632" t="s">
        <v>126</v>
      </c>
      <c r="AM14" s="633"/>
      <c r="AN14" s="633"/>
      <c r="AO14" s="687"/>
      <c r="AP14" s="626" t="s">
        <v>253</v>
      </c>
      <c r="AQ14" s="627"/>
      <c r="AR14" s="627"/>
      <c r="AS14" s="627"/>
      <c r="AT14" s="627"/>
      <c r="AU14" s="627"/>
      <c r="AV14" s="627"/>
      <c r="AW14" s="627"/>
      <c r="AX14" s="627"/>
      <c r="AY14" s="627"/>
      <c r="AZ14" s="627"/>
      <c r="BA14" s="627"/>
      <c r="BB14" s="627"/>
      <c r="BC14" s="627"/>
      <c r="BD14" s="627"/>
      <c r="BE14" s="627"/>
      <c r="BF14" s="628"/>
      <c r="BG14" s="629">
        <v>19777</v>
      </c>
      <c r="BH14" s="630"/>
      <c r="BI14" s="630"/>
      <c r="BJ14" s="630"/>
      <c r="BK14" s="630"/>
      <c r="BL14" s="630"/>
      <c r="BM14" s="630"/>
      <c r="BN14" s="631"/>
      <c r="BO14" s="685">
        <v>3.8</v>
      </c>
      <c r="BP14" s="685"/>
      <c r="BQ14" s="685"/>
      <c r="BR14" s="685"/>
      <c r="BS14" s="617" t="s">
        <v>126</v>
      </c>
      <c r="BT14" s="630"/>
      <c r="BU14" s="630"/>
      <c r="BV14" s="630"/>
      <c r="BW14" s="630"/>
      <c r="BX14" s="630"/>
      <c r="BY14" s="630"/>
      <c r="BZ14" s="630"/>
      <c r="CA14" s="630"/>
      <c r="CB14" s="666"/>
      <c r="CD14" s="667" t="s">
        <v>254</v>
      </c>
      <c r="CE14" s="664"/>
      <c r="CF14" s="664"/>
      <c r="CG14" s="664"/>
      <c r="CH14" s="664"/>
      <c r="CI14" s="664"/>
      <c r="CJ14" s="664"/>
      <c r="CK14" s="664"/>
      <c r="CL14" s="664"/>
      <c r="CM14" s="664"/>
      <c r="CN14" s="664"/>
      <c r="CO14" s="664"/>
      <c r="CP14" s="664"/>
      <c r="CQ14" s="665"/>
      <c r="CR14" s="629">
        <v>307495</v>
      </c>
      <c r="CS14" s="630"/>
      <c r="CT14" s="630"/>
      <c r="CU14" s="630"/>
      <c r="CV14" s="630"/>
      <c r="CW14" s="630"/>
      <c r="CX14" s="630"/>
      <c r="CY14" s="631"/>
      <c r="CZ14" s="685">
        <v>7.3</v>
      </c>
      <c r="DA14" s="685"/>
      <c r="DB14" s="685"/>
      <c r="DC14" s="685"/>
      <c r="DD14" s="617">
        <v>162401</v>
      </c>
      <c r="DE14" s="630"/>
      <c r="DF14" s="630"/>
      <c r="DG14" s="630"/>
      <c r="DH14" s="630"/>
      <c r="DI14" s="630"/>
      <c r="DJ14" s="630"/>
      <c r="DK14" s="630"/>
      <c r="DL14" s="630"/>
      <c r="DM14" s="630"/>
      <c r="DN14" s="630"/>
      <c r="DO14" s="630"/>
      <c r="DP14" s="631"/>
      <c r="DQ14" s="617">
        <v>156273</v>
      </c>
      <c r="DR14" s="630"/>
      <c r="DS14" s="630"/>
      <c r="DT14" s="630"/>
      <c r="DU14" s="630"/>
      <c r="DV14" s="630"/>
      <c r="DW14" s="630"/>
      <c r="DX14" s="630"/>
      <c r="DY14" s="630"/>
      <c r="DZ14" s="630"/>
      <c r="EA14" s="630"/>
      <c r="EB14" s="630"/>
      <c r="EC14" s="666"/>
    </row>
    <row r="15" spans="2:143" ht="11.25" customHeight="1" x14ac:dyDescent="0.15">
      <c r="B15" s="626" t="s">
        <v>255</v>
      </c>
      <c r="C15" s="627"/>
      <c r="D15" s="627"/>
      <c r="E15" s="627"/>
      <c r="F15" s="627"/>
      <c r="G15" s="627"/>
      <c r="H15" s="627"/>
      <c r="I15" s="627"/>
      <c r="J15" s="627"/>
      <c r="K15" s="627"/>
      <c r="L15" s="627"/>
      <c r="M15" s="627"/>
      <c r="N15" s="627"/>
      <c r="O15" s="627"/>
      <c r="P15" s="627"/>
      <c r="Q15" s="628"/>
      <c r="R15" s="629">
        <v>12813</v>
      </c>
      <c r="S15" s="630"/>
      <c r="T15" s="630"/>
      <c r="U15" s="630"/>
      <c r="V15" s="630"/>
      <c r="W15" s="630"/>
      <c r="X15" s="630"/>
      <c r="Y15" s="631"/>
      <c r="Z15" s="685">
        <v>0.3</v>
      </c>
      <c r="AA15" s="685"/>
      <c r="AB15" s="685"/>
      <c r="AC15" s="685"/>
      <c r="AD15" s="686">
        <v>12813</v>
      </c>
      <c r="AE15" s="686"/>
      <c r="AF15" s="686"/>
      <c r="AG15" s="686"/>
      <c r="AH15" s="686"/>
      <c r="AI15" s="686"/>
      <c r="AJ15" s="686"/>
      <c r="AK15" s="686"/>
      <c r="AL15" s="632">
        <v>0.5</v>
      </c>
      <c r="AM15" s="633"/>
      <c r="AN15" s="633"/>
      <c r="AO15" s="687"/>
      <c r="AP15" s="626" t="s">
        <v>256</v>
      </c>
      <c r="AQ15" s="627"/>
      <c r="AR15" s="627"/>
      <c r="AS15" s="627"/>
      <c r="AT15" s="627"/>
      <c r="AU15" s="627"/>
      <c r="AV15" s="627"/>
      <c r="AW15" s="627"/>
      <c r="AX15" s="627"/>
      <c r="AY15" s="627"/>
      <c r="AZ15" s="627"/>
      <c r="BA15" s="627"/>
      <c r="BB15" s="627"/>
      <c r="BC15" s="627"/>
      <c r="BD15" s="627"/>
      <c r="BE15" s="627"/>
      <c r="BF15" s="628"/>
      <c r="BG15" s="629">
        <v>30665</v>
      </c>
      <c r="BH15" s="630"/>
      <c r="BI15" s="630"/>
      <c r="BJ15" s="630"/>
      <c r="BK15" s="630"/>
      <c r="BL15" s="630"/>
      <c r="BM15" s="630"/>
      <c r="BN15" s="631"/>
      <c r="BO15" s="685">
        <v>5.9</v>
      </c>
      <c r="BP15" s="685"/>
      <c r="BQ15" s="685"/>
      <c r="BR15" s="685"/>
      <c r="BS15" s="617" t="s">
        <v>126</v>
      </c>
      <c r="BT15" s="630"/>
      <c r="BU15" s="630"/>
      <c r="BV15" s="630"/>
      <c r="BW15" s="630"/>
      <c r="BX15" s="630"/>
      <c r="BY15" s="630"/>
      <c r="BZ15" s="630"/>
      <c r="CA15" s="630"/>
      <c r="CB15" s="666"/>
      <c r="CD15" s="667" t="s">
        <v>257</v>
      </c>
      <c r="CE15" s="664"/>
      <c r="CF15" s="664"/>
      <c r="CG15" s="664"/>
      <c r="CH15" s="664"/>
      <c r="CI15" s="664"/>
      <c r="CJ15" s="664"/>
      <c r="CK15" s="664"/>
      <c r="CL15" s="664"/>
      <c r="CM15" s="664"/>
      <c r="CN15" s="664"/>
      <c r="CO15" s="664"/>
      <c r="CP15" s="664"/>
      <c r="CQ15" s="665"/>
      <c r="CR15" s="629">
        <v>427404</v>
      </c>
      <c r="CS15" s="630"/>
      <c r="CT15" s="630"/>
      <c r="CU15" s="630"/>
      <c r="CV15" s="630"/>
      <c r="CW15" s="630"/>
      <c r="CX15" s="630"/>
      <c r="CY15" s="631"/>
      <c r="CZ15" s="685">
        <v>10.199999999999999</v>
      </c>
      <c r="DA15" s="685"/>
      <c r="DB15" s="685"/>
      <c r="DC15" s="685"/>
      <c r="DD15" s="617">
        <v>6841</v>
      </c>
      <c r="DE15" s="630"/>
      <c r="DF15" s="630"/>
      <c r="DG15" s="630"/>
      <c r="DH15" s="630"/>
      <c r="DI15" s="630"/>
      <c r="DJ15" s="630"/>
      <c r="DK15" s="630"/>
      <c r="DL15" s="630"/>
      <c r="DM15" s="630"/>
      <c r="DN15" s="630"/>
      <c r="DO15" s="630"/>
      <c r="DP15" s="631"/>
      <c r="DQ15" s="617">
        <v>371479</v>
      </c>
      <c r="DR15" s="630"/>
      <c r="DS15" s="630"/>
      <c r="DT15" s="630"/>
      <c r="DU15" s="630"/>
      <c r="DV15" s="630"/>
      <c r="DW15" s="630"/>
      <c r="DX15" s="630"/>
      <c r="DY15" s="630"/>
      <c r="DZ15" s="630"/>
      <c r="EA15" s="630"/>
      <c r="EB15" s="630"/>
      <c r="EC15" s="666"/>
    </row>
    <row r="16" spans="2:143" ht="11.25" customHeight="1" x14ac:dyDescent="0.15">
      <c r="B16" s="626" t="s">
        <v>258</v>
      </c>
      <c r="C16" s="627"/>
      <c r="D16" s="627"/>
      <c r="E16" s="627"/>
      <c r="F16" s="627"/>
      <c r="G16" s="627"/>
      <c r="H16" s="627"/>
      <c r="I16" s="627"/>
      <c r="J16" s="627"/>
      <c r="K16" s="627"/>
      <c r="L16" s="627"/>
      <c r="M16" s="627"/>
      <c r="N16" s="627"/>
      <c r="O16" s="627"/>
      <c r="P16" s="627"/>
      <c r="Q16" s="628"/>
      <c r="R16" s="629" t="s">
        <v>126</v>
      </c>
      <c r="S16" s="630"/>
      <c r="T16" s="630"/>
      <c r="U16" s="630"/>
      <c r="V16" s="630"/>
      <c r="W16" s="630"/>
      <c r="X16" s="630"/>
      <c r="Y16" s="631"/>
      <c r="Z16" s="685" t="s">
        <v>224</v>
      </c>
      <c r="AA16" s="685"/>
      <c r="AB16" s="685"/>
      <c r="AC16" s="685"/>
      <c r="AD16" s="686" t="s">
        <v>224</v>
      </c>
      <c r="AE16" s="686"/>
      <c r="AF16" s="686"/>
      <c r="AG16" s="686"/>
      <c r="AH16" s="686"/>
      <c r="AI16" s="686"/>
      <c r="AJ16" s="686"/>
      <c r="AK16" s="686"/>
      <c r="AL16" s="632" t="s">
        <v>126</v>
      </c>
      <c r="AM16" s="633"/>
      <c r="AN16" s="633"/>
      <c r="AO16" s="687"/>
      <c r="AP16" s="626" t="s">
        <v>259</v>
      </c>
      <c r="AQ16" s="627"/>
      <c r="AR16" s="627"/>
      <c r="AS16" s="627"/>
      <c r="AT16" s="627"/>
      <c r="AU16" s="627"/>
      <c r="AV16" s="627"/>
      <c r="AW16" s="627"/>
      <c r="AX16" s="627"/>
      <c r="AY16" s="627"/>
      <c r="AZ16" s="627"/>
      <c r="BA16" s="627"/>
      <c r="BB16" s="627"/>
      <c r="BC16" s="627"/>
      <c r="BD16" s="627"/>
      <c r="BE16" s="627"/>
      <c r="BF16" s="628"/>
      <c r="BG16" s="629" t="s">
        <v>224</v>
      </c>
      <c r="BH16" s="630"/>
      <c r="BI16" s="630"/>
      <c r="BJ16" s="630"/>
      <c r="BK16" s="630"/>
      <c r="BL16" s="630"/>
      <c r="BM16" s="630"/>
      <c r="BN16" s="631"/>
      <c r="BO16" s="685" t="s">
        <v>224</v>
      </c>
      <c r="BP16" s="685"/>
      <c r="BQ16" s="685"/>
      <c r="BR16" s="685"/>
      <c r="BS16" s="617" t="s">
        <v>126</v>
      </c>
      <c r="BT16" s="630"/>
      <c r="BU16" s="630"/>
      <c r="BV16" s="630"/>
      <c r="BW16" s="630"/>
      <c r="BX16" s="630"/>
      <c r="BY16" s="630"/>
      <c r="BZ16" s="630"/>
      <c r="CA16" s="630"/>
      <c r="CB16" s="666"/>
      <c r="CD16" s="667" t="s">
        <v>260</v>
      </c>
      <c r="CE16" s="664"/>
      <c r="CF16" s="664"/>
      <c r="CG16" s="664"/>
      <c r="CH16" s="664"/>
      <c r="CI16" s="664"/>
      <c r="CJ16" s="664"/>
      <c r="CK16" s="664"/>
      <c r="CL16" s="664"/>
      <c r="CM16" s="664"/>
      <c r="CN16" s="664"/>
      <c r="CO16" s="664"/>
      <c r="CP16" s="664"/>
      <c r="CQ16" s="665"/>
      <c r="CR16" s="629" t="s">
        <v>126</v>
      </c>
      <c r="CS16" s="630"/>
      <c r="CT16" s="630"/>
      <c r="CU16" s="630"/>
      <c r="CV16" s="630"/>
      <c r="CW16" s="630"/>
      <c r="CX16" s="630"/>
      <c r="CY16" s="631"/>
      <c r="CZ16" s="685" t="s">
        <v>126</v>
      </c>
      <c r="DA16" s="685"/>
      <c r="DB16" s="685"/>
      <c r="DC16" s="685"/>
      <c r="DD16" s="617" t="s">
        <v>136</v>
      </c>
      <c r="DE16" s="630"/>
      <c r="DF16" s="630"/>
      <c r="DG16" s="630"/>
      <c r="DH16" s="630"/>
      <c r="DI16" s="630"/>
      <c r="DJ16" s="630"/>
      <c r="DK16" s="630"/>
      <c r="DL16" s="630"/>
      <c r="DM16" s="630"/>
      <c r="DN16" s="630"/>
      <c r="DO16" s="630"/>
      <c r="DP16" s="631"/>
      <c r="DQ16" s="617" t="s">
        <v>126</v>
      </c>
      <c r="DR16" s="630"/>
      <c r="DS16" s="630"/>
      <c r="DT16" s="630"/>
      <c r="DU16" s="630"/>
      <c r="DV16" s="630"/>
      <c r="DW16" s="630"/>
      <c r="DX16" s="630"/>
      <c r="DY16" s="630"/>
      <c r="DZ16" s="630"/>
      <c r="EA16" s="630"/>
      <c r="EB16" s="630"/>
      <c r="EC16" s="666"/>
    </row>
    <row r="17" spans="2:133" ht="11.25" customHeight="1" x14ac:dyDescent="0.15">
      <c r="B17" s="626" t="s">
        <v>261</v>
      </c>
      <c r="C17" s="627"/>
      <c r="D17" s="627"/>
      <c r="E17" s="627"/>
      <c r="F17" s="627"/>
      <c r="G17" s="627"/>
      <c r="H17" s="627"/>
      <c r="I17" s="627"/>
      <c r="J17" s="627"/>
      <c r="K17" s="627"/>
      <c r="L17" s="627"/>
      <c r="M17" s="627"/>
      <c r="N17" s="627"/>
      <c r="O17" s="627"/>
      <c r="P17" s="627"/>
      <c r="Q17" s="628"/>
      <c r="R17" s="629">
        <v>1556</v>
      </c>
      <c r="S17" s="630"/>
      <c r="T17" s="630"/>
      <c r="U17" s="630"/>
      <c r="V17" s="630"/>
      <c r="W17" s="630"/>
      <c r="X17" s="630"/>
      <c r="Y17" s="631"/>
      <c r="Z17" s="685">
        <v>0</v>
      </c>
      <c r="AA17" s="685"/>
      <c r="AB17" s="685"/>
      <c r="AC17" s="685"/>
      <c r="AD17" s="686">
        <v>1556</v>
      </c>
      <c r="AE17" s="686"/>
      <c r="AF17" s="686"/>
      <c r="AG17" s="686"/>
      <c r="AH17" s="686"/>
      <c r="AI17" s="686"/>
      <c r="AJ17" s="686"/>
      <c r="AK17" s="686"/>
      <c r="AL17" s="632">
        <v>0.1</v>
      </c>
      <c r="AM17" s="633"/>
      <c r="AN17" s="633"/>
      <c r="AO17" s="687"/>
      <c r="AP17" s="626" t="s">
        <v>262</v>
      </c>
      <c r="AQ17" s="627"/>
      <c r="AR17" s="627"/>
      <c r="AS17" s="627"/>
      <c r="AT17" s="627"/>
      <c r="AU17" s="627"/>
      <c r="AV17" s="627"/>
      <c r="AW17" s="627"/>
      <c r="AX17" s="627"/>
      <c r="AY17" s="627"/>
      <c r="AZ17" s="627"/>
      <c r="BA17" s="627"/>
      <c r="BB17" s="627"/>
      <c r="BC17" s="627"/>
      <c r="BD17" s="627"/>
      <c r="BE17" s="627"/>
      <c r="BF17" s="628"/>
      <c r="BG17" s="629" t="s">
        <v>126</v>
      </c>
      <c r="BH17" s="630"/>
      <c r="BI17" s="630"/>
      <c r="BJ17" s="630"/>
      <c r="BK17" s="630"/>
      <c r="BL17" s="630"/>
      <c r="BM17" s="630"/>
      <c r="BN17" s="631"/>
      <c r="BO17" s="685" t="s">
        <v>126</v>
      </c>
      <c r="BP17" s="685"/>
      <c r="BQ17" s="685"/>
      <c r="BR17" s="685"/>
      <c r="BS17" s="617" t="s">
        <v>224</v>
      </c>
      <c r="BT17" s="630"/>
      <c r="BU17" s="630"/>
      <c r="BV17" s="630"/>
      <c r="BW17" s="630"/>
      <c r="BX17" s="630"/>
      <c r="BY17" s="630"/>
      <c r="BZ17" s="630"/>
      <c r="CA17" s="630"/>
      <c r="CB17" s="666"/>
      <c r="CD17" s="667" t="s">
        <v>263</v>
      </c>
      <c r="CE17" s="664"/>
      <c r="CF17" s="664"/>
      <c r="CG17" s="664"/>
      <c r="CH17" s="664"/>
      <c r="CI17" s="664"/>
      <c r="CJ17" s="664"/>
      <c r="CK17" s="664"/>
      <c r="CL17" s="664"/>
      <c r="CM17" s="664"/>
      <c r="CN17" s="664"/>
      <c r="CO17" s="664"/>
      <c r="CP17" s="664"/>
      <c r="CQ17" s="665"/>
      <c r="CR17" s="629">
        <v>554462</v>
      </c>
      <c r="CS17" s="630"/>
      <c r="CT17" s="630"/>
      <c r="CU17" s="630"/>
      <c r="CV17" s="630"/>
      <c r="CW17" s="630"/>
      <c r="CX17" s="630"/>
      <c r="CY17" s="631"/>
      <c r="CZ17" s="685">
        <v>13.3</v>
      </c>
      <c r="DA17" s="685"/>
      <c r="DB17" s="685"/>
      <c r="DC17" s="685"/>
      <c r="DD17" s="617" t="s">
        <v>126</v>
      </c>
      <c r="DE17" s="630"/>
      <c r="DF17" s="630"/>
      <c r="DG17" s="630"/>
      <c r="DH17" s="630"/>
      <c r="DI17" s="630"/>
      <c r="DJ17" s="630"/>
      <c r="DK17" s="630"/>
      <c r="DL17" s="630"/>
      <c r="DM17" s="630"/>
      <c r="DN17" s="630"/>
      <c r="DO17" s="630"/>
      <c r="DP17" s="631"/>
      <c r="DQ17" s="617">
        <v>549135</v>
      </c>
      <c r="DR17" s="630"/>
      <c r="DS17" s="630"/>
      <c r="DT17" s="630"/>
      <c r="DU17" s="630"/>
      <c r="DV17" s="630"/>
      <c r="DW17" s="630"/>
      <c r="DX17" s="630"/>
      <c r="DY17" s="630"/>
      <c r="DZ17" s="630"/>
      <c r="EA17" s="630"/>
      <c r="EB17" s="630"/>
      <c r="EC17" s="666"/>
    </row>
    <row r="18" spans="2:133" ht="11.25" customHeight="1" x14ac:dyDescent="0.15">
      <c r="B18" s="626" t="s">
        <v>264</v>
      </c>
      <c r="C18" s="627"/>
      <c r="D18" s="627"/>
      <c r="E18" s="627"/>
      <c r="F18" s="627"/>
      <c r="G18" s="627"/>
      <c r="H18" s="627"/>
      <c r="I18" s="627"/>
      <c r="J18" s="627"/>
      <c r="K18" s="627"/>
      <c r="L18" s="627"/>
      <c r="M18" s="627"/>
      <c r="N18" s="627"/>
      <c r="O18" s="627"/>
      <c r="P18" s="627"/>
      <c r="Q18" s="628"/>
      <c r="R18" s="629">
        <v>2060946</v>
      </c>
      <c r="S18" s="630"/>
      <c r="T18" s="630"/>
      <c r="U18" s="630"/>
      <c r="V18" s="630"/>
      <c r="W18" s="630"/>
      <c r="X18" s="630"/>
      <c r="Y18" s="631"/>
      <c r="Z18" s="685">
        <v>46.9</v>
      </c>
      <c r="AA18" s="685"/>
      <c r="AB18" s="685"/>
      <c r="AC18" s="685"/>
      <c r="AD18" s="686">
        <v>1786587</v>
      </c>
      <c r="AE18" s="686"/>
      <c r="AF18" s="686"/>
      <c r="AG18" s="686"/>
      <c r="AH18" s="686"/>
      <c r="AI18" s="686"/>
      <c r="AJ18" s="686"/>
      <c r="AK18" s="686"/>
      <c r="AL18" s="632">
        <v>71.8</v>
      </c>
      <c r="AM18" s="633"/>
      <c r="AN18" s="633"/>
      <c r="AO18" s="687"/>
      <c r="AP18" s="626" t="s">
        <v>265</v>
      </c>
      <c r="AQ18" s="627"/>
      <c r="AR18" s="627"/>
      <c r="AS18" s="627"/>
      <c r="AT18" s="627"/>
      <c r="AU18" s="627"/>
      <c r="AV18" s="627"/>
      <c r="AW18" s="627"/>
      <c r="AX18" s="627"/>
      <c r="AY18" s="627"/>
      <c r="AZ18" s="627"/>
      <c r="BA18" s="627"/>
      <c r="BB18" s="627"/>
      <c r="BC18" s="627"/>
      <c r="BD18" s="627"/>
      <c r="BE18" s="627"/>
      <c r="BF18" s="628"/>
      <c r="BG18" s="629" t="s">
        <v>126</v>
      </c>
      <c r="BH18" s="630"/>
      <c r="BI18" s="630"/>
      <c r="BJ18" s="630"/>
      <c r="BK18" s="630"/>
      <c r="BL18" s="630"/>
      <c r="BM18" s="630"/>
      <c r="BN18" s="631"/>
      <c r="BO18" s="685" t="s">
        <v>136</v>
      </c>
      <c r="BP18" s="685"/>
      <c r="BQ18" s="685"/>
      <c r="BR18" s="685"/>
      <c r="BS18" s="617" t="s">
        <v>126</v>
      </c>
      <c r="BT18" s="630"/>
      <c r="BU18" s="630"/>
      <c r="BV18" s="630"/>
      <c r="BW18" s="630"/>
      <c r="BX18" s="630"/>
      <c r="BY18" s="630"/>
      <c r="BZ18" s="630"/>
      <c r="CA18" s="630"/>
      <c r="CB18" s="666"/>
      <c r="CD18" s="667" t="s">
        <v>266</v>
      </c>
      <c r="CE18" s="664"/>
      <c r="CF18" s="664"/>
      <c r="CG18" s="664"/>
      <c r="CH18" s="664"/>
      <c r="CI18" s="664"/>
      <c r="CJ18" s="664"/>
      <c r="CK18" s="664"/>
      <c r="CL18" s="664"/>
      <c r="CM18" s="664"/>
      <c r="CN18" s="664"/>
      <c r="CO18" s="664"/>
      <c r="CP18" s="664"/>
      <c r="CQ18" s="665"/>
      <c r="CR18" s="629" t="s">
        <v>126</v>
      </c>
      <c r="CS18" s="630"/>
      <c r="CT18" s="630"/>
      <c r="CU18" s="630"/>
      <c r="CV18" s="630"/>
      <c r="CW18" s="630"/>
      <c r="CX18" s="630"/>
      <c r="CY18" s="631"/>
      <c r="CZ18" s="685" t="s">
        <v>224</v>
      </c>
      <c r="DA18" s="685"/>
      <c r="DB18" s="685"/>
      <c r="DC18" s="685"/>
      <c r="DD18" s="617" t="s">
        <v>126</v>
      </c>
      <c r="DE18" s="630"/>
      <c r="DF18" s="630"/>
      <c r="DG18" s="630"/>
      <c r="DH18" s="630"/>
      <c r="DI18" s="630"/>
      <c r="DJ18" s="630"/>
      <c r="DK18" s="630"/>
      <c r="DL18" s="630"/>
      <c r="DM18" s="630"/>
      <c r="DN18" s="630"/>
      <c r="DO18" s="630"/>
      <c r="DP18" s="631"/>
      <c r="DQ18" s="617" t="s">
        <v>224</v>
      </c>
      <c r="DR18" s="630"/>
      <c r="DS18" s="630"/>
      <c r="DT18" s="630"/>
      <c r="DU18" s="630"/>
      <c r="DV18" s="630"/>
      <c r="DW18" s="630"/>
      <c r="DX18" s="630"/>
      <c r="DY18" s="630"/>
      <c r="DZ18" s="630"/>
      <c r="EA18" s="630"/>
      <c r="EB18" s="630"/>
      <c r="EC18" s="666"/>
    </row>
    <row r="19" spans="2:133" ht="11.25" customHeight="1" x14ac:dyDescent="0.15">
      <c r="B19" s="626" t="s">
        <v>267</v>
      </c>
      <c r="C19" s="627"/>
      <c r="D19" s="627"/>
      <c r="E19" s="627"/>
      <c r="F19" s="627"/>
      <c r="G19" s="627"/>
      <c r="H19" s="627"/>
      <c r="I19" s="627"/>
      <c r="J19" s="627"/>
      <c r="K19" s="627"/>
      <c r="L19" s="627"/>
      <c r="M19" s="627"/>
      <c r="N19" s="627"/>
      <c r="O19" s="627"/>
      <c r="P19" s="627"/>
      <c r="Q19" s="628"/>
      <c r="R19" s="629">
        <v>1786587</v>
      </c>
      <c r="S19" s="630"/>
      <c r="T19" s="630"/>
      <c r="U19" s="630"/>
      <c r="V19" s="630"/>
      <c r="W19" s="630"/>
      <c r="X19" s="630"/>
      <c r="Y19" s="631"/>
      <c r="Z19" s="685">
        <v>40.700000000000003</v>
      </c>
      <c r="AA19" s="685"/>
      <c r="AB19" s="685"/>
      <c r="AC19" s="685"/>
      <c r="AD19" s="686">
        <v>1786587</v>
      </c>
      <c r="AE19" s="686"/>
      <c r="AF19" s="686"/>
      <c r="AG19" s="686"/>
      <c r="AH19" s="686"/>
      <c r="AI19" s="686"/>
      <c r="AJ19" s="686"/>
      <c r="AK19" s="686"/>
      <c r="AL19" s="632">
        <v>71.8</v>
      </c>
      <c r="AM19" s="633"/>
      <c r="AN19" s="633"/>
      <c r="AO19" s="687"/>
      <c r="AP19" s="626" t="s">
        <v>268</v>
      </c>
      <c r="AQ19" s="627"/>
      <c r="AR19" s="627"/>
      <c r="AS19" s="627"/>
      <c r="AT19" s="627"/>
      <c r="AU19" s="627"/>
      <c r="AV19" s="627"/>
      <c r="AW19" s="627"/>
      <c r="AX19" s="627"/>
      <c r="AY19" s="627"/>
      <c r="AZ19" s="627"/>
      <c r="BA19" s="627"/>
      <c r="BB19" s="627"/>
      <c r="BC19" s="627"/>
      <c r="BD19" s="627"/>
      <c r="BE19" s="627"/>
      <c r="BF19" s="628"/>
      <c r="BG19" s="629">
        <v>68</v>
      </c>
      <c r="BH19" s="630"/>
      <c r="BI19" s="630"/>
      <c r="BJ19" s="630"/>
      <c r="BK19" s="630"/>
      <c r="BL19" s="630"/>
      <c r="BM19" s="630"/>
      <c r="BN19" s="631"/>
      <c r="BO19" s="685">
        <v>0</v>
      </c>
      <c r="BP19" s="685"/>
      <c r="BQ19" s="685"/>
      <c r="BR19" s="685"/>
      <c r="BS19" s="617" t="s">
        <v>136</v>
      </c>
      <c r="BT19" s="630"/>
      <c r="BU19" s="630"/>
      <c r="BV19" s="630"/>
      <c r="BW19" s="630"/>
      <c r="BX19" s="630"/>
      <c r="BY19" s="630"/>
      <c r="BZ19" s="630"/>
      <c r="CA19" s="630"/>
      <c r="CB19" s="666"/>
      <c r="CD19" s="667" t="s">
        <v>269</v>
      </c>
      <c r="CE19" s="664"/>
      <c r="CF19" s="664"/>
      <c r="CG19" s="664"/>
      <c r="CH19" s="664"/>
      <c r="CI19" s="664"/>
      <c r="CJ19" s="664"/>
      <c r="CK19" s="664"/>
      <c r="CL19" s="664"/>
      <c r="CM19" s="664"/>
      <c r="CN19" s="664"/>
      <c r="CO19" s="664"/>
      <c r="CP19" s="664"/>
      <c r="CQ19" s="665"/>
      <c r="CR19" s="629" t="s">
        <v>126</v>
      </c>
      <c r="CS19" s="630"/>
      <c r="CT19" s="630"/>
      <c r="CU19" s="630"/>
      <c r="CV19" s="630"/>
      <c r="CW19" s="630"/>
      <c r="CX19" s="630"/>
      <c r="CY19" s="631"/>
      <c r="CZ19" s="685" t="s">
        <v>224</v>
      </c>
      <c r="DA19" s="685"/>
      <c r="DB19" s="685"/>
      <c r="DC19" s="685"/>
      <c r="DD19" s="617" t="s">
        <v>224</v>
      </c>
      <c r="DE19" s="630"/>
      <c r="DF19" s="630"/>
      <c r="DG19" s="630"/>
      <c r="DH19" s="630"/>
      <c r="DI19" s="630"/>
      <c r="DJ19" s="630"/>
      <c r="DK19" s="630"/>
      <c r="DL19" s="630"/>
      <c r="DM19" s="630"/>
      <c r="DN19" s="630"/>
      <c r="DO19" s="630"/>
      <c r="DP19" s="631"/>
      <c r="DQ19" s="617" t="s">
        <v>126</v>
      </c>
      <c r="DR19" s="630"/>
      <c r="DS19" s="630"/>
      <c r="DT19" s="630"/>
      <c r="DU19" s="630"/>
      <c r="DV19" s="630"/>
      <c r="DW19" s="630"/>
      <c r="DX19" s="630"/>
      <c r="DY19" s="630"/>
      <c r="DZ19" s="630"/>
      <c r="EA19" s="630"/>
      <c r="EB19" s="630"/>
      <c r="EC19" s="666"/>
    </row>
    <row r="20" spans="2:133" ht="11.25" customHeight="1" x14ac:dyDescent="0.15">
      <c r="B20" s="626" t="s">
        <v>270</v>
      </c>
      <c r="C20" s="627"/>
      <c r="D20" s="627"/>
      <c r="E20" s="627"/>
      <c r="F20" s="627"/>
      <c r="G20" s="627"/>
      <c r="H20" s="627"/>
      <c r="I20" s="627"/>
      <c r="J20" s="627"/>
      <c r="K20" s="627"/>
      <c r="L20" s="627"/>
      <c r="M20" s="627"/>
      <c r="N20" s="627"/>
      <c r="O20" s="627"/>
      <c r="P20" s="627"/>
      <c r="Q20" s="628"/>
      <c r="R20" s="629">
        <v>150149</v>
      </c>
      <c r="S20" s="630"/>
      <c r="T20" s="630"/>
      <c r="U20" s="630"/>
      <c r="V20" s="630"/>
      <c r="W20" s="630"/>
      <c r="X20" s="630"/>
      <c r="Y20" s="631"/>
      <c r="Z20" s="685">
        <v>3.4</v>
      </c>
      <c r="AA20" s="685"/>
      <c r="AB20" s="685"/>
      <c r="AC20" s="685"/>
      <c r="AD20" s="686" t="s">
        <v>136</v>
      </c>
      <c r="AE20" s="686"/>
      <c r="AF20" s="686"/>
      <c r="AG20" s="686"/>
      <c r="AH20" s="686"/>
      <c r="AI20" s="686"/>
      <c r="AJ20" s="686"/>
      <c r="AK20" s="686"/>
      <c r="AL20" s="632" t="s">
        <v>136</v>
      </c>
      <c r="AM20" s="633"/>
      <c r="AN20" s="633"/>
      <c r="AO20" s="687"/>
      <c r="AP20" s="626" t="s">
        <v>271</v>
      </c>
      <c r="AQ20" s="627"/>
      <c r="AR20" s="627"/>
      <c r="AS20" s="627"/>
      <c r="AT20" s="627"/>
      <c r="AU20" s="627"/>
      <c r="AV20" s="627"/>
      <c r="AW20" s="627"/>
      <c r="AX20" s="627"/>
      <c r="AY20" s="627"/>
      <c r="AZ20" s="627"/>
      <c r="BA20" s="627"/>
      <c r="BB20" s="627"/>
      <c r="BC20" s="627"/>
      <c r="BD20" s="627"/>
      <c r="BE20" s="627"/>
      <c r="BF20" s="628"/>
      <c r="BG20" s="629">
        <v>68</v>
      </c>
      <c r="BH20" s="630"/>
      <c r="BI20" s="630"/>
      <c r="BJ20" s="630"/>
      <c r="BK20" s="630"/>
      <c r="BL20" s="630"/>
      <c r="BM20" s="630"/>
      <c r="BN20" s="631"/>
      <c r="BO20" s="685">
        <v>0</v>
      </c>
      <c r="BP20" s="685"/>
      <c r="BQ20" s="685"/>
      <c r="BR20" s="685"/>
      <c r="BS20" s="617" t="s">
        <v>224</v>
      </c>
      <c r="BT20" s="630"/>
      <c r="BU20" s="630"/>
      <c r="BV20" s="630"/>
      <c r="BW20" s="630"/>
      <c r="BX20" s="630"/>
      <c r="BY20" s="630"/>
      <c r="BZ20" s="630"/>
      <c r="CA20" s="630"/>
      <c r="CB20" s="666"/>
      <c r="CD20" s="667" t="s">
        <v>272</v>
      </c>
      <c r="CE20" s="664"/>
      <c r="CF20" s="664"/>
      <c r="CG20" s="664"/>
      <c r="CH20" s="664"/>
      <c r="CI20" s="664"/>
      <c r="CJ20" s="664"/>
      <c r="CK20" s="664"/>
      <c r="CL20" s="664"/>
      <c r="CM20" s="664"/>
      <c r="CN20" s="664"/>
      <c r="CO20" s="664"/>
      <c r="CP20" s="664"/>
      <c r="CQ20" s="665"/>
      <c r="CR20" s="629">
        <v>4184567</v>
      </c>
      <c r="CS20" s="630"/>
      <c r="CT20" s="630"/>
      <c r="CU20" s="630"/>
      <c r="CV20" s="630"/>
      <c r="CW20" s="630"/>
      <c r="CX20" s="630"/>
      <c r="CY20" s="631"/>
      <c r="CZ20" s="685">
        <v>100</v>
      </c>
      <c r="DA20" s="685"/>
      <c r="DB20" s="685"/>
      <c r="DC20" s="685"/>
      <c r="DD20" s="617">
        <v>777750</v>
      </c>
      <c r="DE20" s="630"/>
      <c r="DF20" s="630"/>
      <c r="DG20" s="630"/>
      <c r="DH20" s="630"/>
      <c r="DI20" s="630"/>
      <c r="DJ20" s="630"/>
      <c r="DK20" s="630"/>
      <c r="DL20" s="630"/>
      <c r="DM20" s="630"/>
      <c r="DN20" s="630"/>
      <c r="DO20" s="630"/>
      <c r="DP20" s="631"/>
      <c r="DQ20" s="617">
        <v>2952978</v>
      </c>
      <c r="DR20" s="630"/>
      <c r="DS20" s="630"/>
      <c r="DT20" s="630"/>
      <c r="DU20" s="630"/>
      <c r="DV20" s="630"/>
      <c r="DW20" s="630"/>
      <c r="DX20" s="630"/>
      <c r="DY20" s="630"/>
      <c r="DZ20" s="630"/>
      <c r="EA20" s="630"/>
      <c r="EB20" s="630"/>
      <c r="EC20" s="666"/>
    </row>
    <row r="21" spans="2:133" ht="11.25" customHeight="1" x14ac:dyDescent="0.15">
      <c r="B21" s="626" t="s">
        <v>273</v>
      </c>
      <c r="C21" s="627"/>
      <c r="D21" s="627"/>
      <c r="E21" s="627"/>
      <c r="F21" s="627"/>
      <c r="G21" s="627"/>
      <c r="H21" s="627"/>
      <c r="I21" s="627"/>
      <c r="J21" s="627"/>
      <c r="K21" s="627"/>
      <c r="L21" s="627"/>
      <c r="M21" s="627"/>
      <c r="N21" s="627"/>
      <c r="O21" s="627"/>
      <c r="P21" s="627"/>
      <c r="Q21" s="628"/>
      <c r="R21" s="629">
        <v>124210</v>
      </c>
      <c r="S21" s="630"/>
      <c r="T21" s="630"/>
      <c r="U21" s="630"/>
      <c r="V21" s="630"/>
      <c r="W21" s="630"/>
      <c r="X21" s="630"/>
      <c r="Y21" s="631"/>
      <c r="Z21" s="685">
        <v>2.8</v>
      </c>
      <c r="AA21" s="685"/>
      <c r="AB21" s="685"/>
      <c r="AC21" s="685"/>
      <c r="AD21" s="686" t="s">
        <v>126</v>
      </c>
      <c r="AE21" s="686"/>
      <c r="AF21" s="686"/>
      <c r="AG21" s="686"/>
      <c r="AH21" s="686"/>
      <c r="AI21" s="686"/>
      <c r="AJ21" s="686"/>
      <c r="AK21" s="686"/>
      <c r="AL21" s="632" t="s">
        <v>126</v>
      </c>
      <c r="AM21" s="633"/>
      <c r="AN21" s="633"/>
      <c r="AO21" s="687"/>
      <c r="AP21" s="731" t="s">
        <v>274</v>
      </c>
      <c r="AQ21" s="738"/>
      <c r="AR21" s="738"/>
      <c r="AS21" s="738"/>
      <c r="AT21" s="738"/>
      <c r="AU21" s="738"/>
      <c r="AV21" s="738"/>
      <c r="AW21" s="738"/>
      <c r="AX21" s="738"/>
      <c r="AY21" s="738"/>
      <c r="AZ21" s="738"/>
      <c r="BA21" s="738"/>
      <c r="BB21" s="738"/>
      <c r="BC21" s="738"/>
      <c r="BD21" s="738"/>
      <c r="BE21" s="738"/>
      <c r="BF21" s="733"/>
      <c r="BG21" s="629">
        <v>68</v>
      </c>
      <c r="BH21" s="630"/>
      <c r="BI21" s="630"/>
      <c r="BJ21" s="630"/>
      <c r="BK21" s="630"/>
      <c r="BL21" s="630"/>
      <c r="BM21" s="630"/>
      <c r="BN21" s="631"/>
      <c r="BO21" s="685">
        <v>0</v>
      </c>
      <c r="BP21" s="685"/>
      <c r="BQ21" s="685"/>
      <c r="BR21" s="685"/>
      <c r="BS21" s="617" t="s">
        <v>224</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275</v>
      </c>
      <c r="C22" s="627"/>
      <c r="D22" s="627"/>
      <c r="E22" s="627"/>
      <c r="F22" s="627"/>
      <c r="G22" s="627"/>
      <c r="H22" s="627"/>
      <c r="I22" s="627"/>
      <c r="J22" s="627"/>
      <c r="K22" s="627"/>
      <c r="L22" s="627"/>
      <c r="M22" s="627"/>
      <c r="N22" s="627"/>
      <c r="O22" s="627"/>
      <c r="P22" s="627"/>
      <c r="Q22" s="628"/>
      <c r="R22" s="629">
        <v>2752499</v>
      </c>
      <c r="S22" s="630"/>
      <c r="T22" s="630"/>
      <c r="U22" s="630"/>
      <c r="V22" s="630"/>
      <c r="W22" s="630"/>
      <c r="X22" s="630"/>
      <c r="Y22" s="631"/>
      <c r="Z22" s="685">
        <v>62.7</v>
      </c>
      <c r="AA22" s="685"/>
      <c r="AB22" s="685"/>
      <c r="AC22" s="685"/>
      <c r="AD22" s="686">
        <v>2478140</v>
      </c>
      <c r="AE22" s="686"/>
      <c r="AF22" s="686"/>
      <c r="AG22" s="686"/>
      <c r="AH22" s="686"/>
      <c r="AI22" s="686"/>
      <c r="AJ22" s="686"/>
      <c r="AK22" s="686"/>
      <c r="AL22" s="632">
        <v>99.6</v>
      </c>
      <c r="AM22" s="633"/>
      <c r="AN22" s="633"/>
      <c r="AO22" s="687"/>
      <c r="AP22" s="731" t="s">
        <v>276</v>
      </c>
      <c r="AQ22" s="738"/>
      <c r="AR22" s="738"/>
      <c r="AS22" s="738"/>
      <c r="AT22" s="738"/>
      <c r="AU22" s="738"/>
      <c r="AV22" s="738"/>
      <c r="AW22" s="738"/>
      <c r="AX22" s="738"/>
      <c r="AY22" s="738"/>
      <c r="AZ22" s="738"/>
      <c r="BA22" s="738"/>
      <c r="BB22" s="738"/>
      <c r="BC22" s="738"/>
      <c r="BD22" s="738"/>
      <c r="BE22" s="738"/>
      <c r="BF22" s="733"/>
      <c r="BG22" s="629" t="s">
        <v>224</v>
      </c>
      <c r="BH22" s="630"/>
      <c r="BI22" s="630"/>
      <c r="BJ22" s="630"/>
      <c r="BK22" s="630"/>
      <c r="BL22" s="630"/>
      <c r="BM22" s="630"/>
      <c r="BN22" s="631"/>
      <c r="BO22" s="685" t="s">
        <v>224</v>
      </c>
      <c r="BP22" s="685"/>
      <c r="BQ22" s="685"/>
      <c r="BR22" s="685"/>
      <c r="BS22" s="617" t="s">
        <v>126</v>
      </c>
      <c r="BT22" s="630"/>
      <c r="BU22" s="630"/>
      <c r="BV22" s="630"/>
      <c r="BW22" s="630"/>
      <c r="BX22" s="630"/>
      <c r="BY22" s="630"/>
      <c r="BZ22" s="630"/>
      <c r="CA22" s="630"/>
      <c r="CB22" s="666"/>
      <c r="CD22" s="740" t="s">
        <v>277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278</v>
      </c>
      <c r="C23" s="627"/>
      <c r="D23" s="627"/>
      <c r="E23" s="627"/>
      <c r="F23" s="627"/>
      <c r="G23" s="627"/>
      <c r="H23" s="627"/>
      <c r="I23" s="627"/>
      <c r="J23" s="627"/>
      <c r="K23" s="627"/>
      <c r="L23" s="627"/>
      <c r="M23" s="627"/>
      <c r="N23" s="627"/>
      <c r="O23" s="627"/>
      <c r="P23" s="627"/>
      <c r="Q23" s="628"/>
      <c r="R23" s="629">
        <v>640</v>
      </c>
      <c r="S23" s="630"/>
      <c r="T23" s="630"/>
      <c r="U23" s="630"/>
      <c r="V23" s="630"/>
      <c r="W23" s="630"/>
      <c r="X23" s="630"/>
      <c r="Y23" s="631"/>
      <c r="Z23" s="685">
        <v>0</v>
      </c>
      <c r="AA23" s="685"/>
      <c r="AB23" s="685"/>
      <c r="AC23" s="685"/>
      <c r="AD23" s="686">
        <v>640</v>
      </c>
      <c r="AE23" s="686"/>
      <c r="AF23" s="686"/>
      <c r="AG23" s="686"/>
      <c r="AH23" s="686"/>
      <c r="AI23" s="686"/>
      <c r="AJ23" s="686"/>
      <c r="AK23" s="686"/>
      <c r="AL23" s="632">
        <v>0</v>
      </c>
      <c r="AM23" s="633"/>
      <c r="AN23" s="633"/>
      <c r="AO23" s="687"/>
      <c r="AP23" s="731" t="s">
        <v>279</v>
      </c>
      <c r="AQ23" s="738"/>
      <c r="AR23" s="738"/>
      <c r="AS23" s="738"/>
      <c r="AT23" s="738"/>
      <c r="AU23" s="738"/>
      <c r="AV23" s="738"/>
      <c r="AW23" s="738"/>
      <c r="AX23" s="738"/>
      <c r="AY23" s="738"/>
      <c r="AZ23" s="738"/>
      <c r="BA23" s="738"/>
      <c r="BB23" s="738"/>
      <c r="BC23" s="738"/>
      <c r="BD23" s="738"/>
      <c r="BE23" s="738"/>
      <c r="BF23" s="733"/>
      <c r="BG23" s="629" t="s">
        <v>126</v>
      </c>
      <c r="BH23" s="630"/>
      <c r="BI23" s="630"/>
      <c r="BJ23" s="630"/>
      <c r="BK23" s="630"/>
      <c r="BL23" s="630"/>
      <c r="BM23" s="630"/>
      <c r="BN23" s="631"/>
      <c r="BO23" s="685" t="s">
        <v>126</v>
      </c>
      <c r="BP23" s="685"/>
      <c r="BQ23" s="685"/>
      <c r="BR23" s="685"/>
      <c r="BS23" s="617" t="s">
        <v>224</v>
      </c>
      <c r="BT23" s="630"/>
      <c r="BU23" s="630"/>
      <c r="BV23" s="630"/>
      <c r="BW23" s="630"/>
      <c r="BX23" s="630"/>
      <c r="BY23" s="630"/>
      <c r="BZ23" s="630"/>
      <c r="CA23" s="630"/>
      <c r="CB23" s="666"/>
      <c r="CD23" s="740" t="s">
        <v>218</v>
      </c>
      <c r="CE23" s="741"/>
      <c r="CF23" s="741"/>
      <c r="CG23" s="741"/>
      <c r="CH23" s="741"/>
      <c r="CI23" s="741"/>
      <c r="CJ23" s="741"/>
      <c r="CK23" s="741"/>
      <c r="CL23" s="741"/>
      <c r="CM23" s="741"/>
      <c r="CN23" s="741"/>
      <c r="CO23" s="741"/>
      <c r="CP23" s="741"/>
      <c r="CQ23" s="742"/>
      <c r="CR23" s="740" t="s">
        <v>280</v>
      </c>
      <c r="CS23" s="741"/>
      <c r="CT23" s="741"/>
      <c r="CU23" s="741"/>
      <c r="CV23" s="741"/>
      <c r="CW23" s="741"/>
      <c r="CX23" s="741"/>
      <c r="CY23" s="742"/>
      <c r="CZ23" s="740" t="s">
        <v>281</v>
      </c>
      <c r="DA23" s="741"/>
      <c r="DB23" s="741"/>
      <c r="DC23" s="742"/>
      <c r="DD23" s="740" t="s">
        <v>282</v>
      </c>
      <c r="DE23" s="741"/>
      <c r="DF23" s="741"/>
      <c r="DG23" s="741"/>
      <c r="DH23" s="741"/>
      <c r="DI23" s="741"/>
      <c r="DJ23" s="741"/>
      <c r="DK23" s="742"/>
      <c r="DL23" s="749" t="s">
        <v>283</v>
      </c>
      <c r="DM23" s="750"/>
      <c r="DN23" s="750"/>
      <c r="DO23" s="750"/>
      <c r="DP23" s="750"/>
      <c r="DQ23" s="750"/>
      <c r="DR23" s="750"/>
      <c r="DS23" s="750"/>
      <c r="DT23" s="750"/>
      <c r="DU23" s="750"/>
      <c r="DV23" s="751"/>
      <c r="DW23" s="740" t="s">
        <v>284</v>
      </c>
      <c r="DX23" s="741"/>
      <c r="DY23" s="741"/>
      <c r="DZ23" s="741"/>
      <c r="EA23" s="741"/>
      <c r="EB23" s="741"/>
      <c r="EC23" s="742"/>
    </row>
    <row r="24" spans="2:133" ht="11.25" customHeight="1" x14ac:dyDescent="0.15">
      <c r="B24" s="626" t="s">
        <v>285</v>
      </c>
      <c r="C24" s="627"/>
      <c r="D24" s="627"/>
      <c r="E24" s="627"/>
      <c r="F24" s="627"/>
      <c r="G24" s="627"/>
      <c r="H24" s="627"/>
      <c r="I24" s="627"/>
      <c r="J24" s="627"/>
      <c r="K24" s="627"/>
      <c r="L24" s="627"/>
      <c r="M24" s="627"/>
      <c r="N24" s="627"/>
      <c r="O24" s="627"/>
      <c r="P24" s="627"/>
      <c r="Q24" s="628"/>
      <c r="R24" s="629">
        <v>45095</v>
      </c>
      <c r="S24" s="630"/>
      <c r="T24" s="630"/>
      <c r="U24" s="630"/>
      <c r="V24" s="630"/>
      <c r="W24" s="630"/>
      <c r="X24" s="630"/>
      <c r="Y24" s="631"/>
      <c r="Z24" s="685">
        <v>1</v>
      </c>
      <c r="AA24" s="685"/>
      <c r="AB24" s="685"/>
      <c r="AC24" s="685"/>
      <c r="AD24" s="686">
        <v>7042</v>
      </c>
      <c r="AE24" s="686"/>
      <c r="AF24" s="686"/>
      <c r="AG24" s="686"/>
      <c r="AH24" s="686"/>
      <c r="AI24" s="686"/>
      <c r="AJ24" s="686"/>
      <c r="AK24" s="686"/>
      <c r="AL24" s="632">
        <v>0.3</v>
      </c>
      <c r="AM24" s="633"/>
      <c r="AN24" s="633"/>
      <c r="AO24" s="687"/>
      <c r="AP24" s="731" t="s">
        <v>286</v>
      </c>
      <c r="AQ24" s="738"/>
      <c r="AR24" s="738"/>
      <c r="AS24" s="738"/>
      <c r="AT24" s="738"/>
      <c r="AU24" s="738"/>
      <c r="AV24" s="738"/>
      <c r="AW24" s="738"/>
      <c r="AX24" s="738"/>
      <c r="AY24" s="738"/>
      <c r="AZ24" s="738"/>
      <c r="BA24" s="738"/>
      <c r="BB24" s="738"/>
      <c r="BC24" s="738"/>
      <c r="BD24" s="738"/>
      <c r="BE24" s="738"/>
      <c r="BF24" s="733"/>
      <c r="BG24" s="629" t="s">
        <v>224</v>
      </c>
      <c r="BH24" s="630"/>
      <c r="BI24" s="630"/>
      <c r="BJ24" s="630"/>
      <c r="BK24" s="630"/>
      <c r="BL24" s="630"/>
      <c r="BM24" s="630"/>
      <c r="BN24" s="631"/>
      <c r="BO24" s="685" t="s">
        <v>126</v>
      </c>
      <c r="BP24" s="685"/>
      <c r="BQ24" s="685"/>
      <c r="BR24" s="685"/>
      <c r="BS24" s="617" t="s">
        <v>224</v>
      </c>
      <c r="BT24" s="630"/>
      <c r="BU24" s="630"/>
      <c r="BV24" s="630"/>
      <c r="BW24" s="630"/>
      <c r="BX24" s="630"/>
      <c r="BY24" s="630"/>
      <c r="BZ24" s="630"/>
      <c r="CA24" s="630"/>
      <c r="CB24" s="666"/>
      <c r="CD24" s="694" t="s">
        <v>287</v>
      </c>
      <c r="CE24" s="695"/>
      <c r="CF24" s="695"/>
      <c r="CG24" s="695"/>
      <c r="CH24" s="695"/>
      <c r="CI24" s="695"/>
      <c r="CJ24" s="695"/>
      <c r="CK24" s="695"/>
      <c r="CL24" s="695"/>
      <c r="CM24" s="695"/>
      <c r="CN24" s="695"/>
      <c r="CO24" s="695"/>
      <c r="CP24" s="695"/>
      <c r="CQ24" s="696"/>
      <c r="CR24" s="688">
        <v>1488137</v>
      </c>
      <c r="CS24" s="689"/>
      <c r="CT24" s="689"/>
      <c r="CU24" s="689"/>
      <c r="CV24" s="689"/>
      <c r="CW24" s="689"/>
      <c r="CX24" s="689"/>
      <c r="CY24" s="735"/>
      <c r="CZ24" s="736">
        <v>35.6</v>
      </c>
      <c r="DA24" s="705"/>
      <c r="DB24" s="705"/>
      <c r="DC24" s="739"/>
      <c r="DD24" s="734">
        <v>1261563</v>
      </c>
      <c r="DE24" s="689"/>
      <c r="DF24" s="689"/>
      <c r="DG24" s="689"/>
      <c r="DH24" s="689"/>
      <c r="DI24" s="689"/>
      <c r="DJ24" s="689"/>
      <c r="DK24" s="735"/>
      <c r="DL24" s="734">
        <v>1257736</v>
      </c>
      <c r="DM24" s="689"/>
      <c r="DN24" s="689"/>
      <c r="DO24" s="689"/>
      <c r="DP24" s="689"/>
      <c r="DQ24" s="689"/>
      <c r="DR24" s="689"/>
      <c r="DS24" s="689"/>
      <c r="DT24" s="689"/>
      <c r="DU24" s="689"/>
      <c r="DV24" s="735"/>
      <c r="DW24" s="736">
        <v>48.5</v>
      </c>
      <c r="DX24" s="705"/>
      <c r="DY24" s="705"/>
      <c r="DZ24" s="705"/>
      <c r="EA24" s="705"/>
      <c r="EB24" s="705"/>
      <c r="EC24" s="737"/>
    </row>
    <row r="25" spans="2:133" ht="11.25" customHeight="1" x14ac:dyDescent="0.15">
      <c r="B25" s="626" t="s">
        <v>288</v>
      </c>
      <c r="C25" s="627"/>
      <c r="D25" s="627"/>
      <c r="E25" s="627"/>
      <c r="F25" s="627"/>
      <c r="G25" s="627"/>
      <c r="H25" s="627"/>
      <c r="I25" s="627"/>
      <c r="J25" s="627"/>
      <c r="K25" s="627"/>
      <c r="L25" s="627"/>
      <c r="M25" s="627"/>
      <c r="N25" s="627"/>
      <c r="O25" s="627"/>
      <c r="P25" s="627"/>
      <c r="Q25" s="628"/>
      <c r="R25" s="629">
        <v>32441</v>
      </c>
      <c r="S25" s="630"/>
      <c r="T25" s="630"/>
      <c r="U25" s="630"/>
      <c r="V25" s="630"/>
      <c r="W25" s="630"/>
      <c r="X25" s="630"/>
      <c r="Y25" s="631"/>
      <c r="Z25" s="685">
        <v>0.7</v>
      </c>
      <c r="AA25" s="685"/>
      <c r="AB25" s="685"/>
      <c r="AC25" s="685"/>
      <c r="AD25" s="686">
        <v>1342</v>
      </c>
      <c r="AE25" s="686"/>
      <c r="AF25" s="686"/>
      <c r="AG25" s="686"/>
      <c r="AH25" s="686"/>
      <c r="AI25" s="686"/>
      <c r="AJ25" s="686"/>
      <c r="AK25" s="686"/>
      <c r="AL25" s="632">
        <v>0.1</v>
      </c>
      <c r="AM25" s="633"/>
      <c r="AN25" s="633"/>
      <c r="AO25" s="687"/>
      <c r="AP25" s="731" t="s">
        <v>289</v>
      </c>
      <c r="AQ25" s="738"/>
      <c r="AR25" s="738"/>
      <c r="AS25" s="738"/>
      <c r="AT25" s="738"/>
      <c r="AU25" s="738"/>
      <c r="AV25" s="738"/>
      <c r="AW25" s="738"/>
      <c r="AX25" s="738"/>
      <c r="AY25" s="738"/>
      <c r="AZ25" s="738"/>
      <c r="BA25" s="738"/>
      <c r="BB25" s="738"/>
      <c r="BC25" s="738"/>
      <c r="BD25" s="738"/>
      <c r="BE25" s="738"/>
      <c r="BF25" s="733"/>
      <c r="BG25" s="629" t="s">
        <v>224</v>
      </c>
      <c r="BH25" s="630"/>
      <c r="BI25" s="630"/>
      <c r="BJ25" s="630"/>
      <c r="BK25" s="630"/>
      <c r="BL25" s="630"/>
      <c r="BM25" s="630"/>
      <c r="BN25" s="631"/>
      <c r="BO25" s="685" t="s">
        <v>290</v>
      </c>
      <c r="BP25" s="685"/>
      <c r="BQ25" s="685"/>
      <c r="BR25" s="685"/>
      <c r="BS25" s="617" t="s">
        <v>126</v>
      </c>
      <c r="BT25" s="630"/>
      <c r="BU25" s="630"/>
      <c r="BV25" s="630"/>
      <c r="BW25" s="630"/>
      <c r="BX25" s="630"/>
      <c r="BY25" s="630"/>
      <c r="BZ25" s="630"/>
      <c r="CA25" s="630"/>
      <c r="CB25" s="666"/>
      <c r="CD25" s="667" t="s">
        <v>291</v>
      </c>
      <c r="CE25" s="664"/>
      <c r="CF25" s="664"/>
      <c r="CG25" s="664"/>
      <c r="CH25" s="664"/>
      <c r="CI25" s="664"/>
      <c r="CJ25" s="664"/>
      <c r="CK25" s="664"/>
      <c r="CL25" s="664"/>
      <c r="CM25" s="664"/>
      <c r="CN25" s="664"/>
      <c r="CO25" s="664"/>
      <c r="CP25" s="664"/>
      <c r="CQ25" s="665"/>
      <c r="CR25" s="629">
        <v>671098</v>
      </c>
      <c r="CS25" s="618"/>
      <c r="CT25" s="618"/>
      <c r="CU25" s="618"/>
      <c r="CV25" s="618"/>
      <c r="CW25" s="618"/>
      <c r="CX25" s="618"/>
      <c r="CY25" s="619"/>
      <c r="CZ25" s="632">
        <v>16</v>
      </c>
      <c r="DA25" s="657"/>
      <c r="DB25" s="657"/>
      <c r="DC25" s="658"/>
      <c r="DD25" s="617">
        <v>633486</v>
      </c>
      <c r="DE25" s="618"/>
      <c r="DF25" s="618"/>
      <c r="DG25" s="618"/>
      <c r="DH25" s="618"/>
      <c r="DI25" s="618"/>
      <c r="DJ25" s="618"/>
      <c r="DK25" s="619"/>
      <c r="DL25" s="617">
        <v>631431</v>
      </c>
      <c r="DM25" s="618"/>
      <c r="DN25" s="618"/>
      <c r="DO25" s="618"/>
      <c r="DP25" s="618"/>
      <c r="DQ25" s="618"/>
      <c r="DR25" s="618"/>
      <c r="DS25" s="618"/>
      <c r="DT25" s="618"/>
      <c r="DU25" s="618"/>
      <c r="DV25" s="619"/>
      <c r="DW25" s="632">
        <v>24.3</v>
      </c>
      <c r="DX25" s="657"/>
      <c r="DY25" s="657"/>
      <c r="DZ25" s="657"/>
      <c r="EA25" s="657"/>
      <c r="EB25" s="657"/>
      <c r="EC25" s="659"/>
    </row>
    <row r="26" spans="2:133" ht="11.25" customHeight="1" x14ac:dyDescent="0.15">
      <c r="B26" s="626" t="s">
        <v>292</v>
      </c>
      <c r="C26" s="627"/>
      <c r="D26" s="627"/>
      <c r="E26" s="627"/>
      <c r="F26" s="627"/>
      <c r="G26" s="627"/>
      <c r="H26" s="627"/>
      <c r="I26" s="627"/>
      <c r="J26" s="627"/>
      <c r="K26" s="627"/>
      <c r="L26" s="627"/>
      <c r="M26" s="627"/>
      <c r="N26" s="627"/>
      <c r="O26" s="627"/>
      <c r="P26" s="627"/>
      <c r="Q26" s="628"/>
      <c r="R26" s="629">
        <v>3417</v>
      </c>
      <c r="S26" s="630"/>
      <c r="T26" s="630"/>
      <c r="U26" s="630"/>
      <c r="V26" s="630"/>
      <c r="W26" s="630"/>
      <c r="X26" s="630"/>
      <c r="Y26" s="631"/>
      <c r="Z26" s="685">
        <v>0.1</v>
      </c>
      <c r="AA26" s="685"/>
      <c r="AB26" s="685"/>
      <c r="AC26" s="685"/>
      <c r="AD26" s="686" t="s">
        <v>126</v>
      </c>
      <c r="AE26" s="686"/>
      <c r="AF26" s="686"/>
      <c r="AG26" s="686"/>
      <c r="AH26" s="686"/>
      <c r="AI26" s="686"/>
      <c r="AJ26" s="686"/>
      <c r="AK26" s="686"/>
      <c r="AL26" s="632" t="s">
        <v>224</v>
      </c>
      <c r="AM26" s="633"/>
      <c r="AN26" s="633"/>
      <c r="AO26" s="687"/>
      <c r="AP26" s="731" t="s">
        <v>293</v>
      </c>
      <c r="AQ26" s="732"/>
      <c r="AR26" s="732"/>
      <c r="AS26" s="732"/>
      <c r="AT26" s="732"/>
      <c r="AU26" s="732"/>
      <c r="AV26" s="732"/>
      <c r="AW26" s="732"/>
      <c r="AX26" s="732"/>
      <c r="AY26" s="732"/>
      <c r="AZ26" s="732"/>
      <c r="BA26" s="732"/>
      <c r="BB26" s="732"/>
      <c r="BC26" s="732"/>
      <c r="BD26" s="732"/>
      <c r="BE26" s="732"/>
      <c r="BF26" s="733"/>
      <c r="BG26" s="629" t="s">
        <v>126</v>
      </c>
      <c r="BH26" s="630"/>
      <c r="BI26" s="630"/>
      <c r="BJ26" s="630"/>
      <c r="BK26" s="630"/>
      <c r="BL26" s="630"/>
      <c r="BM26" s="630"/>
      <c r="BN26" s="631"/>
      <c r="BO26" s="685" t="s">
        <v>224</v>
      </c>
      <c r="BP26" s="685"/>
      <c r="BQ26" s="685"/>
      <c r="BR26" s="685"/>
      <c r="BS26" s="617" t="s">
        <v>136</v>
      </c>
      <c r="BT26" s="630"/>
      <c r="BU26" s="630"/>
      <c r="BV26" s="630"/>
      <c r="BW26" s="630"/>
      <c r="BX26" s="630"/>
      <c r="BY26" s="630"/>
      <c r="BZ26" s="630"/>
      <c r="CA26" s="630"/>
      <c r="CB26" s="666"/>
      <c r="CD26" s="667" t="s">
        <v>294</v>
      </c>
      <c r="CE26" s="664"/>
      <c r="CF26" s="664"/>
      <c r="CG26" s="664"/>
      <c r="CH26" s="664"/>
      <c r="CI26" s="664"/>
      <c r="CJ26" s="664"/>
      <c r="CK26" s="664"/>
      <c r="CL26" s="664"/>
      <c r="CM26" s="664"/>
      <c r="CN26" s="664"/>
      <c r="CO26" s="664"/>
      <c r="CP26" s="664"/>
      <c r="CQ26" s="665"/>
      <c r="CR26" s="629">
        <v>392516</v>
      </c>
      <c r="CS26" s="630"/>
      <c r="CT26" s="630"/>
      <c r="CU26" s="630"/>
      <c r="CV26" s="630"/>
      <c r="CW26" s="630"/>
      <c r="CX26" s="630"/>
      <c r="CY26" s="631"/>
      <c r="CZ26" s="632">
        <v>9.4</v>
      </c>
      <c r="DA26" s="657"/>
      <c r="DB26" s="657"/>
      <c r="DC26" s="658"/>
      <c r="DD26" s="617">
        <v>361850</v>
      </c>
      <c r="DE26" s="630"/>
      <c r="DF26" s="630"/>
      <c r="DG26" s="630"/>
      <c r="DH26" s="630"/>
      <c r="DI26" s="630"/>
      <c r="DJ26" s="630"/>
      <c r="DK26" s="631"/>
      <c r="DL26" s="617" t="s">
        <v>126</v>
      </c>
      <c r="DM26" s="630"/>
      <c r="DN26" s="630"/>
      <c r="DO26" s="630"/>
      <c r="DP26" s="630"/>
      <c r="DQ26" s="630"/>
      <c r="DR26" s="630"/>
      <c r="DS26" s="630"/>
      <c r="DT26" s="630"/>
      <c r="DU26" s="630"/>
      <c r="DV26" s="631"/>
      <c r="DW26" s="632" t="s">
        <v>224</v>
      </c>
      <c r="DX26" s="657"/>
      <c r="DY26" s="657"/>
      <c r="DZ26" s="657"/>
      <c r="EA26" s="657"/>
      <c r="EB26" s="657"/>
      <c r="EC26" s="659"/>
    </row>
    <row r="27" spans="2:133" ht="11.25" customHeight="1" x14ac:dyDescent="0.15">
      <c r="B27" s="626" t="s">
        <v>295</v>
      </c>
      <c r="C27" s="627"/>
      <c r="D27" s="627"/>
      <c r="E27" s="627"/>
      <c r="F27" s="627"/>
      <c r="G27" s="627"/>
      <c r="H27" s="627"/>
      <c r="I27" s="627"/>
      <c r="J27" s="627"/>
      <c r="K27" s="627"/>
      <c r="L27" s="627"/>
      <c r="M27" s="627"/>
      <c r="N27" s="627"/>
      <c r="O27" s="627"/>
      <c r="P27" s="627"/>
      <c r="Q27" s="628"/>
      <c r="R27" s="629">
        <v>237219</v>
      </c>
      <c r="S27" s="630"/>
      <c r="T27" s="630"/>
      <c r="U27" s="630"/>
      <c r="V27" s="630"/>
      <c r="W27" s="630"/>
      <c r="X27" s="630"/>
      <c r="Y27" s="631"/>
      <c r="Z27" s="685">
        <v>5.4</v>
      </c>
      <c r="AA27" s="685"/>
      <c r="AB27" s="685"/>
      <c r="AC27" s="685"/>
      <c r="AD27" s="686" t="s">
        <v>126</v>
      </c>
      <c r="AE27" s="686"/>
      <c r="AF27" s="686"/>
      <c r="AG27" s="686"/>
      <c r="AH27" s="686"/>
      <c r="AI27" s="686"/>
      <c r="AJ27" s="686"/>
      <c r="AK27" s="686"/>
      <c r="AL27" s="632" t="s">
        <v>224</v>
      </c>
      <c r="AM27" s="633"/>
      <c r="AN27" s="633"/>
      <c r="AO27" s="687"/>
      <c r="AP27" s="626" t="s">
        <v>296</v>
      </c>
      <c r="AQ27" s="627"/>
      <c r="AR27" s="627"/>
      <c r="AS27" s="627"/>
      <c r="AT27" s="627"/>
      <c r="AU27" s="627"/>
      <c r="AV27" s="627"/>
      <c r="AW27" s="627"/>
      <c r="AX27" s="627"/>
      <c r="AY27" s="627"/>
      <c r="AZ27" s="627"/>
      <c r="BA27" s="627"/>
      <c r="BB27" s="627"/>
      <c r="BC27" s="627"/>
      <c r="BD27" s="627"/>
      <c r="BE27" s="627"/>
      <c r="BF27" s="628"/>
      <c r="BG27" s="629">
        <v>522279</v>
      </c>
      <c r="BH27" s="630"/>
      <c r="BI27" s="630"/>
      <c r="BJ27" s="630"/>
      <c r="BK27" s="630"/>
      <c r="BL27" s="630"/>
      <c r="BM27" s="630"/>
      <c r="BN27" s="631"/>
      <c r="BO27" s="685">
        <v>100</v>
      </c>
      <c r="BP27" s="685"/>
      <c r="BQ27" s="685"/>
      <c r="BR27" s="685"/>
      <c r="BS27" s="617" t="s">
        <v>126</v>
      </c>
      <c r="BT27" s="630"/>
      <c r="BU27" s="630"/>
      <c r="BV27" s="630"/>
      <c r="BW27" s="630"/>
      <c r="BX27" s="630"/>
      <c r="BY27" s="630"/>
      <c r="BZ27" s="630"/>
      <c r="CA27" s="630"/>
      <c r="CB27" s="666"/>
      <c r="CD27" s="667" t="s">
        <v>297</v>
      </c>
      <c r="CE27" s="664"/>
      <c r="CF27" s="664"/>
      <c r="CG27" s="664"/>
      <c r="CH27" s="664"/>
      <c r="CI27" s="664"/>
      <c r="CJ27" s="664"/>
      <c r="CK27" s="664"/>
      <c r="CL27" s="664"/>
      <c r="CM27" s="664"/>
      <c r="CN27" s="664"/>
      <c r="CO27" s="664"/>
      <c r="CP27" s="664"/>
      <c r="CQ27" s="665"/>
      <c r="CR27" s="629">
        <v>262577</v>
      </c>
      <c r="CS27" s="618"/>
      <c r="CT27" s="618"/>
      <c r="CU27" s="618"/>
      <c r="CV27" s="618"/>
      <c r="CW27" s="618"/>
      <c r="CX27" s="618"/>
      <c r="CY27" s="619"/>
      <c r="CZ27" s="632">
        <v>6.3</v>
      </c>
      <c r="DA27" s="657"/>
      <c r="DB27" s="657"/>
      <c r="DC27" s="658"/>
      <c r="DD27" s="617">
        <v>78942</v>
      </c>
      <c r="DE27" s="618"/>
      <c r="DF27" s="618"/>
      <c r="DG27" s="618"/>
      <c r="DH27" s="618"/>
      <c r="DI27" s="618"/>
      <c r="DJ27" s="618"/>
      <c r="DK27" s="619"/>
      <c r="DL27" s="617">
        <v>77170</v>
      </c>
      <c r="DM27" s="618"/>
      <c r="DN27" s="618"/>
      <c r="DO27" s="618"/>
      <c r="DP27" s="618"/>
      <c r="DQ27" s="618"/>
      <c r="DR27" s="618"/>
      <c r="DS27" s="618"/>
      <c r="DT27" s="618"/>
      <c r="DU27" s="618"/>
      <c r="DV27" s="619"/>
      <c r="DW27" s="632">
        <v>3</v>
      </c>
      <c r="DX27" s="657"/>
      <c r="DY27" s="657"/>
      <c r="DZ27" s="657"/>
      <c r="EA27" s="657"/>
      <c r="EB27" s="657"/>
      <c r="EC27" s="659"/>
    </row>
    <row r="28" spans="2:133" ht="11.25" customHeight="1" x14ac:dyDescent="0.15">
      <c r="B28" s="728" t="s">
        <v>298</v>
      </c>
      <c r="C28" s="729"/>
      <c r="D28" s="729"/>
      <c r="E28" s="729"/>
      <c r="F28" s="729"/>
      <c r="G28" s="729"/>
      <c r="H28" s="729"/>
      <c r="I28" s="729"/>
      <c r="J28" s="729"/>
      <c r="K28" s="729"/>
      <c r="L28" s="729"/>
      <c r="M28" s="729"/>
      <c r="N28" s="729"/>
      <c r="O28" s="729"/>
      <c r="P28" s="729"/>
      <c r="Q28" s="730"/>
      <c r="R28" s="629" t="s">
        <v>224</v>
      </c>
      <c r="S28" s="630"/>
      <c r="T28" s="630"/>
      <c r="U28" s="630"/>
      <c r="V28" s="630"/>
      <c r="W28" s="630"/>
      <c r="X28" s="630"/>
      <c r="Y28" s="631"/>
      <c r="Z28" s="685" t="s">
        <v>224</v>
      </c>
      <c r="AA28" s="685"/>
      <c r="AB28" s="685"/>
      <c r="AC28" s="685"/>
      <c r="AD28" s="686" t="s">
        <v>224</v>
      </c>
      <c r="AE28" s="686"/>
      <c r="AF28" s="686"/>
      <c r="AG28" s="686"/>
      <c r="AH28" s="686"/>
      <c r="AI28" s="686"/>
      <c r="AJ28" s="686"/>
      <c r="AK28" s="686"/>
      <c r="AL28" s="632" t="s">
        <v>136</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9">
        <v>554462</v>
      </c>
      <c r="CS28" s="630"/>
      <c r="CT28" s="630"/>
      <c r="CU28" s="630"/>
      <c r="CV28" s="630"/>
      <c r="CW28" s="630"/>
      <c r="CX28" s="630"/>
      <c r="CY28" s="631"/>
      <c r="CZ28" s="632">
        <v>13.3</v>
      </c>
      <c r="DA28" s="657"/>
      <c r="DB28" s="657"/>
      <c r="DC28" s="658"/>
      <c r="DD28" s="617">
        <v>549135</v>
      </c>
      <c r="DE28" s="630"/>
      <c r="DF28" s="630"/>
      <c r="DG28" s="630"/>
      <c r="DH28" s="630"/>
      <c r="DI28" s="630"/>
      <c r="DJ28" s="630"/>
      <c r="DK28" s="631"/>
      <c r="DL28" s="617">
        <v>549135</v>
      </c>
      <c r="DM28" s="630"/>
      <c r="DN28" s="630"/>
      <c r="DO28" s="630"/>
      <c r="DP28" s="630"/>
      <c r="DQ28" s="630"/>
      <c r="DR28" s="630"/>
      <c r="DS28" s="630"/>
      <c r="DT28" s="630"/>
      <c r="DU28" s="630"/>
      <c r="DV28" s="631"/>
      <c r="DW28" s="632">
        <v>21.2</v>
      </c>
      <c r="DX28" s="657"/>
      <c r="DY28" s="657"/>
      <c r="DZ28" s="657"/>
      <c r="EA28" s="657"/>
      <c r="EB28" s="657"/>
      <c r="EC28" s="659"/>
    </row>
    <row r="29" spans="2:133" ht="11.25" customHeight="1" x14ac:dyDescent="0.15">
      <c r="B29" s="626" t="s">
        <v>300</v>
      </c>
      <c r="C29" s="627"/>
      <c r="D29" s="627"/>
      <c r="E29" s="627"/>
      <c r="F29" s="627"/>
      <c r="G29" s="627"/>
      <c r="H29" s="627"/>
      <c r="I29" s="627"/>
      <c r="J29" s="627"/>
      <c r="K29" s="627"/>
      <c r="L29" s="627"/>
      <c r="M29" s="627"/>
      <c r="N29" s="627"/>
      <c r="O29" s="627"/>
      <c r="P29" s="627"/>
      <c r="Q29" s="628"/>
      <c r="R29" s="629">
        <v>352310</v>
      </c>
      <c r="S29" s="630"/>
      <c r="T29" s="630"/>
      <c r="U29" s="630"/>
      <c r="V29" s="630"/>
      <c r="W29" s="630"/>
      <c r="X29" s="630"/>
      <c r="Y29" s="631"/>
      <c r="Z29" s="685">
        <v>8</v>
      </c>
      <c r="AA29" s="685"/>
      <c r="AB29" s="685"/>
      <c r="AC29" s="685"/>
      <c r="AD29" s="686" t="s">
        <v>224</v>
      </c>
      <c r="AE29" s="686"/>
      <c r="AF29" s="686"/>
      <c r="AG29" s="686"/>
      <c r="AH29" s="686"/>
      <c r="AI29" s="686"/>
      <c r="AJ29" s="686"/>
      <c r="AK29" s="686"/>
      <c r="AL29" s="632" t="s">
        <v>224</v>
      </c>
      <c r="AM29" s="633"/>
      <c r="AN29" s="633"/>
      <c r="AO29" s="687"/>
      <c r="AP29" s="697" t="s">
        <v>218</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9">
        <v>554462</v>
      </c>
      <c r="CS29" s="618"/>
      <c r="CT29" s="618"/>
      <c r="CU29" s="618"/>
      <c r="CV29" s="618"/>
      <c r="CW29" s="618"/>
      <c r="CX29" s="618"/>
      <c r="CY29" s="619"/>
      <c r="CZ29" s="632">
        <v>13.3</v>
      </c>
      <c r="DA29" s="657"/>
      <c r="DB29" s="657"/>
      <c r="DC29" s="658"/>
      <c r="DD29" s="617">
        <v>549135</v>
      </c>
      <c r="DE29" s="618"/>
      <c r="DF29" s="618"/>
      <c r="DG29" s="618"/>
      <c r="DH29" s="618"/>
      <c r="DI29" s="618"/>
      <c r="DJ29" s="618"/>
      <c r="DK29" s="619"/>
      <c r="DL29" s="617">
        <v>549135</v>
      </c>
      <c r="DM29" s="618"/>
      <c r="DN29" s="618"/>
      <c r="DO29" s="618"/>
      <c r="DP29" s="618"/>
      <c r="DQ29" s="618"/>
      <c r="DR29" s="618"/>
      <c r="DS29" s="618"/>
      <c r="DT29" s="618"/>
      <c r="DU29" s="618"/>
      <c r="DV29" s="619"/>
      <c r="DW29" s="632">
        <v>21.2</v>
      </c>
      <c r="DX29" s="657"/>
      <c r="DY29" s="657"/>
      <c r="DZ29" s="657"/>
      <c r="EA29" s="657"/>
      <c r="EB29" s="657"/>
      <c r="EC29" s="659"/>
    </row>
    <row r="30" spans="2:133" ht="11.25" customHeight="1" x14ac:dyDescent="0.15">
      <c r="B30" s="626" t="s">
        <v>305</v>
      </c>
      <c r="C30" s="627"/>
      <c r="D30" s="627"/>
      <c r="E30" s="627"/>
      <c r="F30" s="627"/>
      <c r="G30" s="627"/>
      <c r="H30" s="627"/>
      <c r="I30" s="627"/>
      <c r="J30" s="627"/>
      <c r="K30" s="627"/>
      <c r="L30" s="627"/>
      <c r="M30" s="627"/>
      <c r="N30" s="627"/>
      <c r="O30" s="627"/>
      <c r="P30" s="627"/>
      <c r="Q30" s="628"/>
      <c r="R30" s="629">
        <v>44470</v>
      </c>
      <c r="S30" s="630"/>
      <c r="T30" s="630"/>
      <c r="U30" s="630"/>
      <c r="V30" s="630"/>
      <c r="W30" s="630"/>
      <c r="X30" s="630"/>
      <c r="Y30" s="631"/>
      <c r="Z30" s="685">
        <v>1</v>
      </c>
      <c r="AA30" s="685"/>
      <c r="AB30" s="685"/>
      <c r="AC30" s="685"/>
      <c r="AD30" s="686">
        <v>141</v>
      </c>
      <c r="AE30" s="686"/>
      <c r="AF30" s="686"/>
      <c r="AG30" s="686"/>
      <c r="AH30" s="686"/>
      <c r="AI30" s="686"/>
      <c r="AJ30" s="686"/>
      <c r="AK30" s="686"/>
      <c r="AL30" s="632">
        <v>0</v>
      </c>
      <c r="AM30" s="633"/>
      <c r="AN30" s="633"/>
      <c r="AO30" s="687"/>
      <c r="AP30" s="713" t="s">
        <v>306</v>
      </c>
      <c r="AQ30" s="714"/>
      <c r="AR30" s="714"/>
      <c r="AS30" s="714"/>
      <c r="AT30" s="719" t="s">
        <v>307</v>
      </c>
      <c r="AU30" s="230"/>
      <c r="AV30" s="230"/>
      <c r="AW30" s="230"/>
      <c r="AX30" s="722" t="s">
        <v>185</v>
      </c>
      <c r="AY30" s="723"/>
      <c r="AZ30" s="723"/>
      <c r="BA30" s="723"/>
      <c r="BB30" s="723"/>
      <c r="BC30" s="723"/>
      <c r="BD30" s="723"/>
      <c r="BE30" s="723"/>
      <c r="BF30" s="724"/>
      <c r="BG30" s="703">
        <v>99.1</v>
      </c>
      <c r="BH30" s="704"/>
      <c r="BI30" s="704"/>
      <c r="BJ30" s="704"/>
      <c r="BK30" s="704"/>
      <c r="BL30" s="704"/>
      <c r="BM30" s="705">
        <v>94.8</v>
      </c>
      <c r="BN30" s="704"/>
      <c r="BO30" s="704"/>
      <c r="BP30" s="704"/>
      <c r="BQ30" s="706"/>
      <c r="BR30" s="703">
        <v>98.9</v>
      </c>
      <c r="BS30" s="704"/>
      <c r="BT30" s="704"/>
      <c r="BU30" s="704"/>
      <c r="BV30" s="704"/>
      <c r="BW30" s="704"/>
      <c r="BX30" s="705">
        <v>94.8</v>
      </c>
      <c r="BY30" s="704"/>
      <c r="BZ30" s="704"/>
      <c r="CA30" s="704"/>
      <c r="CB30" s="706"/>
      <c r="CD30" s="709"/>
      <c r="CE30" s="710"/>
      <c r="CF30" s="667" t="s">
        <v>308</v>
      </c>
      <c r="CG30" s="664"/>
      <c r="CH30" s="664"/>
      <c r="CI30" s="664"/>
      <c r="CJ30" s="664"/>
      <c r="CK30" s="664"/>
      <c r="CL30" s="664"/>
      <c r="CM30" s="664"/>
      <c r="CN30" s="664"/>
      <c r="CO30" s="664"/>
      <c r="CP30" s="664"/>
      <c r="CQ30" s="665"/>
      <c r="CR30" s="629">
        <v>535336</v>
      </c>
      <c r="CS30" s="630"/>
      <c r="CT30" s="630"/>
      <c r="CU30" s="630"/>
      <c r="CV30" s="630"/>
      <c r="CW30" s="630"/>
      <c r="CX30" s="630"/>
      <c r="CY30" s="631"/>
      <c r="CZ30" s="632">
        <v>12.8</v>
      </c>
      <c r="DA30" s="657"/>
      <c r="DB30" s="657"/>
      <c r="DC30" s="658"/>
      <c r="DD30" s="617">
        <v>530231</v>
      </c>
      <c r="DE30" s="630"/>
      <c r="DF30" s="630"/>
      <c r="DG30" s="630"/>
      <c r="DH30" s="630"/>
      <c r="DI30" s="630"/>
      <c r="DJ30" s="630"/>
      <c r="DK30" s="631"/>
      <c r="DL30" s="617">
        <v>530231</v>
      </c>
      <c r="DM30" s="630"/>
      <c r="DN30" s="630"/>
      <c r="DO30" s="630"/>
      <c r="DP30" s="630"/>
      <c r="DQ30" s="630"/>
      <c r="DR30" s="630"/>
      <c r="DS30" s="630"/>
      <c r="DT30" s="630"/>
      <c r="DU30" s="630"/>
      <c r="DV30" s="631"/>
      <c r="DW30" s="632">
        <v>20.399999999999999</v>
      </c>
      <c r="DX30" s="657"/>
      <c r="DY30" s="657"/>
      <c r="DZ30" s="657"/>
      <c r="EA30" s="657"/>
      <c r="EB30" s="657"/>
      <c r="EC30" s="659"/>
    </row>
    <row r="31" spans="2:133" ht="11.25" customHeight="1" x14ac:dyDescent="0.15">
      <c r="B31" s="626" t="s">
        <v>309</v>
      </c>
      <c r="C31" s="627"/>
      <c r="D31" s="627"/>
      <c r="E31" s="627"/>
      <c r="F31" s="627"/>
      <c r="G31" s="627"/>
      <c r="H31" s="627"/>
      <c r="I31" s="627"/>
      <c r="J31" s="627"/>
      <c r="K31" s="627"/>
      <c r="L31" s="627"/>
      <c r="M31" s="627"/>
      <c r="N31" s="627"/>
      <c r="O31" s="627"/>
      <c r="P31" s="627"/>
      <c r="Q31" s="628"/>
      <c r="R31" s="629">
        <v>3146</v>
      </c>
      <c r="S31" s="630"/>
      <c r="T31" s="630"/>
      <c r="U31" s="630"/>
      <c r="V31" s="630"/>
      <c r="W31" s="630"/>
      <c r="X31" s="630"/>
      <c r="Y31" s="631"/>
      <c r="Z31" s="685">
        <v>0.1</v>
      </c>
      <c r="AA31" s="685"/>
      <c r="AB31" s="685"/>
      <c r="AC31" s="685"/>
      <c r="AD31" s="686" t="s">
        <v>224</v>
      </c>
      <c r="AE31" s="686"/>
      <c r="AF31" s="686"/>
      <c r="AG31" s="686"/>
      <c r="AH31" s="686"/>
      <c r="AI31" s="686"/>
      <c r="AJ31" s="686"/>
      <c r="AK31" s="686"/>
      <c r="AL31" s="632" t="s">
        <v>224</v>
      </c>
      <c r="AM31" s="633"/>
      <c r="AN31" s="633"/>
      <c r="AO31" s="687"/>
      <c r="AP31" s="715"/>
      <c r="AQ31" s="716"/>
      <c r="AR31" s="716"/>
      <c r="AS31" s="716"/>
      <c r="AT31" s="720"/>
      <c r="AU31" s="229" t="s">
        <v>310</v>
      </c>
      <c r="AV31" s="229"/>
      <c r="AW31" s="229"/>
      <c r="AX31" s="626" t="s">
        <v>311</v>
      </c>
      <c r="AY31" s="627"/>
      <c r="AZ31" s="627"/>
      <c r="BA31" s="627"/>
      <c r="BB31" s="627"/>
      <c r="BC31" s="627"/>
      <c r="BD31" s="627"/>
      <c r="BE31" s="627"/>
      <c r="BF31" s="628"/>
      <c r="BG31" s="701">
        <v>99.2</v>
      </c>
      <c r="BH31" s="618"/>
      <c r="BI31" s="618"/>
      <c r="BJ31" s="618"/>
      <c r="BK31" s="618"/>
      <c r="BL31" s="618"/>
      <c r="BM31" s="633">
        <v>95.8</v>
      </c>
      <c r="BN31" s="702"/>
      <c r="BO31" s="702"/>
      <c r="BP31" s="702"/>
      <c r="BQ31" s="663"/>
      <c r="BR31" s="701">
        <v>99.1</v>
      </c>
      <c r="BS31" s="618"/>
      <c r="BT31" s="618"/>
      <c r="BU31" s="618"/>
      <c r="BV31" s="618"/>
      <c r="BW31" s="618"/>
      <c r="BX31" s="633">
        <v>96</v>
      </c>
      <c r="BY31" s="702"/>
      <c r="BZ31" s="702"/>
      <c r="CA31" s="702"/>
      <c r="CB31" s="663"/>
      <c r="CD31" s="709"/>
      <c r="CE31" s="710"/>
      <c r="CF31" s="667" t="s">
        <v>312</v>
      </c>
      <c r="CG31" s="664"/>
      <c r="CH31" s="664"/>
      <c r="CI31" s="664"/>
      <c r="CJ31" s="664"/>
      <c r="CK31" s="664"/>
      <c r="CL31" s="664"/>
      <c r="CM31" s="664"/>
      <c r="CN31" s="664"/>
      <c r="CO31" s="664"/>
      <c r="CP31" s="664"/>
      <c r="CQ31" s="665"/>
      <c r="CR31" s="629">
        <v>19126</v>
      </c>
      <c r="CS31" s="618"/>
      <c r="CT31" s="618"/>
      <c r="CU31" s="618"/>
      <c r="CV31" s="618"/>
      <c r="CW31" s="618"/>
      <c r="CX31" s="618"/>
      <c r="CY31" s="619"/>
      <c r="CZ31" s="632">
        <v>0.5</v>
      </c>
      <c r="DA31" s="657"/>
      <c r="DB31" s="657"/>
      <c r="DC31" s="658"/>
      <c r="DD31" s="617">
        <v>18904</v>
      </c>
      <c r="DE31" s="618"/>
      <c r="DF31" s="618"/>
      <c r="DG31" s="618"/>
      <c r="DH31" s="618"/>
      <c r="DI31" s="618"/>
      <c r="DJ31" s="618"/>
      <c r="DK31" s="619"/>
      <c r="DL31" s="617">
        <v>18904</v>
      </c>
      <c r="DM31" s="618"/>
      <c r="DN31" s="618"/>
      <c r="DO31" s="618"/>
      <c r="DP31" s="618"/>
      <c r="DQ31" s="618"/>
      <c r="DR31" s="618"/>
      <c r="DS31" s="618"/>
      <c r="DT31" s="618"/>
      <c r="DU31" s="618"/>
      <c r="DV31" s="619"/>
      <c r="DW31" s="632">
        <v>0.7</v>
      </c>
      <c r="DX31" s="657"/>
      <c r="DY31" s="657"/>
      <c r="DZ31" s="657"/>
      <c r="EA31" s="657"/>
      <c r="EB31" s="657"/>
      <c r="EC31" s="659"/>
    </row>
    <row r="32" spans="2:133" ht="11.25" customHeight="1" x14ac:dyDescent="0.15">
      <c r="B32" s="626" t="s">
        <v>313</v>
      </c>
      <c r="C32" s="627"/>
      <c r="D32" s="627"/>
      <c r="E32" s="627"/>
      <c r="F32" s="627"/>
      <c r="G32" s="627"/>
      <c r="H32" s="627"/>
      <c r="I32" s="627"/>
      <c r="J32" s="627"/>
      <c r="K32" s="627"/>
      <c r="L32" s="627"/>
      <c r="M32" s="627"/>
      <c r="N32" s="627"/>
      <c r="O32" s="627"/>
      <c r="P32" s="627"/>
      <c r="Q32" s="628"/>
      <c r="R32" s="629">
        <v>165732</v>
      </c>
      <c r="S32" s="630"/>
      <c r="T32" s="630"/>
      <c r="U32" s="630"/>
      <c r="V32" s="630"/>
      <c r="W32" s="630"/>
      <c r="X32" s="630"/>
      <c r="Y32" s="631"/>
      <c r="Z32" s="685">
        <v>3.8</v>
      </c>
      <c r="AA32" s="685"/>
      <c r="AB32" s="685"/>
      <c r="AC32" s="685"/>
      <c r="AD32" s="686" t="s">
        <v>126</v>
      </c>
      <c r="AE32" s="686"/>
      <c r="AF32" s="686"/>
      <c r="AG32" s="686"/>
      <c r="AH32" s="686"/>
      <c r="AI32" s="686"/>
      <c r="AJ32" s="686"/>
      <c r="AK32" s="686"/>
      <c r="AL32" s="632" t="s">
        <v>224</v>
      </c>
      <c r="AM32" s="633"/>
      <c r="AN32" s="633"/>
      <c r="AO32" s="687"/>
      <c r="AP32" s="717"/>
      <c r="AQ32" s="718"/>
      <c r="AR32" s="718"/>
      <c r="AS32" s="718"/>
      <c r="AT32" s="721"/>
      <c r="AU32" s="231"/>
      <c r="AV32" s="231"/>
      <c r="AW32" s="231"/>
      <c r="AX32" s="635" t="s">
        <v>314</v>
      </c>
      <c r="AY32" s="636"/>
      <c r="AZ32" s="636"/>
      <c r="BA32" s="636"/>
      <c r="BB32" s="636"/>
      <c r="BC32" s="636"/>
      <c r="BD32" s="636"/>
      <c r="BE32" s="636"/>
      <c r="BF32" s="637"/>
      <c r="BG32" s="700">
        <v>98.9</v>
      </c>
      <c r="BH32" s="639"/>
      <c r="BI32" s="639"/>
      <c r="BJ32" s="639"/>
      <c r="BK32" s="639"/>
      <c r="BL32" s="639"/>
      <c r="BM32" s="683">
        <v>93.4</v>
      </c>
      <c r="BN32" s="639"/>
      <c r="BO32" s="639"/>
      <c r="BP32" s="639"/>
      <c r="BQ32" s="676"/>
      <c r="BR32" s="700">
        <v>98.7</v>
      </c>
      <c r="BS32" s="639"/>
      <c r="BT32" s="639"/>
      <c r="BU32" s="639"/>
      <c r="BV32" s="639"/>
      <c r="BW32" s="639"/>
      <c r="BX32" s="683">
        <v>93.1</v>
      </c>
      <c r="BY32" s="639"/>
      <c r="BZ32" s="639"/>
      <c r="CA32" s="639"/>
      <c r="CB32" s="676"/>
      <c r="CD32" s="711"/>
      <c r="CE32" s="712"/>
      <c r="CF32" s="667" t="s">
        <v>315</v>
      </c>
      <c r="CG32" s="664"/>
      <c r="CH32" s="664"/>
      <c r="CI32" s="664"/>
      <c r="CJ32" s="664"/>
      <c r="CK32" s="664"/>
      <c r="CL32" s="664"/>
      <c r="CM32" s="664"/>
      <c r="CN32" s="664"/>
      <c r="CO32" s="664"/>
      <c r="CP32" s="664"/>
      <c r="CQ32" s="665"/>
      <c r="CR32" s="629" t="s">
        <v>224</v>
      </c>
      <c r="CS32" s="630"/>
      <c r="CT32" s="630"/>
      <c r="CU32" s="630"/>
      <c r="CV32" s="630"/>
      <c r="CW32" s="630"/>
      <c r="CX32" s="630"/>
      <c r="CY32" s="631"/>
      <c r="CZ32" s="632" t="s">
        <v>224</v>
      </c>
      <c r="DA32" s="657"/>
      <c r="DB32" s="657"/>
      <c r="DC32" s="658"/>
      <c r="DD32" s="617" t="s">
        <v>224</v>
      </c>
      <c r="DE32" s="630"/>
      <c r="DF32" s="630"/>
      <c r="DG32" s="630"/>
      <c r="DH32" s="630"/>
      <c r="DI32" s="630"/>
      <c r="DJ32" s="630"/>
      <c r="DK32" s="631"/>
      <c r="DL32" s="617" t="s">
        <v>126</v>
      </c>
      <c r="DM32" s="630"/>
      <c r="DN32" s="630"/>
      <c r="DO32" s="630"/>
      <c r="DP32" s="630"/>
      <c r="DQ32" s="630"/>
      <c r="DR32" s="630"/>
      <c r="DS32" s="630"/>
      <c r="DT32" s="630"/>
      <c r="DU32" s="630"/>
      <c r="DV32" s="631"/>
      <c r="DW32" s="632" t="s">
        <v>224</v>
      </c>
      <c r="DX32" s="657"/>
      <c r="DY32" s="657"/>
      <c r="DZ32" s="657"/>
      <c r="EA32" s="657"/>
      <c r="EB32" s="657"/>
      <c r="EC32" s="659"/>
    </row>
    <row r="33" spans="2:133" ht="11.25" customHeight="1" x14ac:dyDescent="0.15">
      <c r="B33" s="626" t="s">
        <v>316</v>
      </c>
      <c r="C33" s="627"/>
      <c r="D33" s="627"/>
      <c r="E33" s="627"/>
      <c r="F33" s="627"/>
      <c r="G33" s="627"/>
      <c r="H33" s="627"/>
      <c r="I33" s="627"/>
      <c r="J33" s="627"/>
      <c r="K33" s="627"/>
      <c r="L33" s="627"/>
      <c r="M33" s="627"/>
      <c r="N33" s="627"/>
      <c r="O33" s="627"/>
      <c r="P33" s="627"/>
      <c r="Q33" s="628"/>
      <c r="R33" s="629">
        <v>119285</v>
      </c>
      <c r="S33" s="630"/>
      <c r="T33" s="630"/>
      <c r="U33" s="630"/>
      <c r="V33" s="630"/>
      <c r="W33" s="630"/>
      <c r="X33" s="630"/>
      <c r="Y33" s="631"/>
      <c r="Z33" s="685">
        <v>2.7</v>
      </c>
      <c r="AA33" s="685"/>
      <c r="AB33" s="685"/>
      <c r="AC33" s="685"/>
      <c r="AD33" s="686" t="s">
        <v>290</v>
      </c>
      <c r="AE33" s="686"/>
      <c r="AF33" s="686"/>
      <c r="AG33" s="686"/>
      <c r="AH33" s="686"/>
      <c r="AI33" s="686"/>
      <c r="AJ33" s="686"/>
      <c r="AK33" s="686"/>
      <c r="AL33" s="632" t="s">
        <v>126</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9">
        <v>1918680</v>
      </c>
      <c r="CS33" s="618"/>
      <c r="CT33" s="618"/>
      <c r="CU33" s="618"/>
      <c r="CV33" s="618"/>
      <c r="CW33" s="618"/>
      <c r="CX33" s="618"/>
      <c r="CY33" s="619"/>
      <c r="CZ33" s="632">
        <v>45.9</v>
      </c>
      <c r="DA33" s="657"/>
      <c r="DB33" s="657"/>
      <c r="DC33" s="658"/>
      <c r="DD33" s="617">
        <v>1474383</v>
      </c>
      <c r="DE33" s="618"/>
      <c r="DF33" s="618"/>
      <c r="DG33" s="618"/>
      <c r="DH33" s="618"/>
      <c r="DI33" s="618"/>
      <c r="DJ33" s="618"/>
      <c r="DK33" s="619"/>
      <c r="DL33" s="617">
        <v>1079762</v>
      </c>
      <c r="DM33" s="618"/>
      <c r="DN33" s="618"/>
      <c r="DO33" s="618"/>
      <c r="DP33" s="618"/>
      <c r="DQ33" s="618"/>
      <c r="DR33" s="618"/>
      <c r="DS33" s="618"/>
      <c r="DT33" s="618"/>
      <c r="DU33" s="618"/>
      <c r="DV33" s="619"/>
      <c r="DW33" s="632">
        <v>41.6</v>
      </c>
      <c r="DX33" s="657"/>
      <c r="DY33" s="657"/>
      <c r="DZ33" s="657"/>
      <c r="EA33" s="657"/>
      <c r="EB33" s="657"/>
      <c r="EC33" s="659"/>
    </row>
    <row r="34" spans="2:133" ht="11.25" customHeight="1" x14ac:dyDescent="0.15">
      <c r="B34" s="626" t="s">
        <v>318</v>
      </c>
      <c r="C34" s="627"/>
      <c r="D34" s="627"/>
      <c r="E34" s="627"/>
      <c r="F34" s="627"/>
      <c r="G34" s="627"/>
      <c r="H34" s="627"/>
      <c r="I34" s="627"/>
      <c r="J34" s="627"/>
      <c r="K34" s="627"/>
      <c r="L34" s="627"/>
      <c r="M34" s="627"/>
      <c r="N34" s="627"/>
      <c r="O34" s="627"/>
      <c r="P34" s="627"/>
      <c r="Q34" s="628"/>
      <c r="R34" s="629">
        <v>50445</v>
      </c>
      <c r="S34" s="630"/>
      <c r="T34" s="630"/>
      <c r="U34" s="630"/>
      <c r="V34" s="630"/>
      <c r="W34" s="630"/>
      <c r="X34" s="630"/>
      <c r="Y34" s="631"/>
      <c r="Z34" s="685">
        <v>1.1000000000000001</v>
      </c>
      <c r="AA34" s="685"/>
      <c r="AB34" s="685"/>
      <c r="AC34" s="685"/>
      <c r="AD34" s="686" t="s">
        <v>126</v>
      </c>
      <c r="AE34" s="686"/>
      <c r="AF34" s="686"/>
      <c r="AG34" s="686"/>
      <c r="AH34" s="686"/>
      <c r="AI34" s="686"/>
      <c r="AJ34" s="686"/>
      <c r="AK34" s="686"/>
      <c r="AL34" s="632" t="s">
        <v>136</v>
      </c>
      <c r="AM34" s="633"/>
      <c r="AN34" s="633"/>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9">
        <v>874973</v>
      </c>
      <c r="CS34" s="630"/>
      <c r="CT34" s="630"/>
      <c r="CU34" s="630"/>
      <c r="CV34" s="630"/>
      <c r="CW34" s="630"/>
      <c r="CX34" s="630"/>
      <c r="CY34" s="631"/>
      <c r="CZ34" s="632">
        <v>20.9</v>
      </c>
      <c r="DA34" s="657"/>
      <c r="DB34" s="657"/>
      <c r="DC34" s="658"/>
      <c r="DD34" s="617">
        <v>580211</v>
      </c>
      <c r="DE34" s="630"/>
      <c r="DF34" s="630"/>
      <c r="DG34" s="630"/>
      <c r="DH34" s="630"/>
      <c r="DI34" s="630"/>
      <c r="DJ34" s="630"/>
      <c r="DK34" s="631"/>
      <c r="DL34" s="617">
        <v>477007</v>
      </c>
      <c r="DM34" s="630"/>
      <c r="DN34" s="630"/>
      <c r="DO34" s="630"/>
      <c r="DP34" s="630"/>
      <c r="DQ34" s="630"/>
      <c r="DR34" s="630"/>
      <c r="DS34" s="630"/>
      <c r="DT34" s="630"/>
      <c r="DU34" s="630"/>
      <c r="DV34" s="631"/>
      <c r="DW34" s="632">
        <v>18.399999999999999</v>
      </c>
      <c r="DX34" s="657"/>
      <c r="DY34" s="657"/>
      <c r="DZ34" s="657"/>
      <c r="EA34" s="657"/>
      <c r="EB34" s="657"/>
      <c r="EC34" s="659"/>
    </row>
    <row r="35" spans="2:133" ht="11.25" customHeight="1" x14ac:dyDescent="0.15">
      <c r="B35" s="626" t="s">
        <v>322</v>
      </c>
      <c r="C35" s="627"/>
      <c r="D35" s="627"/>
      <c r="E35" s="627"/>
      <c r="F35" s="627"/>
      <c r="G35" s="627"/>
      <c r="H35" s="627"/>
      <c r="I35" s="627"/>
      <c r="J35" s="627"/>
      <c r="K35" s="627"/>
      <c r="L35" s="627"/>
      <c r="M35" s="627"/>
      <c r="N35" s="627"/>
      <c r="O35" s="627"/>
      <c r="P35" s="627"/>
      <c r="Q35" s="628"/>
      <c r="R35" s="629">
        <v>586502</v>
      </c>
      <c r="S35" s="630"/>
      <c r="T35" s="630"/>
      <c r="U35" s="630"/>
      <c r="V35" s="630"/>
      <c r="W35" s="630"/>
      <c r="X35" s="630"/>
      <c r="Y35" s="631"/>
      <c r="Z35" s="685">
        <v>13.4</v>
      </c>
      <c r="AA35" s="685"/>
      <c r="AB35" s="685"/>
      <c r="AC35" s="685"/>
      <c r="AD35" s="686" t="s">
        <v>126</v>
      </c>
      <c r="AE35" s="686"/>
      <c r="AF35" s="686"/>
      <c r="AG35" s="686"/>
      <c r="AH35" s="686"/>
      <c r="AI35" s="686"/>
      <c r="AJ35" s="686"/>
      <c r="AK35" s="686"/>
      <c r="AL35" s="632" t="s">
        <v>224</v>
      </c>
      <c r="AM35" s="633"/>
      <c r="AN35" s="633"/>
      <c r="AO35" s="687"/>
      <c r="AP35" s="234"/>
      <c r="AQ35" s="691" t="s">
        <v>323</v>
      </c>
      <c r="AR35" s="692"/>
      <c r="AS35" s="692"/>
      <c r="AT35" s="692"/>
      <c r="AU35" s="692"/>
      <c r="AV35" s="692"/>
      <c r="AW35" s="692"/>
      <c r="AX35" s="692"/>
      <c r="AY35" s="693"/>
      <c r="AZ35" s="688">
        <v>270783</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14498</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9">
        <v>57041</v>
      </c>
      <c r="CS35" s="618"/>
      <c r="CT35" s="618"/>
      <c r="CU35" s="618"/>
      <c r="CV35" s="618"/>
      <c r="CW35" s="618"/>
      <c r="CX35" s="618"/>
      <c r="CY35" s="619"/>
      <c r="CZ35" s="632">
        <v>1.4</v>
      </c>
      <c r="DA35" s="657"/>
      <c r="DB35" s="657"/>
      <c r="DC35" s="658"/>
      <c r="DD35" s="617">
        <v>56861</v>
      </c>
      <c r="DE35" s="618"/>
      <c r="DF35" s="618"/>
      <c r="DG35" s="618"/>
      <c r="DH35" s="618"/>
      <c r="DI35" s="618"/>
      <c r="DJ35" s="618"/>
      <c r="DK35" s="619"/>
      <c r="DL35" s="617">
        <v>29971</v>
      </c>
      <c r="DM35" s="618"/>
      <c r="DN35" s="618"/>
      <c r="DO35" s="618"/>
      <c r="DP35" s="618"/>
      <c r="DQ35" s="618"/>
      <c r="DR35" s="618"/>
      <c r="DS35" s="618"/>
      <c r="DT35" s="618"/>
      <c r="DU35" s="618"/>
      <c r="DV35" s="619"/>
      <c r="DW35" s="632">
        <v>1.2</v>
      </c>
      <c r="DX35" s="657"/>
      <c r="DY35" s="657"/>
      <c r="DZ35" s="657"/>
      <c r="EA35" s="657"/>
      <c r="EB35" s="657"/>
      <c r="EC35" s="659"/>
    </row>
    <row r="36" spans="2:133" ht="11.25" customHeight="1" x14ac:dyDescent="0.15">
      <c r="B36" s="626" t="s">
        <v>326</v>
      </c>
      <c r="C36" s="627"/>
      <c r="D36" s="627"/>
      <c r="E36" s="627"/>
      <c r="F36" s="627"/>
      <c r="G36" s="627"/>
      <c r="H36" s="627"/>
      <c r="I36" s="627"/>
      <c r="J36" s="627"/>
      <c r="K36" s="627"/>
      <c r="L36" s="627"/>
      <c r="M36" s="627"/>
      <c r="N36" s="627"/>
      <c r="O36" s="627"/>
      <c r="P36" s="627"/>
      <c r="Q36" s="628"/>
      <c r="R36" s="629" t="s">
        <v>224</v>
      </c>
      <c r="S36" s="630"/>
      <c r="T36" s="630"/>
      <c r="U36" s="630"/>
      <c r="V36" s="630"/>
      <c r="W36" s="630"/>
      <c r="X36" s="630"/>
      <c r="Y36" s="631"/>
      <c r="Z36" s="685" t="s">
        <v>224</v>
      </c>
      <c r="AA36" s="685"/>
      <c r="AB36" s="685"/>
      <c r="AC36" s="685"/>
      <c r="AD36" s="686" t="s">
        <v>224</v>
      </c>
      <c r="AE36" s="686"/>
      <c r="AF36" s="686"/>
      <c r="AG36" s="686"/>
      <c r="AH36" s="686"/>
      <c r="AI36" s="686"/>
      <c r="AJ36" s="686"/>
      <c r="AK36" s="686"/>
      <c r="AL36" s="632" t="s">
        <v>224</v>
      </c>
      <c r="AM36" s="633"/>
      <c r="AN36" s="633"/>
      <c r="AO36" s="687"/>
      <c r="AQ36" s="660" t="s">
        <v>327</v>
      </c>
      <c r="AR36" s="661"/>
      <c r="AS36" s="661"/>
      <c r="AT36" s="661"/>
      <c r="AU36" s="661"/>
      <c r="AV36" s="661"/>
      <c r="AW36" s="661"/>
      <c r="AX36" s="661"/>
      <c r="AY36" s="662"/>
      <c r="AZ36" s="629">
        <v>49197</v>
      </c>
      <c r="BA36" s="630"/>
      <c r="BB36" s="630"/>
      <c r="BC36" s="630"/>
      <c r="BD36" s="618"/>
      <c r="BE36" s="618"/>
      <c r="BF36" s="663"/>
      <c r="BG36" s="667" t="s">
        <v>328</v>
      </c>
      <c r="BH36" s="664"/>
      <c r="BI36" s="664"/>
      <c r="BJ36" s="664"/>
      <c r="BK36" s="664"/>
      <c r="BL36" s="664"/>
      <c r="BM36" s="664"/>
      <c r="BN36" s="664"/>
      <c r="BO36" s="664"/>
      <c r="BP36" s="664"/>
      <c r="BQ36" s="664"/>
      <c r="BR36" s="664"/>
      <c r="BS36" s="664"/>
      <c r="BT36" s="664"/>
      <c r="BU36" s="665"/>
      <c r="BV36" s="629">
        <v>12908</v>
      </c>
      <c r="BW36" s="630"/>
      <c r="BX36" s="630"/>
      <c r="BY36" s="630"/>
      <c r="BZ36" s="630"/>
      <c r="CA36" s="630"/>
      <c r="CB36" s="666"/>
      <c r="CD36" s="667" t="s">
        <v>329</v>
      </c>
      <c r="CE36" s="664"/>
      <c r="CF36" s="664"/>
      <c r="CG36" s="664"/>
      <c r="CH36" s="664"/>
      <c r="CI36" s="664"/>
      <c r="CJ36" s="664"/>
      <c r="CK36" s="664"/>
      <c r="CL36" s="664"/>
      <c r="CM36" s="664"/>
      <c r="CN36" s="664"/>
      <c r="CO36" s="664"/>
      <c r="CP36" s="664"/>
      <c r="CQ36" s="665"/>
      <c r="CR36" s="629">
        <v>570679</v>
      </c>
      <c r="CS36" s="630"/>
      <c r="CT36" s="630"/>
      <c r="CU36" s="630"/>
      <c r="CV36" s="630"/>
      <c r="CW36" s="630"/>
      <c r="CX36" s="630"/>
      <c r="CY36" s="631"/>
      <c r="CZ36" s="632">
        <v>13.6</v>
      </c>
      <c r="DA36" s="657"/>
      <c r="DB36" s="657"/>
      <c r="DC36" s="658"/>
      <c r="DD36" s="617">
        <v>463474</v>
      </c>
      <c r="DE36" s="630"/>
      <c r="DF36" s="630"/>
      <c r="DG36" s="630"/>
      <c r="DH36" s="630"/>
      <c r="DI36" s="630"/>
      <c r="DJ36" s="630"/>
      <c r="DK36" s="631"/>
      <c r="DL36" s="617">
        <v>347312</v>
      </c>
      <c r="DM36" s="630"/>
      <c r="DN36" s="630"/>
      <c r="DO36" s="630"/>
      <c r="DP36" s="630"/>
      <c r="DQ36" s="630"/>
      <c r="DR36" s="630"/>
      <c r="DS36" s="630"/>
      <c r="DT36" s="630"/>
      <c r="DU36" s="630"/>
      <c r="DV36" s="631"/>
      <c r="DW36" s="632">
        <v>13.4</v>
      </c>
      <c r="DX36" s="657"/>
      <c r="DY36" s="657"/>
      <c r="DZ36" s="657"/>
      <c r="EA36" s="657"/>
      <c r="EB36" s="657"/>
      <c r="EC36" s="659"/>
    </row>
    <row r="37" spans="2:133" ht="11.25" customHeight="1" x14ac:dyDescent="0.15">
      <c r="B37" s="626" t="s">
        <v>330</v>
      </c>
      <c r="C37" s="627"/>
      <c r="D37" s="627"/>
      <c r="E37" s="627"/>
      <c r="F37" s="627"/>
      <c r="G37" s="627"/>
      <c r="H37" s="627"/>
      <c r="I37" s="627"/>
      <c r="J37" s="627"/>
      <c r="K37" s="627"/>
      <c r="L37" s="627"/>
      <c r="M37" s="627"/>
      <c r="N37" s="627"/>
      <c r="O37" s="627"/>
      <c r="P37" s="627"/>
      <c r="Q37" s="628"/>
      <c r="R37" s="629">
        <v>107802</v>
      </c>
      <c r="S37" s="630"/>
      <c r="T37" s="630"/>
      <c r="U37" s="630"/>
      <c r="V37" s="630"/>
      <c r="W37" s="630"/>
      <c r="X37" s="630"/>
      <c r="Y37" s="631"/>
      <c r="Z37" s="685">
        <v>2.5</v>
      </c>
      <c r="AA37" s="685"/>
      <c r="AB37" s="685"/>
      <c r="AC37" s="685"/>
      <c r="AD37" s="686" t="s">
        <v>224</v>
      </c>
      <c r="AE37" s="686"/>
      <c r="AF37" s="686"/>
      <c r="AG37" s="686"/>
      <c r="AH37" s="686"/>
      <c r="AI37" s="686"/>
      <c r="AJ37" s="686"/>
      <c r="AK37" s="686"/>
      <c r="AL37" s="632" t="s">
        <v>136</v>
      </c>
      <c r="AM37" s="633"/>
      <c r="AN37" s="633"/>
      <c r="AO37" s="687"/>
      <c r="AQ37" s="660" t="s">
        <v>331</v>
      </c>
      <c r="AR37" s="661"/>
      <c r="AS37" s="661"/>
      <c r="AT37" s="661"/>
      <c r="AU37" s="661"/>
      <c r="AV37" s="661"/>
      <c r="AW37" s="661"/>
      <c r="AX37" s="661"/>
      <c r="AY37" s="662"/>
      <c r="AZ37" s="629">
        <v>37303</v>
      </c>
      <c r="BA37" s="630"/>
      <c r="BB37" s="630"/>
      <c r="BC37" s="630"/>
      <c r="BD37" s="618"/>
      <c r="BE37" s="618"/>
      <c r="BF37" s="663"/>
      <c r="BG37" s="667" t="s">
        <v>332</v>
      </c>
      <c r="BH37" s="664"/>
      <c r="BI37" s="664"/>
      <c r="BJ37" s="664"/>
      <c r="BK37" s="664"/>
      <c r="BL37" s="664"/>
      <c r="BM37" s="664"/>
      <c r="BN37" s="664"/>
      <c r="BO37" s="664"/>
      <c r="BP37" s="664"/>
      <c r="BQ37" s="664"/>
      <c r="BR37" s="664"/>
      <c r="BS37" s="664"/>
      <c r="BT37" s="664"/>
      <c r="BU37" s="665"/>
      <c r="BV37" s="629">
        <v>742</v>
      </c>
      <c r="BW37" s="630"/>
      <c r="BX37" s="630"/>
      <c r="BY37" s="630"/>
      <c r="BZ37" s="630"/>
      <c r="CA37" s="630"/>
      <c r="CB37" s="666"/>
      <c r="CD37" s="667" t="s">
        <v>333</v>
      </c>
      <c r="CE37" s="664"/>
      <c r="CF37" s="664"/>
      <c r="CG37" s="664"/>
      <c r="CH37" s="664"/>
      <c r="CI37" s="664"/>
      <c r="CJ37" s="664"/>
      <c r="CK37" s="664"/>
      <c r="CL37" s="664"/>
      <c r="CM37" s="664"/>
      <c r="CN37" s="664"/>
      <c r="CO37" s="664"/>
      <c r="CP37" s="664"/>
      <c r="CQ37" s="665"/>
      <c r="CR37" s="629">
        <v>272683</v>
      </c>
      <c r="CS37" s="618"/>
      <c r="CT37" s="618"/>
      <c r="CU37" s="618"/>
      <c r="CV37" s="618"/>
      <c r="CW37" s="618"/>
      <c r="CX37" s="618"/>
      <c r="CY37" s="619"/>
      <c r="CZ37" s="632">
        <v>6.5</v>
      </c>
      <c r="DA37" s="657"/>
      <c r="DB37" s="657"/>
      <c r="DC37" s="658"/>
      <c r="DD37" s="617">
        <v>261403</v>
      </c>
      <c r="DE37" s="618"/>
      <c r="DF37" s="618"/>
      <c r="DG37" s="618"/>
      <c r="DH37" s="618"/>
      <c r="DI37" s="618"/>
      <c r="DJ37" s="618"/>
      <c r="DK37" s="619"/>
      <c r="DL37" s="617">
        <v>231212</v>
      </c>
      <c r="DM37" s="618"/>
      <c r="DN37" s="618"/>
      <c r="DO37" s="618"/>
      <c r="DP37" s="618"/>
      <c r="DQ37" s="618"/>
      <c r="DR37" s="618"/>
      <c r="DS37" s="618"/>
      <c r="DT37" s="618"/>
      <c r="DU37" s="618"/>
      <c r="DV37" s="619"/>
      <c r="DW37" s="632">
        <v>8.9</v>
      </c>
      <c r="DX37" s="657"/>
      <c r="DY37" s="657"/>
      <c r="DZ37" s="657"/>
      <c r="EA37" s="657"/>
      <c r="EB37" s="657"/>
      <c r="EC37" s="659"/>
    </row>
    <row r="38" spans="2:133" ht="11.25" customHeight="1" x14ac:dyDescent="0.15">
      <c r="B38" s="635" t="s">
        <v>334</v>
      </c>
      <c r="C38" s="636"/>
      <c r="D38" s="636"/>
      <c r="E38" s="636"/>
      <c r="F38" s="636"/>
      <c r="G38" s="636"/>
      <c r="H38" s="636"/>
      <c r="I38" s="636"/>
      <c r="J38" s="636"/>
      <c r="K38" s="636"/>
      <c r="L38" s="636"/>
      <c r="M38" s="636"/>
      <c r="N38" s="636"/>
      <c r="O38" s="636"/>
      <c r="P38" s="636"/>
      <c r="Q38" s="637"/>
      <c r="R38" s="638">
        <v>4393201</v>
      </c>
      <c r="S38" s="675"/>
      <c r="T38" s="675"/>
      <c r="U38" s="675"/>
      <c r="V38" s="675"/>
      <c r="W38" s="675"/>
      <c r="X38" s="675"/>
      <c r="Y38" s="680"/>
      <c r="Z38" s="681">
        <v>100</v>
      </c>
      <c r="AA38" s="681"/>
      <c r="AB38" s="681"/>
      <c r="AC38" s="681"/>
      <c r="AD38" s="682">
        <v>2487305</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9" t="s">
        <v>126</v>
      </c>
      <c r="BA38" s="630"/>
      <c r="BB38" s="630"/>
      <c r="BC38" s="630"/>
      <c r="BD38" s="618"/>
      <c r="BE38" s="618"/>
      <c r="BF38" s="663"/>
      <c r="BG38" s="667" t="s">
        <v>336</v>
      </c>
      <c r="BH38" s="664"/>
      <c r="BI38" s="664"/>
      <c r="BJ38" s="664"/>
      <c r="BK38" s="664"/>
      <c r="BL38" s="664"/>
      <c r="BM38" s="664"/>
      <c r="BN38" s="664"/>
      <c r="BO38" s="664"/>
      <c r="BP38" s="664"/>
      <c r="BQ38" s="664"/>
      <c r="BR38" s="664"/>
      <c r="BS38" s="664"/>
      <c r="BT38" s="664"/>
      <c r="BU38" s="665"/>
      <c r="BV38" s="629">
        <v>1278</v>
      </c>
      <c r="BW38" s="630"/>
      <c r="BX38" s="630"/>
      <c r="BY38" s="630"/>
      <c r="BZ38" s="630"/>
      <c r="CA38" s="630"/>
      <c r="CB38" s="666"/>
      <c r="CD38" s="667" t="s">
        <v>337</v>
      </c>
      <c r="CE38" s="664"/>
      <c r="CF38" s="664"/>
      <c r="CG38" s="664"/>
      <c r="CH38" s="664"/>
      <c r="CI38" s="664"/>
      <c r="CJ38" s="664"/>
      <c r="CK38" s="664"/>
      <c r="CL38" s="664"/>
      <c r="CM38" s="664"/>
      <c r="CN38" s="664"/>
      <c r="CO38" s="664"/>
      <c r="CP38" s="664"/>
      <c r="CQ38" s="665"/>
      <c r="CR38" s="629">
        <v>270783</v>
      </c>
      <c r="CS38" s="630"/>
      <c r="CT38" s="630"/>
      <c r="CU38" s="630"/>
      <c r="CV38" s="630"/>
      <c r="CW38" s="630"/>
      <c r="CX38" s="630"/>
      <c r="CY38" s="631"/>
      <c r="CZ38" s="632">
        <v>6.5</v>
      </c>
      <c r="DA38" s="657"/>
      <c r="DB38" s="657"/>
      <c r="DC38" s="658"/>
      <c r="DD38" s="617">
        <v>231346</v>
      </c>
      <c r="DE38" s="630"/>
      <c r="DF38" s="630"/>
      <c r="DG38" s="630"/>
      <c r="DH38" s="630"/>
      <c r="DI38" s="630"/>
      <c r="DJ38" s="630"/>
      <c r="DK38" s="631"/>
      <c r="DL38" s="617">
        <v>225472</v>
      </c>
      <c r="DM38" s="630"/>
      <c r="DN38" s="630"/>
      <c r="DO38" s="630"/>
      <c r="DP38" s="630"/>
      <c r="DQ38" s="630"/>
      <c r="DR38" s="630"/>
      <c r="DS38" s="630"/>
      <c r="DT38" s="630"/>
      <c r="DU38" s="630"/>
      <c r="DV38" s="631"/>
      <c r="DW38" s="632">
        <v>8.6999999999999993</v>
      </c>
      <c r="DX38" s="657"/>
      <c r="DY38" s="657"/>
      <c r="DZ38" s="657"/>
      <c r="EA38" s="657"/>
      <c r="EB38" s="657"/>
      <c r="EC38" s="659"/>
    </row>
    <row r="39" spans="2:133" ht="11.25" customHeight="1" x14ac:dyDescent="0.15">
      <c r="AQ39" s="660" t="s">
        <v>338</v>
      </c>
      <c r="AR39" s="661"/>
      <c r="AS39" s="661"/>
      <c r="AT39" s="661"/>
      <c r="AU39" s="661"/>
      <c r="AV39" s="661"/>
      <c r="AW39" s="661"/>
      <c r="AX39" s="661"/>
      <c r="AY39" s="662"/>
      <c r="AZ39" s="629" t="s">
        <v>224</v>
      </c>
      <c r="BA39" s="630"/>
      <c r="BB39" s="630"/>
      <c r="BC39" s="630"/>
      <c r="BD39" s="618"/>
      <c r="BE39" s="618"/>
      <c r="BF39" s="663"/>
      <c r="BG39" s="668" t="s">
        <v>339</v>
      </c>
      <c r="BH39" s="669"/>
      <c r="BI39" s="669"/>
      <c r="BJ39" s="669"/>
      <c r="BK39" s="669"/>
      <c r="BL39" s="235"/>
      <c r="BM39" s="664" t="s">
        <v>340</v>
      </c>
      <c r="BN39" s="664"/>
      <c r="BO39" s="664"/>
      <c r="BP39" s="664"/>
      <c r="BQ39" s="664"/>
      <c r="BR39" s="664"/>
      <c r="BS39" s="664"/>
      <c r="BT39" s="664"/>
      <c r="BU39" s="665"/>
      <c r="BV39" s="629">
        <v>97</v>
      </c>
      <c r="BW39" s="630"/>
      <c r="BX39" s="630"/>
      <c r="BY39" s="630"/>
      <c r="BZ39" s="630"/>
      <c r="CA39" s="630"/>
      <c r="CB39" s="666"/>
      <c r="CD39" s="667" t="s">
        <v>341</v>
      </c>
      <c r="CE39" s="664"/>
      <c r="CF39" s="664"/>
      <c r="CG39" s="664"/>
      <c r="CH39" s="664"/>
      <c r="CI39" s="664"/>
      <c r="CJ39" s="664"/>
      <c r="CK39" s="664"/>
      <c r="CL39" s="664"/>
      <c r="CM39" s="664"/>
      <c r="CN39" s="664"/>
      <c r="CO39" s="664"/>
      <c r="CP39" s="664"/>
      <c r="CQ39" s="665"/>
      <c r="CR39" s="629">
        <v>145204</v>
      </c>
      <c r="CS39" s="618"/>
      <c r="CT39" s="618"/>
      <c r="CU39" s="618"/>
      <c r="CV39" s="618"/>
      <c r="CW39" s="618"/>
      <c r="CX39" s="618"/>
      <c r="CY39" s="619"/>
      <c r="CZ39" s="632">
        <v>3.5</v>
      </c>
      <c r="DA39" s="657"/>
      <c r="DB39" s="657"/>
      <c r="DC39" s="658"/>
      <c r="DD39" s="617">
        <v>142491</v>
      </c>
      <c r="DE39" s="618"/>
      <c r="DF39" s="618"/>
      <c r="DG39" s="618"/>
      <c r="DH39" s="618"/>
      <c r="DI39" s="618"/>
      <c r="DJ39" s="618"/>
      <c r="DK39" s="619"/>
      <c r="DL39" s="617" t="s">
        <v>224</v>
      </c>
      <c r="DM39" s="618"/>
      <c r="DN39" s="618"/>
      <c r="DO39" s="618"/>
      <c r="DP39" s="618"/>
      <c r="DQ39" s="618"/>
      <c r="DR39" s="618"/>
      <c r="DS39" s="618"/>
      <c r="DT39" s="618"/>
      <c r="DU39" s="618"/>
      <c r="DV39" s="619"/>
      <c r="DW39" s="632" t="s">
        <v>126</v>
      </c>
      <c r="DX39" s="657"/>
      <c r="DY39" s="657"/>
      <c r="DZ39" s="657"/>
      <c r="EA39" s="657"/>
      <c r="EB39" s="657"/>
      <c r="EC39" s="659"/>
    </row>
    <row r="40" spans="2:133" ht="11.25" customHeight="1" x14ac:dyDescent="0.15">
      <c r="AQ40" s="660" t="s">
        <v>342</v>
      </c>
      <c r="AR40" s="661"/>
      <c r="AS40" s="661"/>
      <c r="AT40" s="661"/>
      <c r="AU40" s="661"/>
      <c r="AV40" s="661"/>
      <c r="AW40" s="661"/>
      <c r="AX40" s="661"/>
      <c r="AY40" s="662"/>
      <c r="AZ40" s="629">
        <v>46257</v>
      </c>
      <c r="BA40" s="630"/>
      <c r="BB40" s="630"/>
      <c r="BC40" s="630"/>
      <c r="BD40" s="618"/>
      <c r="BE40" s="618"/>
      <c r="BF40" s="663"/>
      <c r="BG40" s="668"/>
      <c r="BH40" s="669"/>
      <c r="BI40" s="669"/>
      <c r="BJ40" s="669"/>
      <c r="BK40" s="669"/>
      <c r="BL40" s="235"/>
      <c r="BM40" s="664" t="s">
        <v>343</v>
      </c>
      <c r="BN40" s="664"/>
      <c r="BO40" s="664"/>
      <c r="BP40" s="664"/>
      <c r="BQ40" s="664"/>
      <c r="BR40" s="664"/>
      <c r="BS40" s="664"/>
      <c r="BT40" s="664"/>
      <c r="BU40" s="665"/>
      <c r="BV40" s="629" t="s">
        <v>126</v>
      </c>
      <c r="BW40" s="630"/>
      <c r="BX40" s="630"/>
      <c r="BY40" s="630"/>
      <c r="BZ40" s="630"/>
      <c r="CA40" s="630"/>
      <c r="CB40" s="666"/>
      <c r="CD40" s="667" t="s">
        <v>344</v>
      </c>
      <c r="CE40" s="664"/>
      <c r="CF40" s="664"/>
      <c r="CG40" s="664"/>
      <c r="CH40" s="664"/>
      <c r="CI40" s="664"/>
      <c r="CJ40" s="664"/>
      <c r="CK40" s="664"/>
      <c r="CL40" s="664"/>
      <c r="CM40" s="664"/>
      <c r="CN40" s="664"/>
      <c r="CO40" s="664"/>
      <c r="CP40" s="664"/>
      <c r="CQ40" s="665"/>
      <c r="CR40" s="629" t="s">
        <v>126</v>
      </c>
      <c r="CS40" s="630"/>
      <c r="CT40" s="630"/>
      <c r="CU40" s="630"/>
      <c r="CV40" s="630"/>
      <c r="CW40" s="630"/>
      <c r="CX40" s="630"/>
      <c r="CY40" s="631"/>
      <c r="CZ40" s="632" t="s">
        <v>224</v>
      </c>
      <c r="DA40" s="657"/>
      <c r="DB40" s="657"/>
      <c r="DC40" s="658"/>
      <c r="DD40" s="617" t="s">
        <v>126</v>
      </c>
      <c r="DE40" s="630"/>
      <c r="DF40" s="630"/>
      <c r="DG40" s="630"/>
      <c r="DH40" s="630"/>
      <c r="DI40" s="630"/>
      <c r="DJ40" s="630"/>
      <c r="DK40" s="631"/>
      <c r="DL40" s="617" t="s">
        <v>224</v>
      </c>
      <c r="DM40" s="630"/>
      <c r="DN40" s="630"/>
      <c r="DO40" s="630"/>
      <c r="DP40" s="630"/>
      <c r="DQ40" s="630"/>
      <c r="DR40" s="630"/>
      <c r="DS40" s="630"/>
      <c r="DT40" s="630"/>
      <c r="DU40" s="630"/>
      <c r="DV40" s="631"/>
      <c r="DW40" s="632" t="s">
        <v>126</v>
      </c>
      <c r="DX40" s="657"/>
      <c r="DY40" s="657"/>
      <c r="DZ40" s="657"/>
      <c r="EA40" s="657"/>
      <c r="EB40" s="657"/>
      <c r="EC40" s="659"/>
    </row>
    <row r="41" spans="2:133" ht="11.25" customHeight="1" x14ac:dyDescent="0.15">
      <c r="AQ41" s="672" t="s">
        <v>345</v>
      </c>
      <c r="AR41" s="673"/>
      <c r="AS41" s="673"/>
      <c r="AT41" s="673"/>
      <c r="AU41" s="673"/>
      <c r="AV41" s="673"/>
      <c r="AW41" s="673"/>
      <c r="AX41" s="673"/>
      <c r="AY41" s="674"/>
      <c r="AZ41" s="638">
        <v>138026</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296</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9" t="s">
        <v>126</v>
      </c>
      <c r="CS41" s="618"/>
      <c r="CT41" s="618"/>
      <c r="CU41" s="618"/>
      <c r="CV41" s="618"/>
      <c r="CW41" s="618"/>
      <c r="CX41" s="618"/>
      <c r="CY41" s="619"/>
      <c r="CZ41" s="632" t="s">
        <v>126</v>
      </c>
      <c r="DA41" s="657"/>
      <c r="DB41" s="657"/>
      <c r="DC41" s="658"/>
      <c r="DD41" s="617" t="s">
        <v>224</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349</v>
      </c>
      <c r="CE42" s="627"/>
      <c r="CF42" s="627"/>
      <c r="CG42" s="627"/>
      <c r="CH42" s="627"/>
      <c r="CI42" s="627"/>
      <c r="CJ42" s="627"/>
      <c r="CK42" s="627"/>
      <c r="CL42" s="627"/>
      <c r="CM42" s="627"/>
      <c r="CN42" s="627"/>
      <c r="CO42" s="627"/>
      <c r="CP42" s="627"/>
      <c r="CQ42" s="628"/>
      <c r="CR42" s="629">
        <v>777750</v>
      </c>
      <c r="CS42" s="630"/>
      <c r="CT42" s="630"/>
      <c r="CU42" s="630"/>
      <c r="CV42" s="630"/>
      <c r="CW42" s="630"/>
      <c r="CX42" s="630"/>
      <c r="CY42" s="631"/>
      <c r="CZ42" s="632">
        <v>18.600000000000001</v>
      </c>
      <c r="DA42" s="633"/>
      <c r="DB42" s="633"/>
      <c r="DC42" s="634"/>
      <c r="DD42" s="617">
        <v>217032</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351</v>
      </c>
      <c r="CE43" s="627"/>
      <c r="CF43" s="627"/>
      <c r="CG43" s="627"/>
      <c r="CH43" s="627"/>
      <c r="CI43" s="627"/>
      <c r="CJ43" s="627"/>
      <c r="CK43" s="627"/>
      <c r="CL43" s="627"/>
      <c r="CM43" s="627"/>
      <c r="CN43" s="627"/>
      <c r="CO43" s="627"/>
      <c r="CP43" s="627"/>
      <c r="CQ43" s="628"/>
      <c r="CR43" s="629">
        <v>5412</v>
      </c>
      <c r="CS43" s="618"/>
      <c r="CT43" s="618"/>
      <c r="CU43" s="618"/>
      <c r="CV43" s="618"/>
      <c r="CW43" s="618"/>
      <c r="CX43" s="618"/>
      <c r="CY43" s="619"/>
      <c r="CZ43" s="632">
        <v>0.1</v>
      </c>
      <c r="DA43" s="657"/>
      <c r="DB43" s="657"/>
      <c r="DC43" s="658"/>
      <c r="DD43" s="617">
        <v>5412</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352</v>
      </c>
      <c r="CD44" s="651" t="s">
        <v>303</v>
      </c>
      <c r="CE44" s="652"/>
      <c r="CF44" s="626" t="s">
        <v>353</v>
      </c>
      <c r="CG44" s="627"/>
      <c r="CH44" s="627"/>
      <c r="CI44" s="627"/>
      <c r="CJ44" s="627"/>
      <c r="CK44" s="627"/>
      <c r="CL44" s="627"/>
      <c r="CM44" s="627"/>
      <c r="CN44" s="627"/>
      <c r="CO44" s="627"/>
      <c r="CP44" s="627"/>
      <c r="CQ44" s="628"/>
      <c r="CR44" s="629">
        <v>777750</v>
      </c>
      <c r="CS44" s="630"/>
      <c r="CT44" s="630"/>
      <c r="CU44" s="630"/>
      <c r="CV44" s="630"/>
      <c r="CW44" s="630"/>
      <c r="CX44" s="630"/>
      <c r="CY44" s="631"/>
      <c r="CZ44" s="632">
        <v>18.600000000000001</v>
      </c>
      <c r="DA44" s="633"/>
      <c r="DB44" s="633"/>
      <c r="DC44" s="634"/>
      <c r="DD44" s="617">
        <v>217032</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354</v>
      </c>
      <c r="CG45" s="627"/>
      <c r="CH45" s="627"/>
      <c r="CI45" s="627"/>
      <c r="CJ45" s="627"/>
      <c r="CK45" s="627"/>
      <c r="CL45" s="627"/>
      <c r="CM45" s="627"/>
      <c r="CN45" s="627"/>
      <c r="CO45" s="627"/>
      <c r="CP45" s="627"/>
      <c r="CQ45" s="628"/>
      <c r="CR45" s="629">
        <v>163519</v>
      </c>
      <c r="CS45" s="618"/>
      <c r="CT45" s="618"/>
      <c r="CU45" s="618"/>
      <c r="CV45" s="618"/>
      <c r="CW45" s="618"/>
      <c r="CX45" s="618"/>
      <c r="CY45" s="619"/>
      <c r="CZ45" s="632">
        <v>3.9</v>
      </c>
      <c r="DA45" s="657"/>
      <c r="DB45" s="657"/>
      <c r="DC45" s="658"/>
      <c r="DD45" s="617">
        <v>11486</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355</v>
      </c>
      <c r="CG46" s="627"/>
      <c r="CH46" s="627"/>
      <c r="CI46" s="627"/>
      <c r="CJ46" s="627"/>
      <c r="CK46" s="627"/>
      <c r="CL46" s="627"/>
      <c r="CM46" s="627"/>
      <c r="CN46" s="627"/>
      <c r="CO46" s="627"/>
      <c r="CP46" s="627"/>
      <c r="CQ46" s="628"/>
      <c r="CR46" s="629">
        <v>444736</v>
      </c>
      <c r="CS46" s="630"/>
      <c r="CT46" s="630"/>
      <c r="CU46" s="630"/>
      <c r="CV46" s="630"/>
      <c r="CW46" s="630"/>
      <c r="CX46" s="630"/>
      <c r="CY46" s="631"/>
      <c r="CZ46" s="632">
        <v>10.6</v>
      </c>
      <c r="DA46" s="633"/>
      <c r="DB46" s="633"/>
      <c r="DC46" s="634"/>
      <c r="DD46" s="617">
        <v>143098</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356</v>
      </c>
      <c r="CG47" s="627"/>
      <c r="CH47" s="627"/>
      <c r="CI47" s="627"/>
      <c r="CJ47" s="627"/>
      <c r="CK47" s="627"/>
      <c r="CL47" s="627"/>
      <c r="CM47" s="627"/>
      <c r="CN47" s="627"/>
      <c r="CO47" s="627"/>
      <c r="CP47" s="627"/>
      <c r="CQ47" s="628"/>
      <c r="CR47" s="629" t="s">
        <v>224</v>
      </c>
      <c r="CS47" s="618"/>
      <c r="CT47" s="618"/>
      <c r="CU47" s="618"/>
      <c r="CV47" s="618"/>
      <c r="CW47" s="618"/>
      <c r="CX47" s="618"/>
      <c r="CY47" s="619"/>
      <c r="CZ47" s="632" t="s">
        <v>224</v>
      </c>
      <c r="DA47" s="657"/>
      <c r="DB47" s="657"/>
      <c r="DC47" s="658"/>
      <c r="DD47" s="617" t="s">
        <v>126</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357</v>
      </c>
      <c r="CG48" s="627"/>
      <c r="CH48" s="627"/>
      <c r="CI48" s="627"/>
      <c r="CJ48" s="627"/>
      <c r="CK48" s="627"/>
      <c r="CL48" s="627"/>
      <c r="CM48" s="627"/>
      <c r="CN48" s="627"/>
      <c r="CO48" s="627"/>
      <c r="CP48" s="627"/>
      <c r="CQ48" s="628"/>
      <c r="CR48" s="629" t="s">
        <v>126</v>
      </c>
      <c r="CS48" s="630"/>
      <c r="CT48" s="630"/>
      <c r="CU48" s="630"/>
      <c r="CV48" s="630"/>
      <c r="CW48" s="630"/>
      <c r="CX48" s="630"/>
      <c r="CY48" s="631"/>
      <c r="CZ48" s="632" t="s">
        <v>224</v>
      </c>
      <c r="DA48" s="633"/>
      <c r="DB48" s="633"/>
      <c r="DC48" s="634"/>
      <c r="DD48" s="617" t="s">
        <v>224</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358</v>
      </c>
      <c r="CE49" s="636"/>
      <c r="CF49" s="636"/>
      <c r="CG49" s="636"/>
      <c r="CH49" s="636"/>
      <c r="CI49" s="636"/>
      <c r="CJ49" s="636"/>
      <c r="CK49" s="636"/>
      <c r="CL49" s="636"/>
      <c r="CM49" s="636"/>
      <c r="CN49" s="636"/>
      <c r="CO49" s="636"/>
      <c r="CP49" s="636"/>
      <c r="CQ49" s="637"/>
      <c r="CR49" s="638">
        <v>4184567</v>
      </c>
      <c r="CS49" s="639"/>
      <c r="CT49" s="639"/>
      <c r="CU49" s="639"/>
      <c r="CV49" s="639"/>
      <c r="CW49" s="639"/>
      <c r="CX49" s="639"/>
      <c r="CY49" s="640"/>
      <c r="CZ49" s="641">
        <v>100</v>
      </c>
      <c r="DA49" s="642"/>
      <c r="DB49" s="642"/>
      <c r="DC49" s="643"/>
      <c r="DD49" s="644">
        <v>2952978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69r9TH/CEb7bxLifECHYgiPiuSoahmDzlff/aFJ8iaHCUC8aY+qopmFcerOcNRAkn3p63kBXcLC65ywsUsUNqg==" saltValue="mYfytGEx5nMMYZ1Cctc1O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381</v>
      </c>
      <c r="C7" s="1102"/>
      <c r="D7" s="1102"/>
      <c r="E7" s="1102"/>
      <c r="F7" s="1102"/>
      <c r="G7" s="1102"/>
      <c r="H7" s="1102"/>
      <c r="I7" s="1102"/>
      <c r="J7" s="1102"/>
      <c r="K7" s="1102"/>
      <c r="L7" s="1102"/>
      <c r="M7" s="1102"/>
      <c r="N7" s="1102"/>
      <c r="O7" s="1102"/>
      <c r="P7" s="1103"/>
      <c r="Q7" s="1155">
        <v>4394</v>
      </c>
      <c r="R7" s="1156"/>
      <c r="S7" s="1156"/>
      <c r="T7" s="1156"/>
      <c r="U7" s="1156"/>
      <c r="V7" s="1156">
        <v>4185</v>
      </c>
      <c r="W7" s="1156"/>
      <c r="X7" s="1156"/>
      <c r="Y7" s="1156"/>
      <c r="Z7" s="1156"/>
      <c r="AA7" s="1156">
        <v>209</v>
      </c>
      <c r="AB7" s="1156"/>
      <c r="AC7" s="1156"/>
      <c r="AD7" s="1156"/>
      <c r="AE7" s="1157"/>
      <c r="AF7" s="1158">
        <v>144</v>
      </c>
      <c r="AG7" s="1159"/>
      <c r="AH7" s="1159"/>
      <c r="AI7" s="1159"/>
      <c r="AJ7" s="1160"/>
      <c r="AK7" s="1142">
        <v>166</v>
      </c>
      <c r="AL7" s="1143"/>
      <c r="AM7" s="1143"/>
      <c r="AN7" s="1143"/>
      <c r="AO7" s="1143"/>
      <c r="AP7" s="1143">
        <v>5405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382</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383</v>
      </c>
      <c r="B23" s="995" t="s">
        <v>384</v>
      </c>
      <c r="C23" s="996"/>
      <c r="D23" s="996"/>
      <c r="E23" s="996"/>
      <c r="F23" s="996"/>
      <c r="G23" s="996"/>
      <c r="H23" s="996"/>
      <c r="I23" s="996"/>
      <c r="J23" s="996"/>
      <c r="K23" s="996"/>
      <c r="L23" s="996"/>
      <c r="M23" s="996"/>
      <c r="N23" s="996"/>
      <c r="O23" s="996"/>
      <c r="P23" s="997"/>
      <c r="Q23" s="1119">
        <v>4394</v>
      </c>
      <c r="R23" s="1120"/>
      <c r="S23" s="1120"/>
      <c r="T23" s="1120"/>
      <c r="U23" s="1120"/>
      <c r="V23" s="1120">
        <v>4185</v>
      </c>
      <c r="W23" s="1120"/>
      <c r="X23" s="1120"/>
      <c r="Y23" s="1120"/>
      <c r="Z23" s="1120"/>
      <c r="AA23" s="1120">
        <v>209</v>
      </c>
      <c r="AB23" s="1120"/>
      <c r="AC23" s="1120"/>
      <c r="AD23" s="1120"/>
      <c r="AE23" s="1121"/>
      <c r="AF23" s="1122">
        <v>144</v>
      </c>
      <c r="AG23" s="1120"/>
      <c r="AH23" s="1120"/>
      <c r="AI23" s="1120"/>
      <c r="AJ23" s="1123"/>
      <c r="AK23" s="1124"/>
      <c r="AL23" s="1125"/>
      <c r="AM23" s="1125"/>
      <c r="AN23" s="1125"/>
      <c r="AO23" s="1125"/>
      <c r="AP23" s="1120">
        <v>5405</v>
      </c>
      <c r="AQ23" s="1120"/>
      <c r="AR23" s="1120"/>
      <c r="AS23" s="1120"/>
      <c r="AT23" s="1120"/>
      <c r="AU23" s="1126"/>
      <c r="AV23" s="1126"/>
      <c r="AW23" s="1126"/>
      <c r="AX23" s="1126"/>
      <c r="AY23" s="1127"/>
      <c r="AZ23" s="1116" t="s">
        <v>385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364</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396</v>
      </c>
      <c r="C28" s="1102"/>
      <c r="D28" s="1102"/>
      <c r="E28" s="1102"/>
      <c r="F28" s="1102"/>
      <c r="G28" s="1102"/>
      <c r="H28" s="1102"/>
      <c r="I28" s="1102"/>
      <c r="J28" s="1102"/>
      <c r="K28" s="1102"/>
      <c r="L28" s="1102"/>
      <c r="M28" s="1102"/>
      <c r="N28" s="1102"/>
      <c r="O28" s="1102"/>
      <c r="P28" s="1103"/>
      <c r="Q28" s="1104">
        <v>595</v>
      </c>
      <c r="R28" s="1105"/>
      <c r="S28" s="1105"/>
      <c r="T28" s="1105"/>
      <c r="U28" s="1105"/>
      <c r="V28" s="1105">
        <v>581</v>
      </c>
      <c r="W28" s="1105"/>
      <c r="X28" s="1105"/>
      <c r="Y28" s="1105"/>
      <c r="Z28" s="1105"/>
      <c r="AA28" s="1105">
        <v>14</v>
      </c>
      <c r="AB28" s="1105"/>
      <c r="AC28" s="1105"/>
      <c r="AD28" s="1105"/>
      <c r="AE28" s="1106"/>
      <c r="AF28" s="1107">
        <v>14</v>
      </c>
      <c r="AG28" s="1105"/>
      <c r="AH28" s="1105"/>
      <c r="AI28" s="1105"/>
      <c r="AJ28" s="1108"/>
      <c r="AK28" s="1109">
        <v>51</v>
      </c>
      <c r="AL28" s="1097"/>
      <c r="AM28" s="1097"/>
      <c r="AN28" s="1097"/>
      <c r="AO28" s="1097"/>
      <c r="AP28" s="1097" t="s">
        <v>569</v>
      </c>
      <c r="AQ28" s="1097"/>
      <c r="AR28" s="1097"/>
      <c r="AS28" s="1097"/>
      <c r="AT28" s="1097"/>
      <c r="AU28" s="1097" t="s">
        <v>569</v>
      </c>
      <c r="AV28" s="1097"/>
      <c r="AW28" s="1097"/>
      <c r="AX28" s="1097"/>
      <c r="AY28" s="1097"/>
      <c r="AZ28" s="1098" t="s">
        <v>569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397</v>
      </c>
      <c r="C29" s="1083"/>
      <c r="D29" s="1083"/>
      <c r="E29" s="1083"/>
      <c r="F29" s="1083"/>
      <c r="G29" s="1083"/>
      <c r="H29" s="1083"/>
      <c r="I29" s="1083"/>
      <c r="J29" s="1083"/>
      <c r="K29" s="1083"/>
      <c r="L29" s="1083"/>
      <c r="M29" s="1083"/>
      <c r="N29" s="1083"/>
      <c r="O29" s="1083"/>
      <c r="P29" s="1084"/>
      <c r="Q29" s="1094">
        <v>743</v>
      </c>
      <c r="R29" s="1095"/>
      <c r="S29" s="1095"/>
      <c r="T29" s="1095"/>
      <c r="U29" s="1095"/>
      <c r="V29" s="1095">
        <v>715</v>
      </c>
      <c r="W29" s="1095"/>
      <c r="X29" s="1095"/>
      <c r="Y29" s="1095"/>
      <c r="Z29" s="1095"/>
      <c r="AA29" s="1095">
        <v>28</v>
      </c>
      <c r="AB29" s="1095"/>
      <c r="AC29" s="1095"/>
      <c r="AD29" s="1095"/>
      <c r="AE29" s="1096"/>
      <c r="AF29" s="1088">
        <v>28</v>
      </c>
      <c r="AG29" s="1089"/>
      <c r="AH29" s="1089"/>
      <c r="AI29" s="1089"/>
      <c r="AJ29" s="1090"/>
      <c r="AK29" s="1031">
        <v>105</v>
      </c>
      <c r="AL29" s="1022"/>
      <c r="AM29" s="1022"/>
      <c r="AN29" s="1022"/>
      <c r="AO29" s="1022"/>
      <c r="AP29" s="1022" t="s">
        <v>569</v>
      </c>
      <c r="AQ29" s="1022"/>
      <c r="AR29" s="1022"/>
      <c r="AS29" s="1022"/>
      <c r="AT29" s="1022"/>
      <c r="AU29" s="1022" t="s">
        <v>569</v>
      </c>
      <c r="AV29" s="1022"/>
      <c r="AW29" s="1022"/>
      <c r="AX29" s="1022"/>
      <c r="AY29" s="1022"/>
      <c r="AZ29" s="1093" t="s">
        <v>569</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398</v>
      </c>
      <c r="C30" s="1083"/>
      <c r="D30" s="1083"/>
      <c r="E30" s="1083"/>
      <c r="F30" s="1083"/>
      <c r="G30" s="1083"/>
      <c r="H30" s="1083"/>
      <c r="I30" s="1083"/>
      <c r="J30" s="1083"/>
      <c r="K30" s="1083"/>
      <c r="L30" s="1083"/>
      <c r="M30" s="1083"/>
      <c r="N30" s="1083"/>
      <c r="O30" s="1083"/>
      <c r="P30" s="1084"/>
      <c r="Q30" s="1094">
        <v>57</v>
      </c>
      <c r="R30" s="1095"/>
      <c r="S30" s="1095"/>
      <c r="T30" s="1095"/>
      <c r="U30" s="1095"/>
      <c r="V30" s="1095">
        <v>57</v>
      </c>
      <c r="W30" s="1095"/>
      <c r="X30" s="1095"/>
      <c r="Y30" s="1095"/>
      <c r="Z30" s="1095"/>
      <c r="AA30" s="1095" t="s">
        <v>569</v>
      </c>
      <c r="AB30" s="1095"/>
      <c r="AC30" s="1095"/>
      <c r="AD30" s="1095"/>
      <c r="AE30" s="1096"/>
      <c r="AF30" s="1088" t="s">
        <v>569</v>
      </c>
      <c r="AG30" s="1089"/>
      <c r="AH30" s="1089"/>
      <c r="AI30" s="1089"/>
      <c r="AJ30" s="1090"/>
      <c r="AK30" s="1031">
        <v>21</v>
      </c>
      <c r="AL30" s="1022"/>
      <c r="AM30" s="1022"/>
      <c r="AN30" s="1022"/>
      <c r="AO30" s="1022"/>
      <c r="AP30" s="1022" t="s">
        <v>569</v>
      </c>
      <c r="AQ30" s="1022"/>
      <c r="AR30" s="1022"/>
      <c r="AS30" s="1022"/>
      <c r="AT30" s="1022"/>
      <c r="AU30" s="1022" t="s">
        <v>569</v>
      </c>
      <c r="AV30" s="1022"/>
      <c r="AW30" s="1022"/>
      <c r="AX30" s="1022"/>
      <c r="AY30" s="1022"/>
      <c r="AZ30" s="1093" t="s">
        <v>569</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399</v>
      </c>
      <c r="C31" s="1083"/>
      <c r="D31" s="1083"/>
      <c r="E31" s="1083"/>
      <c r="F31" s="1083"/>
      <c r="G31" s="1083"/>
      <c r="H31" s="1083"/>
      <c r="I31" s="1083"/>
      <c r="J31" s="1083"/>
      <c r="K31" s="1083"/>
      <c r="L31" s="1083"/>
      <c r="M31" s="1083"/>
      <c r="N31" s="1083"/>
      <c r="O31" s="1083"/>
      <c r="P31" s="1084"/>
      <c r="Q31" s="1094">
        <v>124</v>
      </c>
      <c r="R31" s="1095"/>
      <c r="S31" s="1095"/>
      <c r="T31" s="1095"/>
      <c r="U31" s="1095"/>
      <c r="V31" s="1095">
        <v>123</v>
      </c>
      <c r="W31" s="1095"/>
      <c r="X31" s="1095"/>
      <c r="Y31" s="1095"/>
      <c r="Z31" s="1095"/>
      <c r="AA31" s="1095">
        <v>1</v>
      </c>
      <c r="AB31" s="1095"/>
      <c r="AC31" s="1095"/>
      <c r="AD31" s="1095"/>
      <c r="AE31" s="1096"/>
      <c r="AF31" s="1088">
        <v>1</v>
      </c>
      <c r="AG31" s="1089"/>
      <c r="AH31" s="1089"/>
      <c r="AI31" s="1089"/>
      <c r="AJ31" s="1090"/>
      <c r="AK31" s="1031">
        <v>41</v>
      </c>
      <c r="AL31" s="1022"/>
      <c r="AM31" s="1022"/>
      <c r="AN31" s="1022"/>
      <c r="AO31" s="1022"/>
      <c r="AP31" s="1022">
        <v>342</v>
      </c>
      <c r="AQ31" s="1022"/>
      <c r="AR31" s="1022"/>
      <c r="AS31" s="1022"/>
      <c r="AT31" s="1022"/>
      <c r="AU31" s="1022">
        <v>171</v>
      </c>
      <c r="AV31" s="1022"/>
      <c r="AW31" s="1022"/>
      <c r="AX31" s="1022"/>
      <c r="AY31" s="1022"/>
      <c r="AZ31" s="1093" t="s">
        <v>569</v>
      </c>
      <c r="BA31" s="1093"/>
      <c r="BB31" s="1093"/>
      <c r="BC31" s="1093"/>
      <c r="BD31" s="1093"/>
      <c r="BE31" s="1077" t="s">
        <v>400</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401</v>
      </c>
      <c r="C32" s="1083"/>
      <c r="D32" s="1083"/>
      <c r="E32" s="1083"/>
      <c r="F32" s="1083"/>
      <c r="G32" s="1083"/>
      <c r="H32" s="1083"/>
      <c r="I32" s="1083"/>
      <c r="J32" s="1083"/>
      <c r="K32" s="1083"/>
      <c r="L32" s="1083"/>
      <c r="M32" s="1083"/>
      <c r="N32" s="1083"/>
      <c r="O32" s="1083"/>
      <c r="P32" s="1084"/>
      <c r="Q32" s="1094">
        <v>85</v>
      </c>
      <c r="R32" s="1095"/>
      <c r="S32" s="1095"/>
      <c r="T32" s="1095"/>
      <c r="U32" s="1095"/>
      <c r="V32" s="1095">
        <v>84</v>
      </c>
      <c r="W32" s="1095"/>
      <c r="X32" s="1095"/>
      <c r="Y32" s="1095"/>
      <c r="Z32" s="1095"/>
      <c r="AA32" s="1095">
        <v>1</v>
      </c>
      <c r="AB32" s="1095"/>
      <c r="AC32" s="1095"/>
      <c r="AD32" s="1095"/>
      <c r="AE32" s="1096"/>
      <c r="AF32" s="1088">
        <v>1</v>
      </c>
      <c r="AG32" s="1089"/>
      <c r="AH32" s="1089"/>
      <c r="AI32" s="1089"/>
      <c r="AJ32" s="1090"/>
      <c r="AK32" s="1031">
        <v>36</v>
      </c>
      <c r="AL32" s="1022"/>
      <c r="AM32" s="1022"/>
      <c r="AN32" s="1022"/>
      <c r="AO32" s="1022"/>
      <c r="AP32" s="1022">
        <v>298</v>
      </c>
      <c r="AQ32" s="1022"/>
      <c r="AR32" s="1022"/>
      <c r="AS32" s="1022"/>
      <c r="AT32" s="1022"/>
      <c r="AU32" s="1022">
        <v>149</v>
      </c>
      <c r="AV32" s="1022"/>
      <c r="AW32" s="1022"/>
      <c r="AX32" s="1022"/>
      <c r="AY32" s="1022"/>
      <c r="AZ32" s="1093" t="s">
        <v>569</v>
      </c>
      <c r="BA32" s="1093"/>
      <c r="BB32" s="1093"/>
      <c r="BC32" s="1093"/>
      <c r="BD32" s="1093"/>
      <c r="BE32" s="1077" t="s">
        <v>400</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402</v>
      </c>
      <c r="C33" s="1083"/>
      <c r="D33" s="1083"/>
      <c r="E33" s="1083"/>
      <c r="F33" s="1083"/>
      <c r="G33" s="1083"/>
      <c r="H33" s="1083"/>
      <c r="I33" s="1083"/>
      <c r="J33" s="1083"/>
      <c r="K33" s="1083"/>
      <c r="L33" s="1083"/>
      <c r="M33" s="1083"/>
      <c r="N33" s="1083"/>
      <c r="O33" s="1083"/>
      <c r="P33" s="1084"/>
      <c r="Q33" s="1094">
        <v>22</v>
      </c>
      <c r="R33" s="1095"/>
      <c r="S33" s="1095"/>
      <c r="T33" s="1095"/>
      <c r="U33" s="1095"/>
      <c r="V33" s="1095">
        <v>21</v>
      </c>
      <c r="W33" s="1095"/>
      <c r="X33" s="1095"/>
      <c r="Y33" s="1095"/>
      <c r="Z33" s="1095"/>
      <c r="AA33" s="1095">
        <v>1</v>
      </c>
      <c r="AB33" s="1095"/>
      <c r="AC33" s="1095"/>
      <c r="AD33" s="1095"/>
      <c r="AE33" s="1096"/>
      <c r="AF33" s="1088">
        <v>1</v>
      </c>
      <c r="AG33" s="1089"/>
      <c r="AH33" s="1089"/>
      <c r="AI33" s="1089"/>
      <c r="AJ33" s="1090"/>
      <c r="AK33" s="1031">
        <v>13</v>
      </c>
      <c r="AL33" s="1022"/>
      <c r="AM33" s="1022"/>
      <c r="AN33" s="1022"/>
      <c r="AO33" s="1022"/>
      <c r="AP33" s="1022">
        <v>99</v>
      </c>
      <c r="AQ33" s="1022"/>
      <c r="AR33" s="1022"/>
      <c r="AS33" s="1022"/>
      <c r="AT33" s="1022"/>
      <c r="AU33" s="1022">
        <v>50</v>
      </c>
      <c r="AV33" s="1022"/>
      <c r="AW33" s="1022"/>
      <c r="AX33" s="1022"/>
      <c r="AY33" s="1022"/>
      <c r="AZ33" s="1093" t="s">
        <v>569</v>
      </c>
      <c r="BA33" s="1093"/>
      <c r="BB33" s="1093"/>
      <c r="BC33" s="1093"/>
      <c r="BD33" s="1093"/>
      <c r="BE33" s="1077" t="s">
        <v>403</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383</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45</v>
      </c>
      <c r="AG63" s="1010"/>
      <c r="AH63" s="1010"/>
      <c r="AI63" s="1010"/>
      <c r="AJ63" s="1075"/>
      <c r="AK63" s="1076"/>
      <c r="AL63" s="1014"/>
      <c r="AM63" s="1014"/>
      <c r="AN63" s="1014"/>
      <c r="AO63" s="1014"/>
      <c r="AP63" s="1010">
        <v>739</v>
      </c>
      <c r="AQ63" s="1010"/>
      <c r="AR63" s="1010"/>
      <c r="AS63" s="1010"/>
      <c r="AT63" s="1010"/>
      <c r="AU63" s="1010">
        <v>370</v>
      </c>
      <c r="AV63" s="1010"/>
      <c r="AW63" s="1010"/>
      <c r="AX63" s="1010"/>
      <c r="AY63" s="1010"/>
      <c r="AZ63" s="1070"/>
      <c r="BA63" s="1070"/>
      <c r="BB63" s="1070"/>
      <c r="BC63" s="1070"/>
      <c r="BD63" s="1070"/>
      <c r="BE63" s="1011"/>
      <c r="BF63" s="1011"/>
      <c r="BG63" s="1011"/>
      <c r="BH63" s="1011"/>
      <c r="BI63" s="1012"/>
      <c r="BJ63" s="1071" t="s">
        <v>126</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407</v>
      </c>
      <c r="B66" s="1047"/>
      <c r="C66" s="1047"/>
      <c r="D66" s="1047"/>
      <c r="E66" s="1047"/>
      <c r="F66" s="1047"/>
      <c r="G66" s="1047"/>
      <c r="H66" s="1047"/>
      <c r="I66" s="1047"/>
      <c r="J66" s="1047"/>
      <c r="K66" s="1047"/>
      <c r="L66" s="1047"/>
      <c r="M66" s="1047"/>
      <c r="N66" s="1047"/>
      <c r="O66" s="1047"/>
      <c r="P66" s="1048"/>
      <c r="Q66" s="1052" t="s">
        <v>388</v>
      </c>
      <c r="R66" s="1053"/>
      <c r="S66" s="1053"/>
      <c r="T66" s="1053"/>
      <c r="U66" s="1054"/>
      <c r="V66" s="1052" t="s">
        <v>408</v>
      </c>
      <c r="W66" s="1053"/>
      <c r="X66" s="1053"/>
      <c r="Y66" s="1053"/>
      <c r="Z66" s="1054"/>
      <c r="AA66" s="1052" t="s">
        <v>390</v>
      </c>
      <c r="AB66" s="1053"/>
      <c r="AC66" s="1053"/>
      <c r="AD66" s="1053"/>
      <c r="AE66" s="1054"/>
      <c r="AF66" s="1058" t="s">
        <v>409</v>
      </c>
      <c r="AG66" s="1059"/>
      <c r="AH66" s="1059"/>
      <c r="AI66" s="1059"/>
      <c r="AJ66" s="1060"/>
      <c r="AK66" s="1052" t="s">
        <v>410</v>
      </c>
      <c r="AL66" s="1047"/>
      <c r="AM66" s="1047"/>
      <c r="AN66" s="1047"/>
      <c r="AO66" s="1048"/>
      <c r="AP66" s="1052" t="s">
        <v>393</v>
      </c>
      <c r="AQ66" s="1053"/>
      <c r="AR66" s="1053"/>
      <c r="AS66" s="1053"/>
      <c r="AT66" s="1054"/>
      <c r="AU66" s="1052" t="s">
        <v>411</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570</v>
      </c>
      <c r="C68" s="1037"/>
      <c r="D68" s="1037"/>
      <c r="E68" s="1037"/>
      <c r="F68" s="1037"/>
      <c r="G68" s="1037"/>
      <c r="H68" s="1037"/>
      <c r="I68" s="1037"/>
      <c r="J68" s="1037"/>
      <c r="K68" s="1037"/>
      <c r="L68" s="1037"/>
      <c r="M68" s="1037"/>
      <c r="N68" s="1037"/>
      <c r="O68" s="1037"/>
      <c r="P68" s="1038"/>
      <c r="Q68" s="1039">
        <v>2316</v>
      </c>
      <c r="R68" s="1033"/>
      <c r="S68" s="1033"/>
      <c r="T68" s="1033"/>
      <c r="U68" s="1033"/>
      <c r="V68" s="1033">
        <v>2292</v>
      </c>
      <c r="W68" s="1033"/>
      <c r="X68" s="1033"/>
      <c r="Y68" s="1033"/>
      <c r="Z68" s="1033"/>
      <c r="AA68" s="1033">
        <v>24</v>
      </c>
      <c r="AB68" s="1033"/>
      <c r="AC68" s="1033"/>
      <c r="AD68" s="1033"/>
      <c r="AE68" s="1033"/>
      <c r="AF68" s="1033">
        <v>24</v>
      </c>
      <c r="AG68" s="1033"/>
      <c r="AH68" s="1033"/>
      <c r="AI68" s="1033"/>
      <c r="AJ68" s="1033"/>
      <c r="AK68" s="1033" t="s">
        <v>569</v>
      </c>
      <c r="AL68" s="1033"/>
      <c r="AM68" s="1033"/>
      <c r="AN68" s="1033"/>
      <c r="AO68" s="1033"/>
      <c r="AP68" s="1033">
        <v>732</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571</v>
      </c>
      <c r="C69" s="1026"/>
      <c r="D69" s="1026"/>
      <c r="E69" s="1026"/>
      <c r="F69" s="1026"/>
      <c r="G69" s="1026"/>
      <c r="H69" s="1026"/>
      <c r="I69" s="1026"/>
      <c r="J69" s="1026"/>
      <c r="K69" s="1026"/>
      <c r="L69" s="1026"/>
      <c r="M69" s="1026"/>
      <c r="N69" s="1026"/>
      <c r="O69" s="1026"/>
      <c r="P69" s="1027"/>
      <c r="Q69" s="1028">
        <v>763</v>
      </c>
      <c r="R69" s="1022"/>
      <c r="S69" s="1022"/>
      <c r="T69" s="1022"/>
      <c r="U69" s="1022"/>
      <c r="V69" s="1022">
        <v>688</v>
      </c>
      <c r="W69" s="1022"/>
      <c r="X69" s="1022"/>
      <c r="Y69" s="1022"/>
      <c r="Z69" s="1022"/>
      <c r="AA69" s="1022">
        <v>75</v>
      </c>
      <c r="AB69" s="1022"/>
      <c r="AC69" s="1022"/>
      <c r="AD69" s="1022"/>
      <c r="AE69" s="1022"/>
      <c r="AF69" s="1022">
        <v>75</v>
      </c>
      <c r="AG69" s="1022"/>
      <c r="AH69" s="1022"/>
      <c r="AI69" s="1022"/>
      <c r="AJ69" s="1022"/>
      <c r="AK69" s="1022" t="s">
        <v>584</v>
      </c>
      <c r="AL69" s="1022"/>
      <c r="AM69" s="1022"/>
      <c r="AN69" s="1022"/>
      <c r="AO69" s="1022"/>
      <c r="AP69" s="1022">
        <v>249</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572</v>
      </c>
      <c r="C70" s="1026"/>
      <c r="D70" s="1026"/>
      <c r="E70" s="1026"/>
      <c r="F70" s="1026"/>
      <c r="G70" s="1026"/>
      <c r="H70" s="1026"/>
      <c r="I70" s="1026"/>
      <c r="J70" s="1026"/>
      <c r="K70" s="1026"/>
      <c r="L70" s="1026"/>
      <c r="M70" s="1026"/>
      <c r="N70" s="1026"/>
      <c r="O70" s="1026"/>
      <c r="P70" s="1027"/>
      <c r="Q70" s="1028">
        <v>9184</v>
      </c>
      <c r="R70" s="1022"/>
      <c r="S70" s="1022"/>
      <c r="T70" s="1022"/>
      <c r="U70" s="1022"/>
      <c r="V70" s="1022">
        <v>9066</v>
      </c>
      <c r="W70" s="1022"/>
      <c r="X70" s="1022"/>
      <c r="Y70" s="1022"/>
      <c r="Z70" s="1022"/>
      <c r="AA70" s="1022">
        <v>118</v>
      </c>
      <c r="AB70" s="1022"/>
      <c r="AC70" s="1022"/>
      <c r="AD70" s="1022"/>
      <c r="AE70" s="1022"/>
      <c r="AF70" s="1022">
        <v>118</v>
      </c>
      <c r="AG70" s="1022"/>
      <c r="AH70" s="1022"/>
      <c r="AI70" s="1022"/>
      <c r="AJ70" s="1022"/>
      <c r="AK70" s="1022">
        <v>15</v>
      </c>
      <c r="AL70" s="1022"/>
      <c r="AM70" s="1022"/>
      <c r="AN70" s="1022"/>
      <c r="AO70" s="1022"/>
      <c r="AP70" s="1022" t="s">
        <v>583</v>
      </c>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573</v>
      </c>
      <c r="C71" s="1026"/>
      <c r="D71" s="1026"/>
      <c r="E71" s="1026"/>
      <c r="F71" s="1026"/>
      <c r="G71" s="1026"/>
      <c r="H71" s="1026"/>
      <c r="I71" s="1026"/>
      <c r="J71" s="1026"/>
      <c r="K71" s="1026"/>
      <c r="L71" s="1026"/>
      <c r="M71" s="1026"/>
      <c r="N71" s="1026"/>
      <c r="O71" s="1026"/>
      <c r="P71" s="1027"/>
      <c r="Q71" s="1028">
        <v>1536</v>
      </c>
      <c r="R71" s="1022"/>
      <c r="S71" s="1022"/>
      <c r="T71" s="1022"/>
      <c r="U71" s="1022"/>
      <c r="V71" s="1022">
        <v>1535</v>
      </c>
      <c r="W71" s="1022"/>
      <c r="X71" s="1022"/>
      <c r="Y71" s="1022"/>
      <c r="Z71" s="1022"/>
      <c r="AA71" s="1022">
        <v>1</v>
      </c>
      <c r="AB71" s="1022"/>
      <c r="AC71" s="1022"/>
      <c r="AD71" s="1022"/>
      <c r="AE71" s="1022"/>
      <c r="AF71" s="1022">
        <v>1</v>
      </c>
      <c r="AG71" s="1022"/>
      <c r="AH71" s="1022"/>
      <c r="AI71" s="1022"/>
      <c r="AJ71" s="1022"/>
      <c r="AK71" s="1022" t="s">
        <v>583</v>
      </c>
      <c r="AL71" s="1022"/>
      <c r="AM71" s="1022"/>
      <c r="AN71" s="1022"/>
      <c r="AO71" s="1022"/>
      <c r="AP71" s="1022" t="s">
        <v>583</v>
      </c>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574</v>
      </c>
      <c r="C72" s="1026"/>
      <c r="D72" s="1026"/>
      <c r="E72" s="1026"/>
      <c r="F72" s="1026"/>
      <c r="G72" s="1026"/>
      <c r="H72" s="1026"/>
      <c r="I72" s="1026"/>
      <c r="J72" s="1026"/>
      <c r="K72" s="1026"/>
      <c r="L72" s="1026"/>
      <c r="M72" s="1026"/>
      <c r="N72" s="1026"/>
      <c r="O72" s="1026"/>
      <c r="P72" s="1027"/>
      <c r="Q72" s="1028">
        <v>1</v>
      </c>
      <c r="R72" s="1022"/>
      <c r="S72" s="1022"/>
      <c r="T72" s="1022"/>
      <c r="U72" s="1022"/>
      <c r="V72" s="1022">
        <v>1</v>
      </c>
      <c r="W72" s="1022"/>
      <c r="X72" s="1022"/>
      <c r="Y72" s="1022"/>
      <c r="Z72" s="1022"/>
      <c r="AA72" s="1022" t="s">
        <v>583</v>
      </c>
      <c r="AB72" s="1022"/>
      <c r="AC72" s="1022"/>
      <c r="AD72" s="1022"/>
      <c r="AE72" s="1022"/>
      <c r="AF72" s="1022" t="s">
        <v>583</v>
      </c>
      <c r="AG72" s="1022"/>
      <c r="AH72" s="1022"/>
      <c r="AI72" s="1022"/>
      <c r="AJ72" s="1022"/>
      <c r="AK72" s="1022" t="s">
        <v>583</v>
      </c>
      <c r="AL72" s="1022"/>
      <c r="AM72" s="1022"/>
      <c r="AN72" s="1022"/>
      <c r="AO72" s="1022"/>
      <c r="AP72" s="1022" t="s">
        <v>583</v>
      </c>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575</v>
      </c>
      <c r="C73" s="1026"/>
      <c r="D73" s="1026"/>
      <c r="E73" s="1026"/>
      <c r="F73" s="1026"/>
      <c r="G73" s="1026"/>
      <c r="H73" s="1026"/>
      <c r="I73" s="1026"/>
      <c r="J73" s="1026"/>
      <c r="K73" s="1026"/>
      <c r="L73" s="1026"/>
      <c r="M73" s="1026"/>
      <c r="N73" s="1026"/>
      <c r="O73" s="1026"/>
      <c r="P73" s="1027"/>
      <c r="Q73" s="1028">
        <v>60</v>
      </c>
      <c r="R73" s="1022"/>
      <c r="S73" s="1022"/>
      <c r="T73" s="1022"/>
      <c r="U73" s="1022"/>
      <c r="V73" s="1022">
        <v>59</v>
      </c>
      <c r="W73" s="1022"/>
      <c r="X73" s="1022"/>
      <c r="Y73" s="1022"/>
      <c r="Z73" s="1022"/>
      <c r="AA73" s="1022">
        <v>1</v>
      </c>
      <c r="AB73" s="1022"/>
      <c r="AC73" s="1022"/>
      <c r="AD73" s="1022"/>
      <c r="AE73" s="1022"/>
      <c r="AF73" s="1022">
        <v>1</v>
      </c>
      <c r="AG73" s="1022"/>
      <c r="AH73" s="1022"/>
      <c r="AI73" s="1022"/>
      <c r="AJ73" s="1022"/>
      <c r="AK73" s="1022">
        <v>24</v>
      </c>
      <c r="AL73" s="1022"/>
      <c r="AM73" s="1022"/>
      <c r="AN73" s="1022"/>
      <c r="AO73" s="1022"/>
      <c r="AP73" s="1022" t="s">
        <v>583</v>
      </c>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576</v>
      </c>
      <c r="C74" s="1026"/>
      <c r="D74" s="1026"/>
      <c r="E74" s="1026"/>
      <c r="F74" s="1026"/>
      <c r="G74" s="1026"/>
      <c r="H74" s="1026"/>
      <c r="I74" s="1026"/>
      <c r="J74" s="1026"/>
      <c r="K74" s="1026"/>
      <c r="L74" s="1026"/>
      <c r="M74" s="1026"/>
      <c r="N74" s="1026"/>
      <c r="O74" s="1026"/>
      <c r="P74" s="1027"/>
      <c r="Q74" s="1028">
        <v>39</v>
      </c>
      <c r="R74" s="1022"/>
      <c r="S74" s="1022"/>
      <c r="T74" s="1022"/>
      <c r="U74" s="1022"/>
      <c r="V74" s="1022">
        <v>37</v>
      </c>
      <c r="W74" s="1022"/>
      <c r="X74" s="1022"/>
      <c r="Y74" s="1022"/>
      <c r="Z74" s="1022"/>
      <c r="AA74" s="1022">
        <v>2</v>
      </c>
      <c r="AB74" s="1022"/>
      <c r="AC74" s="1022"/>
      <c r="AD74" s="1022"/>
      <c r="AE74" s="1022"/>
      <c r="AF74" s="1022">
        <v>2</v>
      </c>
      <c r="AG74" s="1022"/>
      <c r="AH74" s="1022"/>
      <c r="AI74" s="1022"/>
      <c r="AJ74" s="1022"/>
      <c r="AK74" s="1022" t="s">
        <v>583</v>
      </c>
      <c r="AL74" s="1022"/>
      <c r="AM74" s="1022"/>
      <c r="AN74" s="1022"/>
      <c r="AO74" s="1022"/>
      <c r="AP74" s="1022" t="s">
        <v>583</v>
      </c>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577</v>
      </c>
      <c r="C75" s="1026"/>
      <c r="D75" s="1026"/>
      <c r="E75" s="1026"/>
      <c r="F75" s="1026"/>
      <c r="G75" s="1026"/>
      <c r="H75" s="1026"/>
      <c r="I75" s="1026"/>
      <c r="J75" s="1026"/>
      <c r="K75" s="1026"/>
      <c r="L75" s="1026"/>
      <c r="M75" s="1026"/>
      <c r="N75" s="1026"/>
      <c r="O75" s="1026"/>
      <c r="P75" s="1027"/>
      <c r="Q75" s="1028">
        <v>1174</v>
      </c>
      <c r="R75" s="1022"/>
      <c r="S75" s="1022"/>
      <c r="T75" s="1022"/>
      <c r="U75" s="1022"/>
      <c r="V75" s="1022">
        <v>1130</v>
      </c>
      <c r="W75" s="1022"/>
      <c r="X75" s="1022"/>
      <c r="Y75" s="1022"/>
      <c r="Z75" s="1022"/>
      <c r="AA75" s="1022">
        <v>44</v>
      </c>
      <c r="AB75" s="1022"/>
      <c r="AC75" s="1022"/>
      <c r="AD75" s="1022"/>
      <c r="AE75" s="1022"/>
      <c r="AF75" s="1022">
        <v>44</v>
      </c>
      <c r="AG75" s="1022"/>
      <c r="AH75" s="1022"/>
      <c r="AI75" s="1022"/>
      <c r="AJ75" s="1022"/>
      <c r="AK75" s="1022" t="s">
        <v>569</v>
      </c>
      <c r="AL75" s="1022"/>
      <c r="AM75" s="1022"/>
      <c r="AN75" s="1022"/>
      <c r="AO75" s="1022"/>
      <c r="AP75" s="1022" t="s">
        <v>569</v>
      </c>
      <c r="AQ75" s="1022"/>
      <c r="AR75" s="1022"/>
      <c r="AS75" s="1022"/>
      <c r="AT75" s="1022"/>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578</v>
      </c>
      <c r="C76" s="1026"/>
      <c r="D76" s="1026"/>
      <c r="E76" s="1026"/>
      <c r="F76" s="1026"/>
      <c r="G76" s="1026"/>
      <c r="H76" s="1026"/>
      <c r="I76" s="1026"/>
      <c r="J76" s="1026"/>
      <c r="K76" s="1026"/>
      <c r="L76" s="1026"/>
      <c r="M76" s="1026"/>
      <c r="N76" s="1026"/>
      <c r="O76" s="1026"/>
      <c r="P76" s="1027"/>
      <c r="Q76" s="1028">
        <v>250623</v>
      </c>
      <c r="R76" s="1022"/>
      <c r="S76" s="1022"/>
      <c r="T76" s="1022"/>
      <c r="U76" s="1022"/>
      <c r="V76" s="1022">
        <v>237946</v>
      </c>
      <c r="W76" s="1022"/>
      <c r="X76" s="1022"/>
      <c r="Y76" s="1022"/>
      <c r="Z76" s="1022"/>
      <c r="AA76" s="1022">
        <v>12677</v>
      </c>
      <c r="AB76" s="1022"/>
      <c r="AC76" s="1022"/>
      <c r="AD76" s="1022"/>
      <c r="AE76" s="1022"/>
      <c r="AF76" s="1022">
        <v>12677</v>
      </c>
      <c r="AG76" s="1022"/>
      <c r="AH76" s="1022"/>
      <c r="AI76" s="1022"/>
      <c r="AJ76" s="1022"/>
      <c r="AK76" s="1022">
        <v>923</v>
      </c>
      <c r="AL76" s="1022"/>
      <c r="AM76" s="1022"/>
      <c r="AN76" s="1022"/>
      <c r="AO76" s="1022"/>
      <c r="AP76" s="1022" t="s">
        <v>569</v>
      </c>
      <c r="AQ76" s="1022"/>
      <c r="AR76" s="1022"/>
      <c r="AS76" s="1022"/>
      <c r="AT76" s="1022"/>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383</v>
      </c>
      <c r="B88" s="995" t="s">
        <v>412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12942</v>
      </c>
      <c r="AG88" s="1010"/>
      <c r="AH88" s="1010"/>
      <c r="AI88" s="1010"/>
      <c r="AJ88" s="1010"/>
      <c r="AK88" s="1014"/>
      <c r="AL88" s="1014"/>
      <c r="AM88" s="1014"/>
      <c r="AN88" s="1014"/>
      <c r="AO88" s="1014"/>
      <c r="AP88" s="1010">
        <v>981</v>
      </c>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995" t="s">
        <v>413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421</v>
      </c>
      <c r="AB109" s="945"/>
      <c r="AC109" s="945"/>
      <c r="AD109" s="945"/>
      <c r="AE109" s="946"/>
      <c r="AF109" s="947" t="s">
        <v>302</v>
      </c>
      <c r="AG109" s="945"/>
      <c r="AH109" s="945"/>
      <c r="AI109" s="945"/>
      <c r="AJ109" s="946"/>
      <c r="AK109" s="947" t="s">
        <v>301</v>
      </c>
      <c r="AL109" s="945"/>
      <c r="AM109" s="945"/>
      <c r="AN109" s="945"/>
      <c r="AO109" s="946"/>
      <c r="AP109" s="947" t="s">
        <v>422</v>
      </c>
      <c r="AQ109" s="945"/>
      <c r="AR109" s="945"/>
      <c r="AS109" s="945"/>
      <c r="AT109" s="976"/>
      <c r="AU109" s="944" t="s">
        <v>420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421</v>
      </c>
      <c r="BR109" s="945"/>
      <c r="BS109" s="945"/>
      <c r="BT109" s="945"/>
      <c r="BU109" s="946"/>
      <c r="BV109" s="947" t="s">
        <v>302</v>
      </c>
      <c r="BW109" s="945"/>
      <c r="BX109" s="945"/>
      <c r="BY109" s="945"/>
      <c r="BZ109" s="946"/>
      <c r="CA109" s="947" t="s">
        <v>301</v>
      </c>
      <c r="CB109" s="945"/>
      <c r="CC109" s="945"/>
      <c r="CD109" s="945"/>
      <c r="CE109" s="946"/>
      <c r="CF109" s="983" t="s">
        <v>422</v>
      </c>
      <c r="CG109" s="983"/>
      <c r="CH109" s="983"/>
      <c r="CI109" s="983"/>
      <c r="CJ109" s="983"/>
      <c r="CK109" s="947" t="s">
        <v>423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421</v>
      </c>
      <c r="DH109" s="945"/>
      <c r="DI109" s="945"/>
      <c r="DJ109" s="945"/>
      <c r="DK109" s="946"/>
      <c r="DL109" s="947" t="s">
        <v>302</v>
      </c>
      <c r="DM109" s="945"/>
      <c r="DN109" s="945"/>
      <c r="DO109" s="945"/>
      <c r="DP109" s="946"/>
      <c r="DQ109" s="947" t="s">
        <v>301</v>
      </c>
      <c r="DR109" s="945"/>
      <c r="DS109" s="945"/>
      <c r="DT109" s="945"/>
      <c r="DU109" s="946"/>
      <c r="DV109" s="947" t="s">
        <v>422</v>
      </c>
      <c r="DW109" s="945"/>
      <c r="DX109" s="945"/>
      <c r="DY109" s="945"/>
      <c r="DZ109" s="976"/>
    </row>
    <row r="110" spans="1:131" s="246" customFormat="1" ht="26.25" customHeight="1" x14ac:dyDescent="0.15">
      <c r="A110" s="847" t="s">
        <v>424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519187</v>
      </c>
      <c r="AB110" s="938"/>
      <c r="AC110" s="938"/>
      <c r="AD110" s="938"/>
      <c r="AE110" s="939"/>
      <c r="AF110" s="940">
        <v>574860</v>
      </c>
      <c r="AG110" s="938"/>
      <c r="AH110" s="938"/>
      <c r="AI110" s="938"/>
      <c r="AJ110" s="939"/>
      <c r="AK110" s="940">
        <v>554462</v>
      </c>
      <c r="AL110" s="938"/>
      <c r="AM110" s="938"/>
      <c r="AN110" s="938"/>
      <c r="AO110" s="939"/>
      <c r="AP110" s="941">
        <v>26.2</v>
      </c>
      <c r="AQ110" s="942"/>
      <c r="AR110" s="942"/>
      <c r="AS110" s="942"/>
      <c r="AT110" s="943"/>
      <c r="AU110" s="977" t="s">
        <v>72</v>
      </c>
      <c r="AV110" s="978"/>
      <c r="AW110" s="978"/>
      <c r="AX110" s="978"/>
      <c r="AY110" s="978"/>
      <c r="AZ110" s="903" t="s">
        <v>425</v>
      </c>
      <c r="BA110" s="848"/>
      <c r="BB110" s="848"/>
      <c r="BC110" s="848"/>
      <c r="BD110" s="848"/>
      <c r="BE110" s="848"/>
      <c r="BF110" s="848"/>
      <c r="BG110" s="848"/>
      <c r="BH110" s="848"/>
      <c r="BI110" s="848"/>
      <c r="BJ110" s="848"/>
      <c r="BK110" s="848"/>
      <c r="BL110" s="848"/>
      <c r="BM110" s="848"/>
      <c r="BN110" s="848"/>
      <c r="BO110" s="848"/>
      <c r="BP110" s="849"/>
      <c r="BQ110" s="904">
        <v>5133037</v>
      </c>
      <c r="BR110" s="885"/>
      <c r="BS110" s="885"/>
      <c r="BT110" s="885"/>
      <c r="BU110" s="885"/>
      <c r="BV110" s="885">
        <v>5353897</v>
      </c>
      <c r="BW110" s="885"/>
      <c r="BX110" s="885"/>
      <c r="BY110" s="885"/>
      <c r="BZ110" s="885"/>
      <c r="CA110" s="885">
        <v>5405063</v>
      </c>
      <c r="CB110" s="885"/>
      <c r="CC110" s="885"/>
      <c r="CD110" s="885"/>
      <c r="CE110" s="885"/>
      <c r="CF110" s="909">
        <v>255.1</v>
      </c>
      <c r="CG110" s="910"/>
      <c r="CH110" s="910"/>
      <c r="CI110" s="910"/>
      <c r="CJ110" s="910"/>
      <c r="CK110" s="973" t="s">
        <v>426</v>
      </c>
      <c r="CL110" s="859"/>
      <c r="CM110" s="934" t="s">
        <v>427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126</v>
      </c>
      <c r="DH110" s="885"/>
      <c r="DI110" s="885"/>
      <c r="DJ110" s="885"/>
      <c r="DK110" s="885"/>
      <c r="DL110" s="885" t="s">
        <v>126</v>
      </c>
      <c r="DM110" s="885"/>
      <c r="DN110" s="885"/>
      <c r="DO110" s="885"/>
      <c r="DP110" s="885"/>
      <c r="DQ110" s="885" t="s">
        <v>428</v>
      </c>
      <c r="DR110" s="885"/>
      <c r="DS110" s="885"/>
      <c r="DT110" s="885"/>
      <c r="DU110" s="885"/>
      <c r="DV110" s="886" t="s">
        <v>428</v>
      </c>
      <c r="DW110" s="886"/>
      <c r="DX110" s="886"/>
      <c r="DY110" s="886"/>
      <c r="DZ110" s="887"/>
    </row>
    <row r="111" spans="1:131" s="246" customFormat="1" ht="26.25" customHeight="1" x14ac:dyDescent="0.15">
      <c r="A111" s="814" t="s">
        <v>429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126</v>
      </c>
      <c r="AB111" s="966"/>
      <c r="AC111" s="966"/>
      <c r="AD111" s="966"/>
      <c r="AE111" s="967"/>
      <c r="AF111" s="968" t="s">
        <v>126</v>
      </c>
      <c r="AG111" s="966"/>
      <c r="AH111" s="966"/>
      <c r="AI111" s="966"/>
      <c r="AJ111" s="967"/>
      <c r="AK111" s="968" t="s">
        <v>126</v>
      </c>
      <c r="AL111" s="966"/>
      <c r="AM111" s="966"/>
      <c r="AN111" s="966"/>
      <c r="AO111" s="967"/>
      <c r="AP111" s="969" t="s">
        <v>126</v>
      </c>
      <c r="AQ111" s="970"/>
      <c r="AR111" s="970"/>
      <c r="AS111" s="970"/>
      <c r="AT111" s="971"/>
      <c r="AU111" s="979"/>
      <c r="AV111" s="980"/>
      <c r="AW111" s="980"/>
      <c r="AX111" s="980"/>
      <c r="AY111" s="980"/>
      <c r="AZ111" s="855" t="s">
        <v>430</v>
      </c>
      <c r="BA111" s="790"/>
      <c r="BB111" s="790"/>
      <c r="BC111" s="790"/>
      <c r="BD111" s="790"/>
      <c r="BE111" s="790"/>
      <c r="BF111" s="790"/>
      <c r="BG111" s="790"/>
      <c r="BH111" s="790"/>
      <c r="BI111" s="790"/>
      <c r="BJ111" s="790"/>
      <c r="BK111" s="790"/>
      <c r="BL111" s="790"/>
      <c r="BM111" s="790"/>
      <c r="BN111" s="790"/>
      <c r="BO111" s="790"/>
      <c r="BP111" s="791"/>
      <c r="BQ111" s="856">
        <v>63913</v>
      </c>
      <c r="BR111" s="857"/>
      <c r="BS111" s="857"/>
      <c r="BT111" s="857"/>
      <c r="BU111" s="857"/>
      <c r="BV111" s="857">
        <v>50421</v>
      </c>
      <c r="BW111" s="857"/>
      <c r="BX111" s="857"/>
      <c r="BY111" s="857"/>
      <c r="BZ111" s="857"/>
      <c r="CA111" s="857">
        <v>40527</v>
      </c>
      <c r="CB111" s="857"/>
      <c r="CC111" s="857"/>
      <c r="CD111" s="857"/>
      <c r="CE111" s="857"/>
      <c r="CF111" s="918">
        <v>1.9</v>
      </c>
      <c r="CG111" s="919"/>
      <c r="CH111" s="919"/>
      <c r="CI111" s="919"/>
      <c r="CJ111" s="919"/>
      <c r="CK111" s="974"/>
      <c r="CL111" s="861"/>
      <c r="CM111" s="864" t="s">
        <v>431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428</v>
      </c>
      <c r="DH111" s="857"/>
      <c r="DI111" s="857"/>
      <c r="DJ111" s="857"/>
      <c r="DK111" s="857"/>
      <c r="DL111" s="857" t="s">
        <v>428</v>
      </c>
      <c r="DM111" s="857"/>
      <c r="DN111" s="857"/>
      <c r="DO111" s="857"/>
      <c r="DP111" s="857"/>
      <c r="DQ111" s="857" t="s">
        <v>428</v>
      </c>
      <c r="DR111" s="857"/>
      <c r="DS111" s="857"/>
      <c r="DT111" s="857"/>
      <c r="DU111" s="857"/>
      <c r="DV111" s="834" t="s">
        <v>428</v>
      </c>
      <c r="DW111" s="834"/>
      <c r="DX111" s="834"/>
      <c r="DY111" s="834"/>
      <c r="DZ111" s="835"/>
    </row>
    <row r="112" spans="1:131" s="246" customFormat="1" ht="26.25" customHeight="1" x14ac:dyDescent="0.15">
      <c r="A112" s="959" t="s">
        <v>432</v>
      </c>
      <c r="B112" s="960"/>
      <c r="C112" s="790" t="s">
        <v>433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126</v>
      </c>
      <c r="AB112" s="820"/>
      <c r="AC112" s="820"/>
      <c r="AD112" s="820"/>
      <c r="AE112" s="821"/>
      <c r="AF112" s="822" t="s">
        <v>126</v>
      </c>
      <c r="AG112" s="820"/>
      <c r="AH112" s="820"/>
      <c r="AI112" s="820"/>
      <c r="AJ112" s="821"/>
      <c r="AK112" s="822" t="s">
        <v>126</v>
      </c>
      <c r="AL112" s="820"/>
      <c r="AM112" s="820"/>
      <c r="AN112" s="820"/>
      <c r="AO112" s="821"/>
      <c r="AP112" s="867" t="s">
        <v>126</v>
      </c>
      <c r="AQ112" s="868"/>
      <c r="AR112" s="868"/>
      <c r="AS112" s="868"/>
      <c r="AT112" s="869"/>
      <c r="AU112" s="979"/>
      <c r="AV112" s="980"/>
      <c r="AW112" s="980"/>
      <c r="AX112" s="980"/>
      <c r="AY112" s="980"/>
      <c r="AZ112" s="855" t="s">
        <v>434</v>
      </c>
      <c r="BA112" s="790"/>
      <c r="BB112" s="790"/>
      <c r="BC112" s="790"/>
      <c r="BD112" s="790"/>
      <c r="BE112" s="790"/>
      <c r="BF112" s="790"/>
      <c r="BG112" s="790"/>
      <c r="BH112" s="790"/>
      <c r="BI112" s="790"/>
      <c r="BJ112" s="790"/>
      <c r="BK112" s="790"/>
      <c r="BL112" s="790"/>
      <c r="BM112" s="790"/>
      <c r="BN112" s="790"/>
      <c r="BO112" s="790"/>
      <c r="BP112" s="791"/>
      <c r="BQ112" s="856">
        <v>627311</v>
      </c>
      <c r="BR112" s="857"/>
      <c r="BS112" s="857"/>
      <c r="BT112" s="857"/>
      <c r="BU112" s="857"/>
      <c r="BV112" s="857">
        <v>498952</v>
      </c>
      <c r="BW112" s="857"/>
      <c r="BX112" s="857"/>
      <c r="BY112" s="857"/>
      <c r="BZ112" s="857"/>
      <c r="CA112" s="857">
        <v>495128</v>
      </c>
      <c r="CB112" s="857"/>
      <c r="CC112" s="857"/>
      <c r="CD112" s="857"/>
      <c r="CE112" s="857"/>
      <c r="CF112" s="918">
        <v>23.4</v>
      </c>
      <c r="CG112" s="919"/>
      <c r="CH112" s="919"/>
      <c r="CI112" s="919"/>
      <c r="CJ112" s="919"/>
      <c r="CK112" s="974"/>
      <c r="CL112" s="861"/>
      <c r="CM112" s="864" t="s">
        <v>435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126</v>
      </c>
      <c r="DH112" s="857"/>
      <c r="DI112" s="857"/>
      <c r="DJ112" s="857"/>
      <c r="DK112" s="857"/>
      <c r="DL112" s="857" t="s">
        <v>126</v>
      </c>
      <c r="DM112" s="857"/>
      <c r="DN112" s="857"/>
      <c r="DO112" s="857"/>
      <c r="DP112" s="857"/>
      <c r="DQ112" s="857" t="s">
        <v>126</v>
      </c>
      <c r="DR112" s="857"/>
      <c r="DS112" s="857"/>
      <c r="DT112" s="857"/>
      <c r="DU112" s="857"/>
      <c r="DV112" s="834" t="s">
        <v>126</v>
      </c>
      <c r="DW112" s="834"/>
      <c r="DX112" s="834"/>
      <c r="DY112" s="834"/>
      <c r="DZ112" s="835"/>
    </row>
    <row r="113" spans="1:130" s="246" customFormat="1" ht="26.25" customHeight="1" x14ac:dyDescent="0.15">
      <c r="A113" s="961"/>
      <c r="B113" s="962"/>
      <c r="C113" s="790" t="s">
        <v>436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53556</v>
      </c>
      <c r="AB113" s="966"/>
      <c r="AC113" s="966"/>
      <c r="AD113" s="966"/>
      <c r="AE113" s="967"/>
      <c r="AF113" s="968">
        <v>52898</v>
      </c>
      <c r="AG113" s="966"/>
      <c r="AH113" s="966"/>
      <c r="AI113" s="966"/>
      <c r="AJ113" s="967"/>
      <c r="AK113" s="968">
        <v>83529</v>
      </c>
      <c r="AL113" s="966"/>
      <c r="AM113" s="966"/>
      <c r="AN113" s="966"/>
      <c r="AO113" s="967"/>
      <c r="AP113" s="969">
        <v>3.9</v>
      </c>
      <c r="AQ113" s="970"/>
      <c r="AR113" s="970"/>
      <c r="AS113" s="970"/>
      <c r="AT113" s="971"/>
      <c r="AU113" s="979"/>
      <c r="AV113" s="980"/>
      <c r="AW113" s="980"/>
      <c r="AX113" s="980"/>
      <c r="AY113" s="980"/>
      <c r="AZ113" s="855" t="s">
        <v>437</v>
      </c>
      <c r="BA113" s="790"/>
      <c r="BB113" s="790"/>
      <c r="BC113" s="790"/>
      <c r="BD113" s="790"/>
      <c r="BE113" s="790"/>
      <c r="BF113" s="790"/>
      <c r="BG113" s="790"/>
      <c r="BH113" s="790"/>
      <c r="BI113" s="790"/>
      <c r="BJ113" s="790"/>
      <c r="BK113" s="790"/>
      <c r="BL113" s="790"/>
      <c r="BM113" s="790"/>
      <c r="BN113" s="790"/>
      <c r="BO113" s="790"/>
      <c r="BP113" s="791"/>
      <c r="BQ113" s="856">
        <v>70467</v>
      </c>
      <c r="BR113" s="857"/>
      <c r="BS113" s="857"/>
      <c r="BT113" s="857"/>
      <c r="BU113" s="857"/>
      <c r="BV113" s="857">
        <v>62668</v>
      </c>
      <c r="BW113" s="857"/>
      <c r="BX113" s="857"/>
      <c r="BY113" s="857"/>
      <c r="BZ113" s="857"/>
      <c r="CA113" s="857">
        <v>78590</v>
      </c>
      <c r="CB113" s="857"/>
      <c r="CC113" s="857"/>
      <c r="CD113" s="857"/>
      <c r="CE113" s="857"/>
      <c r="CF113" s="918">
        <v>3.7</v>
      </c>
      <c r="CG113" s="919"/>
      <c r="CH113" s="919"/>
      <c r="CI113" s="919"/>
      <c r="CJ113" s="919"/>
      <c r="CK113" s="974"/>
      <c r="CL113" s="861"/>
      <c r="CM113" s="864" t="s">
        <v>438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126</v>
      </c>
      <c r="DH113" s="820"/>
      <c r="DI113" s="820"/>
      <c r="DJ113" s="820"/>
      <c r="DK113" s="821"/>
      <c r="DL113" s="822" t="s">
        <v>126</v>
      </c>
      <c r="DM113" s="820"/>
      <c r="DN113" s="820"/>
      <c r="DO113" s="820"/>
      <c r="DP113" s="821"/>
      <c r="DQ113" s="822" t="s">
        <v>428</v>
      </c>
      <c r="DR113" s="820"/>
      <c r="DS113" s="820"/>
      <c r="DT113" s="820"/>
      <c r="DU113" s="821"/>
      <c r="DV113" s="867" t="s">
        <v>126</v>
      </c>
      <c r="DW113" s="868"/>
      <c r="DX113" s="868"/>
      <c r="DY113" s="868"/>
      <c r="DZ113" s="869"/>
    </row>
    <row r="114" spans="1:130" s="246" customFormat="1" ht="26.25" customHeight="1" x14ac:dyDescent="0.15">
      <c r="A114" s="961"/>
      <c r="B114" s="962"/>
      <c r="C114" s="790" t="s">
        <v>439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18325</v>
      </c>
      <c r="AB114" s="820"/>
      <c r="AC114" s="820"/>
      <c r="AD114" s="820"/>
      <c r="AE114" s="821"/>
      <c r="AF114" s="822">
        <v>11723</v>
      </c>
      <c r="AG114" s="820"/>
      <c r="AH114" s="820"/>
      <c r="AI114" s="820"/>
      <c r="AJ114" s="821"/>
      <c r="AK114" s="822" t="s">
        <v>126</v>
      </c>
      <c r="AL114" s="820"/>
      <c r="AM114" s="820"/>
      <c r="AN114" s="820"/>
      <c r="AO114" s="821"/>
      <c r="AP114" s="867" t="s">
        <v>126</v>
      </c>
      <c r="AQ114" s="868"/>
      <c r="AR114" s="868"/>
      <c r="AS114" s="868"/>
      <c r="AT114" s="869"/>
      <c r="AU114" s="979"/>
      <c r="AV114" s="980"/>
      <c r="AW114" s="980"/>
      <c r="AX114" s="980"/>
      <c r="AY114" s="980"/>
      <c r="AZ114" s="855" t="s">
        <v>440</v>
      </c>
      <c r="BA114" s="790"/>
      <c r="BB114" s="790"/>
      <c r="BC114" s="790"/>
      <c r="BD114" s="790"/>
      <c r="BE114" s="790"/>
      <c r="BF114" s="790"/>
      <c r="BG114" s="790"/>
      <c r="BH114" s="790"/>
      <c r="BI114" s="790"/>
      <c r="BJ114" s="790"/>
      <c r="BK114" s="790"/>
      <c r="BL114" s="790"/>
      <c r="BM114" s="790"/>
      <c r="BN114" s="790"/>
      <c r="BO114" s="790"/>
      <c r="BP114" s="791"/>
      <c r="BQ114" s="856">
        <v>400795</v>
      </c>
      <c r="BR114" s="857"/>
      <c r="BS114" s="857"/>
      <c r="BT114" s="857"/>
      <c r="BU114" s="857"/>
      <c r="BV114" s="857">
        <v>317288</v>
      </c>
      <c r="BW114" s="857"/>
      <c r="BX114" s="857"/>
      <c r="BY114" s="857"/>
      <c r="BZ114" s="857"/>
      <c r="CA114" s="857">
        <v>230350</v>
      </c>
      <c r="CB114" s="857"/>
      <c r="CC114" s="857"/>
      <c r="CD114" s="857"/>
      <c r="CE114" s="857"/>
      <c r="CF114" s="918">
        <v>10.9</v>
      </c>
      <c r="CG114" s="919"/>
      <c r="CH114" s="919"/>
      <c r="CI114" s="919"/>
      <c r="CJ114" s="919"/>
      <c r="CK114" s="974"/>
      <c r="CL114" s="861"/>
      <c r="CM114" s="864" t="s">
        <v>441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428</v>
      </c>
      <c r="DH114" s="820"/>
      <c r="DI114" s="820"/>
      <c r="DJ114" s="820"/>
      <c r="DK114" s="821"/>
      <c r="DL114" s="822" t="s">
        <v>126</v>
      </c>
      <c r="DM114" s="820"/>
      <c r="DN114" s="820"/>
      <c r="DO114" s="820"/>
      <c r="DP114" s="821"/>
      <c r="DQ114" s="822" t="s">
        <v>126</v>
      </c>
      <c r="DR114" s="820"/>
      <c r="DS114" s="820"/>
      <c r="DT114" s="820"/>
      <c r="DU114" s="821"/>
      <c r="DV114" s="867" t="s">
        <v>126</v>
      </c>
      <c r="DW114" s="868"/>
      <c r="DX114" s="868"/>
      <c r="DY114" s="868"/>
      <c r="DZ114" s="869"/>
    </row>
    <row r="115" spans="1:130" s="246" customFormat="1" ht="26.25" customHeight="1" x14ac:dyDescent="0.15">
      <c r="A115" s="961"/>
      <c r="B115" s="962"/>
      <c r="C115" s="790" t="s">
        <v>442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13704</v>
      </c>
      <c r="AB115" s="966"/>
      <c r="AC115" s="966"/>
      <c r="AD115" s="966"/>
      <c r="AE115" s="967"/>
      <c r="AF115" s="968">
        <v>13492</v>
      </c>
      <c r="AG115" s="966"/>
      <c r="AH115" s="966"/>
      <c r="AI115" s="966"/>
      <c r="AJ115" s="967"/>
      <c r="AK115" s="968">
        <v>9894</v>
      </c>
      <c r="AL115" s="966"/>
      <c r="AM115" s="966"/>
      <c r="AN115" s="966"/>
      <c r="AO115" s="967"/>
      <c r="AP115" s="969">
        <v>0.5</v>
      </c>
      <c r="AQ115" s="970"/>
      <c r="AR115" s="970"/>
      <c r="AS115" s="970"/>
      <c r="AT115" s="971"/>
      <c r="AU115" s="979"/>
      <c r="AV115" s="980"/>
      <c r="AW115" s="980"/>
      <c r="AX115" s="980"/>
      <c r="AY115" s="980"/>
      <c r="AZ115" s="855" t="s">
        <v>443</v>
      </c>
      <c r="BA115" s="790"/>
      <c r="BB115" s="790"/>
      <c r="BC115" s="790"/>
      <c r="BD115" s="790"/>
      <c r="BE115" s="790"/>
      <c r="BF115" s="790"/>
      <c r="BG115" s="790"/>
      <c r="BH115" s="790"/>
      <c r="BI115" s="790"/>
      <c r="BJ115" s="790"/>
      <c r="BK115" s="790"/>
      <c r="BL115" s="790"/>
      <c r="BM115" s="790"/>
      <c r="BN115" s="790"/>
      <c r="BO115" s="790"/>
      <c r="BP115" s="791"/>
      <c r="BQ115" s="856" t="s">
        <v>126</v>
      </c>
      <c r="BR115" s="857"/>
      <c r="BS115" s="857"/>
      <c r="BT115" s="857"/>
      <c r="BU115" s="857"/>
      <c r="BV115" s="857" t="s">
        <v>126</v>
      </c>
      <c r="BW115" s="857"/>
      <c r="BX115" s="857"/>
      <c r="BY115" s="857"/>
      <c r="BZ115" s="857"/>
      <c r="CA115" s="857" t="s">
        <v>126</v>
      </c>
      <c r="CB115" s="857"/>
      <c r="CC115" s="857"/>
      <c r="CD115" s="857"/>
      <c r="CE115" s="857"/>
      <c r="CF115" s="918" t="s">
        <v>428</v>
      </c>
      <c r="CG115" s="919"/>
      <c r="CH115" s="919"/>
      <c r="CI115" s="919"/>
      <c r="CJ115" s="919"/>
      <c r="CK115" s="974"/>
      <c r="CL115" s="861"/>
      <c r="CM115" s="855" t="s">
        <v>444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126</v>
      </c>
      <c r="DH115" s="820"/>
      <c r="DI115" s="820"/>
      <c r="DJ115" s="820"/>
      <c r="DK115" s="821"/>
      <c r="DL115" s="822" t="s">
        <v>126</v>
      </c>
      <c r="DM115" s="820"/>
      <c r="DN115" s="820"/>
      <c r="DO115" s="820"/>
      <c r="DP115" s="821"/>
      <c r="DQ115" s="822" t="s">
        <v>126</v>
      </c>
      <c r="DR115" s="820"/>
      <c r="DS115" s="820"/>
      <c r="DT115" s="820"/>
      <c r="DU115" s="821"/>
      <c r="DV115" s="867" t="s">
        <v>126</v>
      </c>
      <c r="DW115" s="868"/>
      <c r="DX115" s="868"/>
      <c r="DY115" s="868"/>
      <c r="DZ115" s="869"/>
    </row>
    <row r="116" spans="1:130" s="246" customFormat="1" ht="26.25" customHeight="1" x14ac:dyDescent="0.15">
      <c r="A116" s="963"/>
      <c r="B116" s="964"/>
      <c r="C116" s="923" t="s">
        <v>445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126</v>
      </c>
      <c r="AB116" s="820"/>
      <c r="AC116" s="820"/>
      <c r="AD116" s="820"/>
      <c r="AE116" s="821"/>
      <c r="AF116" s="822" t="s">
        <v>126</v>
      </c>
      <c r="AG116" s="820"/>
      <c r="AH116" s="820"/>
      <c r="AI116" s="820"/>
      <c r="AJ116" s="821"/>
      <c r="AK116" s="822" t="s">
        <v>126</v>
      </c>
      <c r="AL116" s="820"/>
      <c r="AM116" s="820"/>
      <c r="AN116" s="820"/>
      <c r="AO116" s="821"/>
      <c r="AP116" s="867" t="s">
        <v>126</v>
      </c>
      <c r="AQ116" s="868"/>
      <c r="AR116" s="868"/>
      <c r="AS116" s="868"/>
      <c r="AT116" s="869"/>
      <c r="AU116" s="979"/>
      <c r="AV116" s="980"/>
      <c r="AW116" s="980"/>
      <c r="AX116" s="980"/>
      <c r="AY116" s="980"/>
      <c r="AZ116" s="906" t="s">
        <v>446</v>
      </c>
      <c r="BA116" s="907"/>
      <c r="BB116" s="907"/>
      <c r="BC116" s="907"/>
      <c r="BD116" s="907"/>
      <c r="BE116" s="907"/>
      <c r="BF116" s="907"/>
      <c r="BG116" s="907"/>
      <c r="BH116" s="907"/>
      <c r="BI116" s="907"/>
      <c r="BJ116" s="907"/>
      <c r="BK116" s="907"/>
      <c r="BL116" s="907"/>
      <c r="BM116" s="907"/>
      <c r="BN116" s="907"/>
      <c r="BO116" s="907"/>
      <c r="BP116" s="908"/>
      <c r="BQ116" s="856" t="s">
        <v>126</v>
      </c>
      <c r="BR116" s="857"/>
      <c r="BS116" s="857"/>
      <c r="BT116" s="857"/>
      <c r="BU116" s="857"/>
      <c r="BV116" s="857" t="s">
        <v>126</v>
      </c>
      <c r="BW116" s="857"/>
      <c r="BX116" s="857"/>
      <c r="BY116" s="857"/>
      <c r="BZ116" s="857"/>
      <c r="CA116" s="857" t="s">
        <v>428</v>
      </c>
      <c r="CB116" s="857"/>
      <c r="CC116" s="857"/>
      <c r="CD116" s="857"/>
      <c r="CE116" s="857"/>
      <c r="CF116" s="918" t="s">
        <v>126</v>
      </c>
      <c r="CG116" s="919"/>
      <c r="CH116" s="919"/>
      <c r="CI116" s="919"/>
      <c r="CJ116" s="919"/>
      <c r="CK116" s="974"/>
      <c r="CL116" s="861"/>
      <c r="CM116" s="864" t="s">
        <v>447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63913</v>
      </c>
      <c r="DH116" s="820"/>
      <c r="DI116" s="820"/>
      <c r="DJ116" s="820"/>
      <c r="DK116" s="821"/>
      <c r="DL116" s="822">
        <v>50421</v>
      </c>
      <c r="DM116" s="820"/>
      <c r="DN116" s="820"/>
      <c r="DO116" s="820"/>
      <c r="DP116" s="821"/>
      <c r="DQ116" s="822">
        <v>40527</v>
      </c>
      <c r="DR116" s="820"/>
      <c r="DS116" s="820"/>
      <c r="DT116" s="820"/>
      <c r="DU116" s="821"/>
      <c r="DV116" s="867">
        <v>1.9</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448</v>
      </c>
      <c r="Z117" s="946"/>
      <c r="AA117" s="951">
        <v>604772</v>
      </c>
      <c r="AB117" s="952"/>
      <c r="AC117" s="952"/>
      <c r="AD117" s="952"/>
      <c r="AE117" s="953"/>
      <c r="AF117" s="954">
        <v>652973</v>
      </c>
      <c r="AG117" s="952"/>
      <c r="AH117" s="952"/>
      <c r="AI117" s="952"/>
      <c r="AJ117" s="953"/>
      <c r="AK117" s="954">
        <v>647885</v>
      </c>
      <c r="AL117" s="952"/>
      <c r="AM117" s="952"/>
      <c r="AN117" s="952"/>
      <c r="AO117" s="953"/>
      <c r="AP117" s="955"/>
      <c r="AQ117" s="956"/>
      <c r="AR117" s="956"/>
      <c r="AS117" s="956"/>
      <c r="AT117" s="957"/>
      <c r="AU117" s="979"/>
      <c r="AV117" s="980"/>
      <c r="AW117" s="980"/>
      <c r="AX117" s="980"/>
      <c r="AY117" s="980"/>
      <c r="AZ117" s="906" t="s">
        <v>449</v>
      </c>
      <c r="BA117" s="907"/>
      <c r="BB117" s="907"/>
      <c r="BC117" s="907"/>
      <c r="BD117" s="907"/>
      <c r="BE117" s="907"/>
      <c r="BF117" s="907"/>
      <c r="BG117" s="907"/>
      <c r="BH117" s="907"/>
      <c r="BI117" s="907"/>
      <c r="BJ117" s="907"/>
      <c r="BK117" s="907"/>
      <c r="BL117" s="907"/>
      <c r="BM117" s="907"/>
      <c r="BN117" s="907"/>
      <c r="BO117" s="907"/>
      <c r="BP117" s="908"/>
      <c r="BQ117" s="856" t="s">
        <v>450</v>
      </c>
      <c r="BR117" s="857"/>
      <c r="BS117" s="857"/>
      <c r="BT117" s="857"/>
      <c r="BU117" s="857"/>
      <c r="BV117" s="857" t="s">
        <v>385</v>
      </c>
      <c r="BW117" s="857"/>
      <c r="BX117" s="857"/>
      <c r="BY117" s="857"/>
      <c r="BZ117" s="857"/>
      <c r="CA117" s="857" t="s">
        <v>126</v>
      </c>
      <c r="CB117" s="857"/>
      <c r="CC117" s="857"/>
      <c r="CD117" s="857"/>
      <c r="CE117" s="857"/>
      <c r="CF117" s="918" t="s">
        <v>126</v>
      </c>
      <c r="CG117" s="919"/>
      <c r="CH117" s="919"/>
      <c r="CI117" s="919"/>
      <c r="CJ117" s="919"/>
      <c r="CK117" s="974"/>
      <c r="CL117" s="861"/>
      <c r="CM117" s="864" t="s">
        <v>451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126</v>
      </c>
      <c r="DH117" s="820"/>
      <c r="DI117" s="820"/>
      <c r="DJ117" s="820"/>
      <c r="DK117" s="821"/>
      <c r="DL117" s="822" t="s">
        <v>385</v>
      </c>
      <c r="DM117" s="820"/>
      <c r="DN117" s="820"/>
      <c r="DO117" s="820"/>
      <c r="DP117" s="821"/>
      <c r="DQ117" s="822" t="s">
        <v>126</v>
      </c>
      <c r="DR117" s="820"/>
      <c r="DS117" s="820"/>
      <c r="DT117" s="820"/>
      <c r="DU117" s="821"/>
      <c r="DV117" s="867" t="s">
        <v>452</v>
      </c>
      <c r="DW117" s="868"/>
      <c r="DX117" s="868"/>
      <c r="DY117" s="868"/>
      <c r="DZ117" s="869"/>
    </row>
    <row r="118" spans="1:130" s="246" customFormat="1" ht="26.25" customHeight="1" x14ac:dyDescent="0.15">
      <c r="A118" s="944" t="s">
        <v>423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421</v>
      </c>
      <c r="AB118" s="945"/>
      <c r="AC118" s="945"/>
      <c r="AD118" s="945"/>
      <c r="AE118" s="946"/>
      <c r="AF118" s="947" t="s">
        <v>302</v>
      </c>
      <c r="AG118" s="945"/>
      <c r="AH118" s="945"/>
      <c r="AI118" s="945"/>
      <c r="AJ118" s="946"/>
      <c r="AK118" s="947" t="s">
        <v>301</v>
      </c>
      <c r="AL118" s="945"/>
      <c r="AM118" s="945"/>
      <c r="AN118" s="945"/>
      <c r="AO118" s="946"/>
      <c r="AP118" s="948" t="s">
        <v>422</v>
      </c>
      <c r="AQ118" s="949"/>
      <c r="AR118" s="949"/>
      <c r="AS118" s="949"/>
      <c r="AT118" s="950"/>
      <c r="AU118" s="979"/>
      <c r="AV118" s="980"/>
      <c r="AW118" s="980"/>
      <c r="AX118" s="980"/>
      <c r="AY118" s="980"/>
      <c r="AZ118" s="922" t="s">
        <v>453</v>
      </c>
      <c r="BA118" s="923"/>
      <c r="BB118" s="923"/>
      <c r="BC118" s="923"/>
      <c r="BD118" s="923"/>
      <c r="BE118" s="923"/>
      <c r="BF118" s="923"/>
      <c r="BG118" s="923"/>
      <c r="BH118" s="923"/>
      <c r="BI118" s="923"/>
      <c r="BJ118" s="923"/>
      <c r="BK118" s="923"/>
      <c r="BL118" s="923"/>
      <c r="BM118" s="923"/>
      <c r="BN118" s="923"/>
      <c r="BO118" s="923"/>
      <c r="BP118" s="924"/>
      <c r="BQ118" s="925" t="s">
        <v>385</v>
      </c>
      <c r="BR118" s="888"/>
      <c r="BS118" s="888"/>
      <c r="BT118" s="888"/>
      <c r="BU118" s="888"/>
      <c r="BV118" s="888" t="s">
        <v>385</v>
      </c>
      <c r="BW118" s="888"/>
      <c r="BX118" s="888"/>
      <c r="BY118" s="888"/>
      <c r="BZ118" s="888"/>
      <c r="CA118" s="888" t="s">
        <v>385</v>
      </c>
      <c r="CB118" s="888"/>
      <c r="CC118" s="888"/>
      <c r="CD118" s="888"/>
      <c r="CE118" s="888"/>
      <c r="CF118" s="918" t="s">
        <v>450</v>
      </c>
      <c r="CG118" s="919"/>
      <c r="CH118" s="919"/>
      <c r="CI118" s="919"/>
      <c r="CJ118" s="919"/>
      <c r="CK118" s="974"/>
      <c r="CL118" s="861"/>
      <c r="CM118" s="864" t="s">
        <v>454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385</v>
      </c>
      <c r="DH118" s="820"/>
      <c r="DI118" s="820"/>
      <c r="DJ118" s="820"/>
      <c r="DK118" s="821"/>
      <c r="DL118" s="822" t="s">
        <v>385</v>
      </c>
      <c r="DM118" s="820"/>
      <c r="DN118" s="820"/>
      <c r="DO118" s="820"/>
      <c r="DP118" s="821"/>
      <c r="DQ118" s="822" t="s">
        <v>126</v>
      </c>
      <c r="DR118" s="820"/>
      <c r="DS118" s="820"/>
      <c r="DT118" s="820"/>
      <c r="DU118" s="821"/>
      <c r="DV118" s="867" t="s">
        <v>455</v>
      </c>
      <c r="DW118" s="868"/>
      <c r="DX118" s="868"/>
      <c r="DY118" s="868"/>
      <c r="DZ118" s="869"/>
    </row>
    <row r="119" spans="1:130" s="246" customFormat="1" ht="26.25" customHeight="1" x14ac:dyDescent="0.15">
      <c r="A119" s="858" t="s">
        <v>426</v>
      </c>
      <c r="B119" s="859"/>
      <c r="C119" s="934" t="s">
        <v>427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126</v>
      </c>
      <c r="AB119" s="938"/>
      <c r="AC119" s="938"/>
      <c r="AD119" s="938"/>
      <c r="AE119" s="939"/>
      <c r="AF119" s="940" t="s">
        <v>385</v>
      </c>
      <c r="AG119" s="938"/>
      <c r="AH119" s="938"/>
      <c r="AI119" s="938"/>
      <c r="AJ119" s="939"/>
      <c r="AK119" s="940" t="s">
        <v>126</v>
      </c>
      <c r="AL119" s="938"/>
      <c r="AM119" s="938"/>
      <c r="AN119" s="938"/>
      <c r="AO119" s="939"/>
      <c r="AP119" s="941" t="s">
        <v>385</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456</v>
      </c>
      <c r="BP119" s="921"/>
      <c r="BQ119" s="925">
        <v>6295523</v>
      </c>
      <c r="BR119" s="888"/>
      <c r="BS119" s="888"/>
      <c r="BT119" s="888"/>
      <c r="BU119" s="888"/>
      <c r="BV119" s="888">
        <v>6283226</v>
      </c>
      <c r="BW119" s="888"/>
      <c r="BX119" s="888"/>
      <c r="BY119" s="888"/>
      <c r="BZ119" s="888"/>
      <c r="CA119" s="888">
        <v>6249658</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126</v>
      </c>
      <c r="DH119" s="803"/>
      <c r="DI119" s="803"/>
      <c r="DJ119" s="803"/>
      <c r="DK119" s="804"/>
      <c r="DL119" s="805" t="s">
        <v>385</v>
      </c>
      <c r="DM119" s="803"/>
      <c r="DN119" s="803"/>
      <c r="DO119" s="803"/>
      <c r="DP119" s="804"/>
      <c r="DQ119" s="805" t="s">
        <v>450</v>
      </c>
      <c r="DR119" s="803"/>
      <c r="DS119" s="803"/>
      <c r="DT119" s="803"/>
      <c r="DU119" s="804"/>
      <c r="DV119" s="891" t="s">
        <v>126</v>
      </c>
      <c r="DW119" s="892"/>
      <c r="DX119" s="892"/>
      <c r="DY119" s="892"/>
      <c r="DZ119" s="893"/>
    </row>
    <row r="120" spans="1:130" s="246" customFormat="1" ht="26.25" customHeight="1" x14ac:dyDescent="0.15">
      <c r="A120" s="860"/>
      <c r="B120" s="861"/>
      <c r="C120" s="864" t="s">
        <v>431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450</v>
      </c>
      <c r="AB120" s="820"/>
      <c r="AC120" s="820"/>
      <c r="AD120" s="820"/>
      <c r="AE120" s="821"/>
      <c r="AF120" s="822" t="s">
        <v>126</v>
      </c>
      <c r="AG120" s="820"/>
      <c r="AH120" s="820"/>
      <c r="AI120" s="820"/>
      <c r="AJ120" s="821"/>
      <c r="AK120" s="822" t="s">
        <v>385</v>
      </c>
      <c r="AL120" s="820"/>
      <c r="AM120" s="820"/>
      <c r="AN120" s="820"/>
      <c r="AO120" s="821"/>
      <c r="AP120" s="867" t="s">
        <v>385</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3548115</v>
      </c>
      <c r="BR120" s="885"/>
      <c r="BS120" s="885"/>
      <c r="BT120" s="885"/>
      <c r="BU120" s="885"/>
      <c r="BV120" s="885">
        <v>3156840</v>
      </c>
      <c r="BW120" s="885"/>
      <c r="BX120" s="885"/>
      <c r="BY120" s="885"/>
      <c r="BZ120" s="885"/>
      <c r="CA120" s="885">
        <v>3170470</v>
      </c>
      <c r="CB120" s="885"/>
      <c r="CC120" s="885"/>
      <c r="CD120" s="885"/>
      <c r="CE120" s="885"/>
      <c r="CF120" s="909">
        <v>149.69999999999999</v>
      </c>
      <c r="CG120" s="910"/>
      <c r="CH120" s="910"/>
      <c r="CI120" s="910"/>
      <c r="CJ120" s="910"/>
      <c r="CK120" s="911" t="s">
        <v>460</v>
      </c>
      <c r="CL120" s="895"/>
      <c r="CM120" s="895"/>
      <c r="CN120" s="895"/>
      <c r="CO120" s="896"/>
      <c r="CP120" s="915" t="s">
        <v>461</v>
      </c>
      <c r="CQ120" s="916"/>
      <c r="CR120" s="916"/>
      <c r="CS120" s="916"/>
      <c r="CT120" s="916"/>
      <c r="CU120" s="916"/>
      <c r="CV120" s="916"/>
      <c r="CW120" s="916"/>
      <c r="CX120" s="916"/>
      <c r="CY120" s="916"/>
      <c r="CZ120" s="916"/>
      <c r="DA120" s="916"/>
      <c r="DB120" s="916"/>
      <c r="DC120" s="916"/>
      <c r="DD120" s="916"/>
      <c r="DE120" s="916"/>
      <c r="DF120" s="917"/>
      <c r="DG120" s="904">
        <v>325291</v>
      </c>
      <c r="DH120" s="885"/>
      <c r="DI120" s="885"/>
      <c r="DJ120" s="885"/>
      <c r="DK120" s="885"/>
      <c r="DL120" s="885">
        <v>246202</v>
      </c>
      <c r="DM120" s="885"/>
      <c r="DN120" s="885"/>
      <c r="DO120" s="885"/>
      <c r="DP120" s="885"/>
      <c r="DQ120" s="885">
        <v>232283</v>
      </c>
      <c r="DR120" s="885"/>
      <c r="DS120" s="885"/>
      <c r="DT120" s="885"/>
      <c r="DU120" s="885"/>
      <c r="DV120" s="886">
        <v>11</v>
      </c>
      <c r="DW120" s="886"/>
      <c r="DX120" s="886"/>
      <c r="DY120" s="886"/>
      <c r="DZ120" s="887"/>
    </row>
    <row r="121" spans="1:130" s="246" customFormat="1" ht="26.25" customHeight="1" x14ac:dyDescent="0.15">
      <c r="A121" s="860"/>
      <c r="B121" s="861"/>
      <c r="C121" s="906" t="s">
        <v>462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450</v>
      </c>
      <c r="AB121" s="820"/>
      <c r="AC121" s="820"/>
      <c r="AD121" s="820"/>
      <c r="AE121" s="821"/>
      <c r="AF121" s="822" t="s">
        <v>452</v>
      </c>
      <c r="AG121" s="820"/>
      <c r="AH121" s="820"/>
      <c r="AI121" s="820"/>
      <c r="AJ121" s="821"/>
      <c r="AK121" s="822" t="s">
        <v>385</v>
      </c>
      <c r="AL121" s="820"/>
      <c r="AM121" s="820"/>
      <c r="AN121" s="820"/>
      <c r="AO121" s="821"/>
      <c r="AP121" s="867" t="s">
        <v>385</v>
      </c>
      <c r="AQ121" s="868"/>
      <c r="AR121" s="868"/>
      <c r="AS121" s="868"/>
      <c r="AT121" s="869"/>
      <c r="AU121" s="929"/>
      <c r="AV121" s="930"/>
      <c r="AW121" s="930"/>
      <c r="AX121" s="930"/>
      <c r="AY121" s="931"/>
      <c r="AZ121" s="855" t="s">
        <v>463</v>
      </c>
      <c r="BA121" s="790"/>
      <c r="BB121" s="790"/>
      <c r="BC121" s="790"/>
      <c r="BD121" s="790"/>
      <c r="BE121" s="790"/>
      <c r="BF121" s="790"/>
      <c r="BG121" s="790"/>
      <c r="BH121" s="790"/>
      <c r="BI121" s="790"/>
      <c r="BJ121" s="790"/>
      <c r="BK121" s="790"/>
      <c r="BL121" s="790"/>
      <c r="BM121" s="790"/>
      <c r="BN121" s="790"/>
      <c r="BO121" s="790"/>
      <c r="BP121" s="791"/>
      <c r="BQ121" s="856">
        <v>31052</v>
      </c>
      <c r="BR121" s="857"/>
      <c r="BS121" s="857"/>
      <c r="BT121" s="857"/>
      <c r="BU121" s="857"/>
      <c r="BV121" s="857">
        <v>25992</v>
      </c>
      <c r="BW121" s="857"/>
      <c r="BX121" s="857"/>
      <c r="BY121" s="857"/>
      <c r="BZ121" s="857"/>
      <c r="CA121" s="857">
        <v>20887</v>
      </c>
      <c r="CB121" s="857"/>
      <c r="CC121" s="857"/>
      <c r="CD121" s="857"/>
      <c r="CE121" s="857"/>
      <c r="CF121" s="918">
        <v>1</v>
      </c>
      <c r="CG121" s="919"/>
      <c r="CH121" s="919"/>
      <c r="CI121" s="919"/>
      <c r="CJ121" s="919"/>
      <c r="CK121" s="912"/>
      <c r="CL121" s="898"/>
      <c r="CM121" s="898"/>
      <c r="CN121" s="898"/>
      <c r="CO121" s="899"/>
      <c r="CP121" s="878" t="s">
        <v>401</v>
      </c>
      <c r="CQ121" s="879"/>
      <c r="CR121" s="879"/>
      <c r="CS121" s="879"/>
      <c r="CT121" s="879"/>
      <c r="CU121" s="879"/>
      <c r="CV121" s="879"/>
      <c r="CW121" s="879"/>
      <c r="CX121" s="879"/>
      <c r="CY121" s="879"/>
      <c r="CZ121" s="879"/>
      <c r="DA121" s="879"/>
      <c r="DB121" s="879"/>
      <c r="DC121" s="879"/>
      <c r="DD121" s="879"/>
      <c r="DE121" s="879"/>
      <c r="DF121" s="880"/>
      <c r="DG121" s="856">
        <v>213909</v>
      </c>
      <c r="DH121" s="857"/>
      <c r="DI121" s="857"/>
      <c r="DJ121" s="857"/>
      <c r="DK121" s="857"/>
      <c r="DL121" s="857">
        <v>174720</v>
      </c>
      <c r="DM121" s="857"/>
      <c r="DN121" s="857"/>
      <c r="DO121" s="857"/>
      <c r="DP121" s="857"/>
      <c r="DQ121" s="857">
        <v>184199</v>
      </c>
      <c r="DR121" s="857"/>
      <c r="DS121" s="857"/>
      <c r="DT121" s="857"/>
      <c r="DU121" s="857"/>
      <c r="DV121" s="834">
        <v>8.6999999999999993</v>
      </c>
      <c r="DW121" s="834"/>
      <c r="DX121" s="834"/>
      <c r="DY121" s="834"/>
      <c r="DZ121" s="835"/>
    </row>
    <row r="122" spans="1:130" s="246" customFormat="1" ht="26.25" customHeight="1" x14ac:dyDescent="0.15">
      <c r="A122" s="860"/>
      <c r="B122" s="861"/>
      <c r="C122" s="864" t="s">
        <v>441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126</v>
      </c>
      <c r="AB122" s="820"/>
      <c r="AC122" s="820"/>
      <c r="AD122" s="820"/>
      <c r="AE122" s="821"/>
      <c r="AF122" s="822" t="s">
        <v>455</v>
      </c>
      <c r="AG122" s="820"/>
      <c r="AH122" s="820"/>
      <c r="AI122" s="820"/>
      <c r="AJ122" s="821"/>
      <c r="AK122" s="822" t="s">
        <v>126</v>
      </c>
      <c r="AL122" s="820"/>
      <c r="AM122" s="820"/>
      <c r="AN122" s="820"/>
      <c r="AO122" s="821"/>
      <c r="AP122" s="867" t="s">
        <v>126</v>
      </c>
      <c r="AQ122" s="868"/>
      <c r="AR122" s="868"/>
      <c r="AS122" s="868"/>
      <c r="AT122" s="869"/>
      <c r="AU122" s="929"/>
      <c r="AV122" s="930"/>
      <c r="AW122" s="930"/>
      <c r="AX122" s="930"/>
      <c r="AY122" s="931"/>
      <c r="AZ122" s="922" t="s">
        <v>464</v>
      </c>
      <c r="BA122" s="923"/>
      <c r="BB122" s="923"/>
      <c r="BC122" s="923"/>
      <c r="BD122" s="923"/>
      <c r="BE122" s="923"/>
      <c r="BF122" s="923"/>
      <c r="BG122" s="923"/>
      <c r="BH122" s="923"/>
      <c r="BI122" s="923"/>
      <c r="BJ122" s="923"/>
      <c r="BK122" s="923"/>
      <c r="BL122" s="923"/>
      <c r="BM122" s="923"/>
      <c r="BN122" s="923"/>
      <c r="BO122" s="923"/>
      <c r="BP122" s="924"/>
      <c r="BQ122" s="925">
        <v>4827249</v>
      </c>
      <c r="BR122" s="888"/>
      <c r="BS122" s="888"/>
      <c r="BT122" s="888"/>
      <c r="BU122" s="888"/>
      <c r="BV122" s="888">
        <v>4961119</v>
      </c>
      <c r="BW122" s="888"/>
      <c r="BX122" s="888"/>
      <c r="BY122" s="888"/>
      <c r="BZ122" s="888"/>
      <c r="CA122" s="888">
        <v>5087795</v>
      </c>
      <c r="CB122" s="888"/>
      <c r="CC122" s="888"/>
      <c r="CD122" s="888"/>
      <c r="CE122" s="888"/>
      <c r="CF122" s="889">
        <v>240.2</v>
      </c>
      <c r="CG122" s="890"/>
      <c r="CH122" s="890"/>
      <c r="CI122" s="890"/>
      <c r="CJ122" s="890"/>
      <c r="CK122" s="912"/>
      <c r="CL122" s="898"/>
      <c r="CM122" s="898"/>
      <c r="CN122" s="898"/>
      <c r="CO122" s="899"/>
      <c r="CP122" s="878" t="s">
        <v>465</v>
      </c>
      <c r="CQ122" s="879"/>
      <c r="CR122" s="879"/>
      <c r="CS122" s="879"/>
      <c r="CT122" s="879"/>
      <c r="CU122" s="879"/>
      <c r="CV122" s="879"/>
      <c r="CW122" s="879"/>
      <c r="CX122" s="879"/>
      <c r="CY122" s="879"/>
      <c r="CZ122" s="879"/>
      <c r="DA122" s="879"/>
      <c r="DB122" s="879"/>
      <c r="DC122" s="879"/>
      <c r="DD122" s="879"/>
      <c r="DE122" s="879"/>
      <c r="DF122" s="880"/>
      <c r="DG122" s="856">
        <v>88111</v>
      </c>
      <c r="DH122" s="857"/>
      <c r="DI122" s="857"/>
      <c r="DJ122" s="857"/>
      <c r="DK122" s="857"/>
      <c r="DL122" s="857">
        <v>78030</v>
      </c>
      <c r="DM122" s="857"/>
      <c r="DN122" s="857"/>
      <c r="DO122" s="857"/>
      <c r="DP122" s="857"/>
      <c r="DQ122" s="857">
        <v>78646</v>
      </c>
      <c r="DR122" s="857"/>
      <c r="DS122" s="857"/>
      <c r="DT122" s="857"/>
      <c r="DU122" s="857"/>
      <c r="DV122" s="834">
        <v>3.7</v>
      </c>
      <c r="DW122" s="834"/>
      <c r="DX122" s="834"/>
      <c r="DY122" s="834"/>
      <c r="DZ122" s="835"/>
    </row>
    <row r="123" spans="1:130" s="246" customFormat="1" ht="26.25" customHeight="1" x14ac:dyDescent="0.15">
      <c r="A123" s="860"/>
      <c r="B123" s="861"/>
      <c r="C123" s="864" t="s">
        <v>447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13704</v>
      </c>
      <c r="AB123" s="820"/>
      <c r="AC123" s="820"/>
      <c r="AD123" s="820"/>
      <c r="AE123" s="821"/>
      <c r="AF123" s="822">
        <v>13492</v>
      </c>
      <c r="AG123" s="820"/>
      <c r="AH123" s="820"/>
      <c r="AI123" s="820"/>
      <c r="AJ123" s="821"/>
      <c r="AK123" s="822">
        <v>9894</v>
      </c>
      <c r="AL123" s="820"/>
      <c r="AM123" s="820"/>
      <c r="AN123" s="820"/>
      <c r="AO123" s="821"/>
      <c r="AP123" s="867">
        <v>0.5</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466</v>
      </c>
      <c r="BP123" s="921"/>
      <c r="BQ123" s="875">
        <v>8406416</v>
      </c>
      <c r="BR123" s="876"/>
      <c r="BS123" s="876"/>
      <c r="BT123" s="876"/>
      <c r="BU123" s="876"/>
      <c r="BV123" s="876">
        <v>8143951</v>
      </c>
      <c r="BW123" s="876"/>
      <c r="BX123" s="876"/>
      <c r="BY123" s="876"/>
      <c r="BZ123" s="876"/>
      <c r="CA123" s="876">
        <v>8279152</v>
      </c>
      <c r="CB123" s="876"/>
      <c r="CC123" s="876"/>
      <c r="CD123" s="876"/>
      <c r="CE123" s="876"/>
      <c r="CF123" s="786"/>
      <c r="CG123" s="787"/>
      <c r="CH123" s="787"/>
      <c r="CI123" s="787"/>
      <c r="CJ123" s="877"/>
      <c r="CK123" s="912"/>
      <c r="CL123" s="898"/>
      <c r="CM123" s="898"/>
      <c r="CN123" s="898"/>
      <c r="CO123" s="899"/>
      <c r="CP123" s="878" t="s">
        <v>467</v>
      </c>
      <c r="CQ123" s="879"/>
      <c r="CR123" s="879"/>
      <c r="CS123" s="879"/>
      <c r="CT123" s="879"/>
      <c r="CU123" s="879"/>
      <c r="CV123" s="879"/>
      <c r="CW123" s="879"/>
      <c r="CX123" s="879"/>
      <c r="CY123" s="879"/>
      <c r="CZ123" s="879"/>
      <c r="DA123" s="879"/>
      <c r="DB123" s="879"/>
      <c r="DC123" s="879"/>
      <c r="DD123" s="879"/>
      <c r="DE123" s="879"/>
      <c r="DF123" s="880"/>
      <c r="DG123" s="819" t="s">
        <v>126</v>
      </c>
      <c r="DH123" s="820"/>
      <c r="DI123" s="820"/>
      <c r="DJ123" s="820"/>
      <c r="DK123" s="821"/>
      <c r="DL123" s="822" t="s">
        <v>385</v>
      </c>
      <c r="DM123" s="820"/>
      <c r="DN123" s="820"/>
      <c r="DO123" s="820"/>
      <c r="DP123" s="821"/>
      <c r="DQ123" s="822" t="s">
        <v>385</v>
      </c>
      <c r="DR123" s="820"/>
      <c r="DS123" s="820"/>
      <c r="DT123" s="820"/>
      <c r="DU123" s="821"/>
      <c r="DV123" s="867" t="s">
        <v>385</v>
      </c>
      <c r="DW123" s="868"/>
      <c r="DX123" s="868"/>
      <c r="DY123" s="868"/>
      <c r="DZ123" s="869"/>
    </row>
    <row r="124" spans="1:130" s="246" customFormat="1" ht="26.25" customHeight="1" thickBot="1" x14ac:dyDescent="0.2">
      <c r="A124" s="860"/>
      <c r="B124" s="861"/>
      <c r="C124" s="864" t="s">
        <v>451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452</v>
      </c>
      <c r="AB124" s="820"/>
      <c r="AC124" s="820"/>
      <c r="AD124" s="820"/>
      <c r="AE124" s="821"/>
      <c r="AF124" s="822" t="s">
        <v>450</v>
      </c>
      <c r="AG124" s="820"/>
      <c r="AH124" s="820"/>
      <c r="AI124" s="820"/>
      <c r="AJ124" s="821"/>
      <c r="AK124" s="822" t="s">
        <v>126</v>
      </c>
      <c r="AL124" s="820"/>
      <c r="AM124" s="820"/>
      <c r="AN124" s="820"/>
      <c r="AO124" s="821"/>
      <c r="AP124" s="867" t="s">
        <v>126</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452</v>
      </c>
      <c r="BR124" s="874"/>
      <c r="BS124" s="874"/>
      <c r="BT124" s="874"/>
      <c r="BU124" s="874"/>
      <c r="BV124" s="874" t="s">
        <v>126</v>
      </c>
      <c r="BW124" s="874"/>
      <c r="BX124" s="874"/>
      <c r="BY124" s="874"/>
      <c r="BZ124" s="874"/>
      <c r="CA124" s="874" t="s">
        <v>126</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t="s">
        <v>126</v>
      </c>
      <c r="DH124" s="803"/>
      <c r="DI124" s="803"/>
      <c r="DJ124" s="803"/>
      <c r="DK124" s="804"/>
      <c r="DL124" s="805" t="s">
        <v>450</v>
      </c>
      <c r="DM124" s="803"/>
      <c r="DN124" s="803"/>
      <c r="DO124" s="803"/>
      <c r="DP124" s="804"/>
      <c r="DQ124" s="805" t="s">
        <v>126</v>
      </c>
      <c r="DR124" s="803"/>
      <c r="DS124" s="803"/>
      <c r="DT124" s="803"/>
      <c r="DU124" s="804"/>
      <c r="DV124" s="891" t="s">
        <v>126</v>
      </c>
      <c r="DW124" s="892"/>
      <c r="DX124" s="892"/>
      <c r="DY124" s="892"/>
      <c r="DZ124" s="893"/>
    </row>
    <row r="125" spans="1:130" s="246" customFormat="1" ht="26.25" customHeight="1" x14ac:dyDescent="0.15">
      <c r="A125" s="860"/>
      <c r="B125" s="861"/>
      <c r="C125" s="864" t="s">
        <v>454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385</v>
      </c>
      <c r="AB125" s="820"/>
      <c r="AC125" s="820"/>
      <c r="AD125" s="820"/>
      <c r="AE125" s="821"/>
      <c r="AF125" s="822" t="s">
        <v>385</v>
      </c>
      <c r="AG125" s="820"/>
      <c r="AH125" s="820"/>
      <c r="AI125" s="820"/>
      <c r="AJ125" s="821"/>
      <c r="AK125" s="822" t="s">
        <v>385</v>
      </c>
      <c r="AL125" s="820"/>
      <c r="AM125" s="820"/>
      <c r="AN125" s="820"/>
      <c r="AO125" s="821"/>
      <c r="AP125" s="867" t="s">
        <v>385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126</v>
      </c>
      <c r="DH125" s="885"/>
      <c r="DI125" s="885"/>
      <c r="DJ125" s="885"/>
      <c r="DK125" s="885"/>
      <c r="DL125" s="885" t="s">
        <v>126</v>
      </c>
      <c r="DM125" s="885"/>
      <c r="DN125" s="885"/>
      <c r="DO125" s="885"/>
      <c r="DP125" s="885"/>
      <c r="DQ125" s="885" t="s">
        <v>126</v>
      </c>
      <c r="DR125" s="885"/>
      <c r="DS125" s="885"/>
      <c r="DT125" s="885"/>
      <c r="DU125" s="885"/>
      <c r="DV125" s="886" t="s">
        <v>126</v>
      </c>
      <c r="DW125" s="886"/>
      <c r="DX125" s="886"/>
      <c r="DY125" s="886"/>
      <c r="DZ125" s="887"/>
    </row>
    <row r="126" spans="1:130" s="246" customFormat="1" ht="26.25" customHeight="1" thickBot="1" x14ac:dyDescent="0.2">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126</v>
      </c>
      <c r="AB126" s="820"/>
      <c r="AC126" s="820"/>
      <c r="AD126" s="820"/>
      <c r="AE126" s="821"/>
      <c r="AF126" s="822" t="s">
        <v>126</v>
      </c>
      <c r="AG126" s="820"/>
      <c r="AH126" s="820"/>
      <c r="AI126" s="820"/>
      <c r="AJ126" s="821"/>
      <c r="AK126" s="822" t="s">
        <v>126</v>
      </c>
      <c r="AL126" s="820"/>
      <c r="AM126" s="820"/>
      <c r="AN126" s="820"/>
      <c r="AO126" s="821"/>
      <c r="AP126" s="867" t="s">
        <v>452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126</v>
      </c>
      <c r="DH126" s="857"/>
      <c r="DI126" s="857"/>
      <c r="DJ126" s="857"/>
      <c r="DK126" s="857"/>
      <c r="DL126" s="857" t="s">
        <v>126</v>
      </c>
      <c r="DM126" s="857"/>
      <c r="DN126" s="857"/>
      <c r="DO126" s="857"/>
      <c r="DP126" s="857"/>
      <c r="DQ126" s="857" t="s">
        <v>126</v>
      </c>
      <c r="DR126" s="857"/>
      <c r="DS126" s="857"/>
      <c r="DT126" s="857"/>
      <c r="DU126" s="857"/>
      <c r="DV126" s="834" t="s">
        <v>385</v>
      </c>
      <c r="DW126" s="834"/>
      <c r="DX126" s="834"/>
      <c r="DY126" s="834"/>
      <c r="DZ126" s="835"/>
    </row>
    <row r="127" spans="1:130" s="246" customFormat="1" ht="26.25" customHeight="1" x14ac:dyDescent="0.15">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452</v>
      </c>
      <c r="AB127" s="820"/>
      <c r="AC127" s="820"/>
      <c r="AD127" s="820"/>
      <c r="AE127" s="821"/>
      <c r="AF127" s="822" t="s">
        <v>126</v>
      </c>
      <c r="AG127" s="820"/>
      <c r="AH127" s="820"/>
      <c r="AI127" s="820"/>
      <c r="AJ127" s="821"/>
      <c r="AK127" s="822" t="s">
        <v>452</v>
      </c>
      <c r="AL127" s="820"/>
      <c r="AM127" s="820"/>
      <c r="AN127" s="820"/>
      <c r="AO127" s="821"/>
      <c r="AP127" s="867" t="s">
        <v>452</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126</v>
      </c>
      <c r="DH127" s="857"/>
      <c r="DI127" s="857"/>
      <c r="DJ127" s="857"/>
      <c r="DK127" s="857"/>
      <c r="DL127" s="857" t="s">
        <v>126</v>
      </c>
      <c r="DM127" s="857"/>
      <c r="DN127" s="857"/>
      <c r="DO127" s="857"/>
      <c r="DP127" s="857"/>
      <c r="DQ127" s="857" t="s">
        <v>385</v>
      </c>
      <c r="DR127" s="857"/>
      <c r="DS127" s="857"/>
      <c r="DT127" s="857"/>
      <c r="DU127" s="857"/>
      <c r="DV127" s="834" t="s">
        <v>452</v>
      </c>
      <c r="DW127" s="834"/>
      <c r="DX127" s="834"/>
      <c r="DY127" s="834"/>
      <c r="DZ127" s="835"/>
    </row>
    <row r="128" spans="1:130" s="246" customFormat="1" ht="26.25" customHeight="1" thickBot="1" x14ac:dyDescent="0.2">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v>10489</v>
      </c>
      <c r="AB128" s="841"/>
      <c r="AC128" s="841"/>
      <c r="AD128" s="841"/>
      <c r="AE128" s="842"/>
      <c r="AF128" s="843">
        <v>5328</v>
      </c>
      <c r="AG128" s="841"/>
      <c r="AH128" s="841"/>
      <c r="AI128" s="841"/>
      <c r="AJ128" s="842"/>
      <c r="AK128" s="843">
        <v>5327</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126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482</v>
      </c>
      <c r="CQ128" s="768"/>
      <c r="CR128" s="768"/>
      <c r="CS128" s="768"/>
      <c r="CT128" s="768"/>
      <c r="CU128" s="768"/>
      <c r="CV128" s="768"/>
      <c r="CW128" s="768"/>
      <c r="CX128" s="768"/>
      <c r="CY128" s="768"/>
      <c r="CZ128" s="768"/>
      <c r="DA128" s="768"/>
      <c r="DB128" s="768"/>
      <c r="DC128" s="768"/>
      <c r="DD128" s="768"/>
      <c r="DE128" s="768"/>
      <c r="DF128" s="769"/>
      <c r="DG128" s="830" t="s">
        <v>452</v>
      </c>
      <c r="DH128" s="831"/>
      <c r="DI128" s="831"/>
      <c r="DJ128" s="831"/>
      <c r="DK128" s="831"/>
      <c r="DL128" s="831" t="s">
        <v>126</v>
      </c>
      <c r="DM128" s="831"/>
      <c r="DN128" s="831"/>
      <c r="DO128" s="831"/>
      <c r="DP128" s="831"/>
      <c r="DQ128" s="831" t="s">
        <v>126</v>
      </c>
      <c r="DR128" s="831"/>
      <c r="DS128" s="831"/>
      <c r="DT128" s="831"/>
      <c r="DU128" s="831"/>
      <c r="DV128" s="832" t="s">
        <v>385</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483</v>
      </c>
      <c r="X129" s="817"/>
      <c r="Y129" s="817"/>
      <c r="Z129" s="818"/>
      <c r="AA129" s="819">
        <v>2621193</v>
      </c>
      <c r="AB129" s="820"/>
      <c r="AC129" s="820"/>
      <c r="AD129" s="820"/>
      <c r="AE129" s="821"/>
      <c r="AF129" s="822">
        <v>2627965</v>
      </c>
      <c r="AG129" s="820"/>
      <c r="AH129" s="820"/>
      <c r="AI129" s="820"/>
      <c r="AJ129" s="821"/>
      <c r="AK129" s="822">
        <v>2598764</v>
      </c>
      <c r="AL129" s="820"/>
      <c r="AM129" s="820"/>
      <c r="AN129" s="820"/>
      <c r="AO129" s="821"/>
      <c r="AP129" s="823"/>
      <c r="AQ129" s="824"/>
      <c r="AR129" s="824"/>
      <c r="AS129" s="824"/>
      <c r="AT129" s="825"/>
      <c r="AU129" s="284"/>
      <c r="AV129" s="284"/>
      <c r="AW129" s="284"/>
      <c r="AX129" s="789" t="s">
        <v>484</v>
      </c>
      <c r="AY129" s="790"/>
      <c r="AZ129" s="790"/>
      <c r="BA129" s="790"/>
      <c r="BB129" s="790"/>
      <c r="BC129" s="790"/>
      <c r="BD129" s="790"/>
      <c r="BE129" s="791"/>
      <c r="BF129" s="809" t="s">
        <v>126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486</v>
      </c>
      <c r="X130" s="817"/>
      <c r="Y130" s="817"/>
      <c r="Z130" s="818"/>
      <c r="AA130" s="819">
        <v>449354</v>
      </c>
      <c r="AB130" s="820"/>
      <c r="AC130" s="820"/>
      <c r="AD130" s="820"/>
      <c r="AE130" s="821"/>
      <c r="AF130" s="822">
        <v>474948</v>
      </c>
      <c r="AG130" s="820"/>
      <c r="AH130" s="820"/>
      <c r="AI130" s="820"/>
      <c r="AJ130" s="821"/>
      <c r="AK130" s="822">
        <v>480333</v>
      </c>
      <c r="AL130" s="820"/>
      <c r="AM130" s="820"/>
      <c r="AN130" s="820"/>
      <c r="AO130" s="821"/>
      <c r="AP130" s="823"/>
      <c r="AQ130" s="824"/>
      <c r="AR130" s="824"/>
      <c r="AS130" s="824"/>
      <c r="AT130" s="825"/>
      <c r="AU130" s="284"/>
      <c r="AV130" s="284"/>
      <c r="AW130" s="284"/>
      <c r="AX130" s="789" t="s">
        <v>487</v>
      </c>
      <c r="AY130" s="790"/>
      <c r="AZ130" s="790"/>
      <c r="BA130" s="790"/>
      <c r="BB130" s="790"/>
      <c r="BC130" s="790"/>
      <c r="BD130" s="790"/>
      <c r="BE130" s="791"/>
      <c r="BF130" s="792">
        <v>7.4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488</v>
      </c>
      <c r="X131" s="800"/>
      <c r="Y131" s="800"/>
      <c r="Z131" s="801"/>
      <c r="AA131" s="802">
        <v>2171839</v>
      </c>
      <c r="AB131" s="803"/>
      <c r="AC131" s="803"/>
      <c r="AD131" s="803"/>
      <c r="AE131" s="804"/>
      <c r="AF131" s="805">
        <v>2153017</v>
      </c>
      <c r="AG131" s="803"/>
      <c r="AH131" s="803"/>
      <c r="AI131" s="803"/>
      <c r="AJ131" s="804"/>
      <c r="AK131" s="805">
        <v>2118431</v>
      </c>
      <c r="AL131" s="803"/>
      <c r="AM131" s="803"/>
      <c r="AN131" s="803"/>
      <c r="AO131" s="804"/>
      <c r="AP131" s="806"/>
      <c r="AQ131" s="807"/>
      <c r="AR131" s="807"/>
      <c r="AS131" s="807"/>
      <c r="AT131" s="808"/>
      <c r="AU131" s="284"/>
      <c r="AV131" s="284"/>
      <c r="AW131" s="284"/>
      <c r="AX131" s="767" t="s">
        <v>489</v>
      </c>
      <c r="AY131" s="768"/>
      <c r="AZ131" s="768"/>
      <c r="BA131" s="768"/>
      <c r="BB131" s="768"/>
      <c r="BC131" s="768"/>
      <c r="BD131" s="768"/>
      <c r="BE131" s="769"/>
      <c r="BF131" s="770" t="s">
        <v>126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491</v>
      </c>
      <c r="W132" s="780"/>
      <c r="X132" s="780"/>
      <c r="Y132" s="780"/>
      <c r="Z132" s="781"/>
      <c r="AA132" s="782">
        <v>6.6731005379999999</v>
      </c>
      <c r="AB132" s="783"/>
      <c r="AC132" s="783"/>
      <c r="AD132" s="783"/>
      <c r="AE132" s="784"/>
      <c r="AF132" s="785">
        <v>8.0211628610000005</v>
      </c>
      <c r="AG132" s="783"/>
      <c r="AH132" s="783"/>
      <c r="AI132" s="783"/>
      <c r="AJ132" s="784"/>
      <c r="AK132" s="785">
        <v>7.6577901290000003</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492</v>
      </c>
      <c r="W133" s="759"/>
      <c r="X133" s="759"/>
      <c r="Y133" s="759"/>
      <c r="Z133" s="760"/>
      <c r="AA133" s="761">
        <v>7.5</v>
      </c>
      <c r="AB133" s="762"/>
      <c r="AC133" s="762"/>
      <c r="AD133" s="762"/>
      <c r="AE133" s="763"/>
      <c r="AF133" s="761">
        <v>7.4</v>
      </c>
      <c r="AG133" s="762"/>
      <c r="AH133" s="762"/>
      <c r="AI133" s="762"/>
      <c r="AJ133" s="763"/>
      <c r="AK133" s="761">
        <v>7.4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MKpLPOFbqCeb77woRKTUYun3pxbuF6CnoQY0NNduwN2Rpr3HwH0Q3DIEAPod+uOPVOIqxaUUhNaCEQMu8vIig==" saltValue="ssUmz89RHWDjEqEmbVr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5"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w1jjh86yNbQIaM9k0iy15mel+7vXSzSc/TUJugKmDVGBD4b/gZy6AGrYpzJPJDEfTNWaH99z7N/2ktHqr44JQ==" saltValue="wySBNlH6OKy81Ouh0OZr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I990tEAtfV1Y/V84UGwGyRgMQ4W9/WJF2luQGZJgFQz7VPif53aW3iBHNKgG163al6iESv8bwlS3GNiLaQo1A==" saltValue="7hafV730h86Ycvt+mYJWD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501</v>
      </c>
      <c r="AL9" s="1189"/>
      <c r="AM9" s="1189"/>
      <c r="AN9" s="1190"/>
      <c r="AO9" s="312">
        <v>671098</v>
      </c>
      <c r="AP9" s="312">
        <v>126455</v>
      </c>
      <c r="AQ9" s="313">
        <v>107683</v>
      </c>
      <c r="AR9" s="314">
        <v>17.399999999999999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502</v>
      </c>
      <c r="AL10" s="1189"/>
      <c r="AM10" s="1189"/>
      <c r="AN10" s="1190"/>
      <c r="AO10" s="315">
        <v>79010</v>
      </c>
      <c r="AP10" s="315">
        <v>14888</v>
      </c>
      <c r="AQ10" s="316">
        <v>13084</v>
      </c>
      <c r="AR10" s="317">
        <v>13.8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503</v>
      </c>
      <c r="AL11" s="1189"/>
      <c r="AM11" s="1189"/>
      <c r="AN11" s="1190"/>
      <c r="AO11" s="315">
        <v>99319</v>
      </c>
      <c r="AP11" s="315">
        <v>18715</v>
      </c>
      <c r="AQ11" s="316">
        <v>13980</v>
      </c>
      <c r="AR11" s="317">
        <v>33.9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504</v>
      </c>
      <c r="AL12" s="1189"/>
      <c r="AM12" s="1189"/>
      <c r="AN12" s="1190"/>
      <c r="AO12" s="315" t="s">
        <v>505</v>
      </c>
      <c r="AP12" s="315" t="s">
        <v>505</v>
      </c>
      <c r="AQ12" s="316">
        <v>1895</v>
      </c>
      <c r="AR12" s="317" t="s">
        <v>505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505</v>
      </c>
      <c r="AP13" s="315" t="s">
        <v>505</v>
      </c>
      <c r="AQ13" s="316" t="s">
        <v>505</v>
      </c>
      <c r="AR13" s="317" t="s">
        <v>505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507</v>
      </c>
      <c r="AL14" s="1189"/>
      <c r="AM14" s="1189"/>
      <c r="AN14" s="1190"/>
      <c r="AO14" s="315">
        <v>29201</v>
      </c>
      <c r="AP14" s="315">
        <v>5502</v>
      </c>
      <c r="AQ14" s="316">
        <v>5185</v>
      </c>
      <c r="AR14" s="317">
        <v>6.1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508</v>
      </c>
      <c r="AL15" s="1189"/>
      <c r="AM15" s="1189"/>
      <c r="AN15" s="1190"/>
      <c r="AO15" s="315">
        <v>5412</v>
      </c>
      <c r="AP15" s="315">
        <v>1020</v>
      </c>
      <c r="AQ15" s="316">
        <v>2748</v>
      </c>
      <c r="AR15" s="317">
        <v>-62.9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509</v>
      </c>
      <c r="AL16" s="1192"/>
      <c r="AM16" s="1192"/>
      <c r="AN16" s="1193"/>
      <c r="AO16" s="315">
        <v>-68695</v>
      </c>
      <c r="AP16" s="315">
        <v>-12944</v>
      </c>
      <c r="AQ16" s="316">
        <v>-9965</v>
      </c>
      <c r="AR16" s="317">
        <v>29.9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815345</v>
      </c>
      <c r="AP17" s="315">
        <v>153636</v>
      </c>
      <c r="AQ17" s="316">
        <v>134610</v>
      </c>
      <c r="AR17" s="317">
        <v>14.1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514</v>
      </c>
      <c r="AL21" s="1186"/>
      <c r="AM21" s="1186"/>
      <c r="AN21" s="1187"/>
      <c r="AO21" s="327">
        <v>14.51</v>
      </c>
      <c r="AP21" s="328">
        <v>12.5</v>
      </c>
      <c r="AQ21" s="329">
        <v>2.0099999999999998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515</v>
      </c>
      <c r="AL22" s="1186"/>
      <c r="AM22" s="1186"/>
      <c r="AN22" s="1187"/>
      <c r="AO22" s="332">
        <v>97.2</v>
      </c>
      <c r="AP22" s="333">
        <v>95.7</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519</v>
      </c>
      <c r="AL32" s="1177"/>
      <c r="AM32" s="1177"/>
      <c r="AN32" s="1178"/>
      <c r="AO32" s="342">
        <v>554462</v>
      </c>
      <c r="AP32" s="342">
        <v>104477</v>
      </c>
      <c r="AQ32" s="343">
        <v>66752</v>
      </c>
      <c r="AR32" s="344">
        <v>56.5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520</v>
      </c>
      <c r="AL33" s="1177"/>
      <c r="AM33" s="1177"/>
      <c r="AN33" s="1178"/>
      <c r="AO33" s="342" t="s">
        <v>505</v>
      </c>
      <c r="AP33" s="342" t="s">
        <v>505</v>
      </c>
      <c r="AQ33" s="343" t="s">
        <v>505</v>
      </c>
      <c r="AR33" s="344" t="s">
        <v>505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521</v>
      </c>
      <c r="AL34" s="1177"/>
      <c r="AM34" s="1177"/>
      <c r="AN34" s="1178"/>
      <c r="AO34" s="342" t="s">
        <v>505</v>
      </c>
      <c r="AP34" s="342" t="s">
        <v>505</v>
      </c>
      <c r="AQ34" s="343" t="s">
        <v>505</v>
      </c>
      <c r="AR34" s="344" t="s">
        <v>505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522</v>
      </c>
      <c r="AL35" s="1177"/>
      <c r="AM35" s="1177"/>
      <c r="AN35" s="1178"/>
      <c r="AO35" s="342">
        <v>83529</v>
      </c>
      <c r="AP35" s="342">
        <v>15739</v>
      </c>
      <c r="AQ35" s="343">
        <v>23231</v>
      </c>
      <c r="AR35" s="344">
        <v>-32.299999999999997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523</v>
      </c>
      <c r="AL36" s="1177"/>
      <c r="AM36" s="1177"/>
      <c r="AN36" s="1178"/>
      <c r="AO36" s="342" t="s">
        <v>505</v>
      </c>
      <c r="AP36" s="342" t="s">
        <v>505</v>
      </c>
      <c r="AQ36" s="343">
        <v>3463</v>
      </c>
      <c r="AR36" s="344" t="s">
        <v>505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524</v>
      </c>
      <c r="AL37" s="1177"/>
      <c r="AM37" s="1177"/>
      <c r="AN37" s="1178"/>
      <c r="AO37" s="342">
        <v>9894</v>
      </c>
      <c r="AP37" s="342">
        <v>1864</v>
      </c>
      <c r="AQ37" s="343">
        <v>751</v>
      </c>
      <c r="AR37" s="344">
        <v>148.19999999999999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525</v>
      </c>
      <c r="AL38" s="1180"/>
      <c r="AM38" s="1180"/>
      <c r="AN38" s="1181"/>
      <c r="AO38" s="345" t="s">
        <v>505</v>
      </c>
      <c r="AP38" s="345" t="s">
        <v>505</v>
      </c>
      <c r="AQ38" s="346">
        <v>11</v>
      </c>
      <c r="AR38" s="334" t="s">
        <v>505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526</v>
      </c>
      <c r="AL39" s="1180"/>
      <c r="AM39" s="1180"/>
      <c r="AN39" s="1181"/>
      <c r="AO39" s="342">
        <v>-5327</v>
      </c>
      <c r="AP39" s="342">
        <v>-1004</v>
      </c>
      <c r="AQ39" s="343">
        <v>-2100</v>
      </c>
      <c r="AR39" s="344">
        <v>-52.2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527</v>
      </c>
      <c r="AL40" s="1177"/>
      <c r="AM40" s="1177"/>
      <c r="AN40" s="1178"/>
      <c r="AO40" s="342">
        <v>-480333</v>
      </c>
      <c r="AP40" s="342">
        <v>-90509</v>
      </c>
      <c r="AQ40" s="343">
        <v>-67233</v>
      </c>
      <c r="AR40" s="344">
        <v>34.6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162225</v>
      </c>
      <c r="AP41" s="342">
        <v>30568</v>
      </c>
      <c r="AQ41" s="343">
        <v>24874</v>
      </c>
      <c r="AR41" s="344">
        <v>22.9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496</v>
      </c>
      <c r="AN49" s="1171" t="s">
        <v>531</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628653</v>
      </c>
      <c r="AN51" s="364">
        <v>106642</v>
      </c>
      <c r="AO51" s="365">
        <v>-65.3</v>
      </c>
      <c r="AP51" s="366">
        <v>175675</v>
      </c>
      <c r="AQ51" s="367">
        <v>0.6</v>
      </c>
      <c r="AR51" s="368">
        <v>-65.900000000000006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374742</v>
      </c>
      <c r="AN52" s="372">
        <v>63569</v>
      </c>
      <c r="AO52" s="373">
        <v>-38.6</v>
      </c>
      <c r="AP52" s="374">
        <v>87698</v>
      </c>
      <c r="AQ52" s="375">
        <v>10</v>
      </c>
      <c r="AR52" s="376">
        <v>-48.6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867818</v>
      </c>
      <c r="AN53" s="364">
        <v>150454</v>
      </c>
      <c r="AO53" s="365">
        <v>41.1</v>
      </c>
      <c r="AP53" s="366">
        <v>162193</v>
      </c>
      <c r="AQ53" s="367">
        <v>-7.7</v>
      </c>
      <c r="AR53" s="368">
        <v>48.8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592126</v>
      </c>
      <c r="AN54" s="372">
        <v>102657</v>
      </c>
      <c r="AO54" s="373">
        <v>61.5</v>
      </c>
      <c r="AP54" s="374">
        <v>79985</v>
      </c>
      <c r="AQ54" s="375">
        <v>-8.8000000000000007</v>
      </c>
      <c r="AR54" s="376">
        <v>70.3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1532338</v>
      </c>
      <c r="AN55" s="364">
        <v>273339</v>
      </c>
      <c r="AO55" s="365">
        <v>81.7</v>
      </c>
      <c r="AP55" s="366">
        <v>138651</v>
      </c>
      <c r="AQ55" s="367">
        <v>-14.5</v>
      </c>
      <c r="AR55" s="368">
        <v>96.2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1263465</v>
      </c>
      <c r="AN56" s="372">
        <v>225377</v>
      </c>
      <c r="AO56" s="373">
        <v>119.5</v>
      </c>
      <c r="AP56" s="374">
        <v>71211</v>
      </c>
      <c r="AQ56" s="375">
        <v>-11</v>
      </c>
      <c r="AR56" s="376">
        <v>130.5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1701729</v>
      </c>
      <c r="AN57" s="364">
        <v>314030</v>
      </c>
      <c r="AO57" s="365">
        <v>14.9</v>
      </c>
      <c r="AP57" s="366">
        <v>122882</v>
      </c>
      <c r="AQ57" s="367">
        <v>-11.4</v>
      </c>
      <c r="AR57" s="368">
        <v>26.3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1305473</v>
      </c>
      <c r="AN58" s="372">
        <v>240907</v>
      </c>
      <c r="AO58" s="373">
        <v>6.9</v>
      </c>
      <c r="AP58" s="374">
        <v>65785</v>
      </c>
      <c r="AQ58" s="375">
        <v>-7.6</v>
      </c>
      <c r="AR58" s="376">
        <v>14.5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777750</v>
      </c>
      <c r="AN59" s="364">
        <v>146552</v>
      </c>
      <c r="AO59" s="365">
        <v>-53.3</v>
      </c>
      <c r="AP59" s="366">
        <v>114790</v>
      </c>
      <c r="AQ59" s="367">
        <v>-6.6</v>
      </c>
      <c r="AR59" s="368">
        <v>-46.7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444736</v>
      </c>
      <c r="AN60" s="372">
        <v>83802</v>
      </c>
      <c r="AO60" s="373">
        <v>-65.2</v>
      </c>
      <c r="AP60" s="374">
        <v>55601</v>
      </c>
      <c r="AQ60" s="375">
        <v>-15.5</v>
      </c>
      <c r="AR60" s="376">
        <v>-49.7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1101658</v>
      </c>
      <c r="AN61" s="379">
        <v>198203</v>
      </c>
      <c r="AO61" s="380">
        <v>3.8</v>
      </c>
      <c r="AP61" s="381">
        <v>142838</v>
      </c>
      <c r="AQ61" s="382">
        <v>-7.9</v>
      </c>
      <c r="AR61" s="368">
        <v>11.7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796108</v>
      </c>
      <c r="AN62" s="372">
        <v>143262</v>
      </c>
      <c r="AO62" s="373">
        <v>16.8</v>
      </c>
      <c r="AP62" s="374">
        <v>72056</v>
      </c>
      <c r="AQ62" s="375">
        <v>-6.6</v>
      </c>
      <c r="AR62" s="376">
        <v>23.4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0RyS9TD9iL0N5fcv5KtOjr23Ri4AlVi4jFUFxZU0Yx9OLoQaKuOELnPsBS8TNbuwkCBVOIuFq5uAU7KVRi30Q==" saltValue="gx32dRdqKSFu9ltJNCXK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nwnPdWx8cTcvpBRp4XlPwuNT/sKVLA3qPPJly8TyI9PbUK+irBpg2AfbbmRSah6YYbBXgblbjKKIn9mjFm56A==" saltValue="k7dO3RqK5pE1hXjAI2BP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tP2MSzJJkhQOaDjFXoMSoGaH7U7zEafn1ohNaBIx0axAL+tHViXly2oEQDZKSgVOfEh/hbhJL3RrPTLHm5kng==" saltValue="H9YYgkdVvNebB8YmA+Ya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4" t="s">
        <v>3</v>
      </c>
      <c r="D47" s="1194"/>
      <c r="E47" s="1195"/>
      <c r="F47" s="11">
        <v>44.95</v>
      </c>
      <c r="G47" s="12">
        <v>38.369999999999997</v>
      </c>
      <c r="H47" s="12">
        <v>38.17</v>
      </c>
      <c r="I47" s="12">
        <v>38.94</v>
      </c>
      <c r="J47" s="13">
        <v>41.04</v>
      </c>
    </row>
    <row r="48" spans="2:10" ht="57.75" customHeight="1" x14ac:dyDescent="0.15">
      <c r="B48" s="14"/>
      <c r="C48" s="1196" t="s">
        <v>4</v>
      </c>
      <c r="D48" s="1196"/>
      <c r="E48" s="1197"/>
      <c r="F48" s="15">
        <v>2.15</v>
      </c>
      <c r="G48" s="16">
        <v>2.25</v>
      </c>
      <c r="H48" s="16">
        <v>3.28</v>
      </c>
      <c r="I48" s="16">
        <v>3</v>
      </c>
      <c r="J48" s="17">
        <v>5.44</v>
      </c>
    </row>
    <row r="49" spans="2:10" ht="57.75" customHeight="1" thickBot="1" x14ac:dyDescent="0.2">
      <c r="B49" s="18"/>
      <c r="C49" s="1198" t="s">
        <v>5</v>
      </c>
      <c r="D49" s="1198"/>
      <c r="E49" s="1199"/>
      <c r="F49" s="19" t="s">
        <v>552</v>
      </c>
      <c r="G49" s="20" t="s">
        <v>553</v>
      </c>
      <c r="H49" s="20" t="s">
        <v>554</v>
      </c>
      <c r="I49" s="20">
        <v>0.6</v>
      </c>
      <c r="J49" s="21">
        <v>4.0599999999999996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8EHqPh1iujYkKHAHjn3p0D5YmCm0S2G6KhxmAireG1LVQFucJhmFRsIpBMDteCcPLNU36J529RzBEmWG5t9nw==" saltValue="38KrFLlnJXjsEQtOkf5v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