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１編\第４章\5_不動産取得税\"/>
    </mc:Choice>
  </mc:AlternateContent>
  <bookViews>
    <workbookView xWindow="0" yWindow="0" windowWidth="23040" windowHeight="9096"/>
  </bookViews>
  <sheets>
    <sheet name="84-85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  <c r="L13" i="1"/>
  <c r="K13" i="1"/>
  <c r="J13" i="1"/>
  <c r="I13" i="1"/>
  <c r="H13" i="1"/>
  <c r="G13" i="1"/>
  <c r="F13" i="1"/>
  <c r="Q13" i="1" s="1"/>
  <c r="E13" i="1"/>
  <c r="D13" i="1"/>
  <c r="C13" i="1"/>
  <c r="B13" i="1"/>
  <c r="Q12" i="1"/>
  <c r="E12" i="1"/>
  <c r="Q11" i="1"/>
  <c r="E11" i="1"/>
  <c r="Q10" i="1"/>
  <c r="E10" i="1"/>
  <c r="Q9" i="1"/>
  <c r="E9" i="1"/>
  <c r="Q8" i="1"/>
  <c r="E8" i="1"/>
</calcChain>
</file>

<file path=xl/sharedStrings.xml><?xml version="1.0" encoding="utf-8"?>
<sst xmlns="http://schemas.openxmlformats.org/spreadsheetml/2006/main" count="51" uniqueCount="43">
  <si>
    <t>課税標準の特例を適用した後の</t>
    <rPh sb="0" eb="2">
      <t>カゼイ</t>
    </rPh>
    <rPh sb="2" eb="4">
      <t>ヒョウジュン</t>
    </rPh>
    <rPh sb="5" eb="7">
      <t>トクレイ</t>
    </rPh>
    <rPh sb="8" eb="10">
      <t>テキヨウ</t>
    </rPh>
    <rPh sb="12" eb="13">
      <t>アト</t>
    </rPh>
    <phoneticPr fontId="2"/>
  </si>
  <si>
    <t>法第73条の24の規定の適用</t>
    <rPh sb="0" eb="1">
      <t>ホウ</t>
    </rPh>
    <rPh sb="1" eb="2">
      <t>ダイ</t>
    </rPh>
    <rPh sb="4" eb="5">
      <t>ジョウ</t>
    </rPh>
    <rPh sb="9" eb="11">
      <t>キテイ</t>
    </rPh>
    <rPh sb="12" eb="14">
      <t>テキヨウ</t>
    </rPh>
    <phoneticPr fontId="2"/>
  </si>
  <si>
    <t>法第73条の24の規定に</t>
    <rPh sb="0" eb="1">
      <t>ホウ</t>
    </rPh>
    <rPh sb="1" eb="2">
      <t>ダイ</t>
    </rPh>
    <rPh sb="4" eb="5">
      <t>ジョウ</t>
    </rPh>
    <rPh sb="9" eb="11">
      <t>キテイ</t>
    </rPh>
    <phoneticPr fontId="2"/>
  </si>
  <si>
    <t>⑦のうち、法73条の25の規定</t>
    <rPh sb="5" eb="6">
      <t>ホウ</t>
    </rPh>
    <rPh sb="8" eb="9">
      <t>ジョウ</t>
    </rPh>
    <rPh sb="13" eb="15">
      <t>キテイ</t>
    </rPh>
    <phoneticPr fontId="2"/>
  </si>
  <si>
    <t>法第73条の27の2から法第73条</t>
    <rPh sb="0" eb="1">
      <t>ホウ</t>
    </rPh>
    <rPh sb="1" eb="2">
      <t>ダイ</t>
    </rPh>
    <rPh sb="4" eb="5">
      <t>ジョウ</t>
    </rPh>
    <rPh sb="12" eb="13">
      <t>ホウ</t>
    </rPh>
    <rPh sb="13" eb="14">
      <t>ダイ</t>
    </rPh>
    <rPh sb="16" eb="17">
      <t>ジョウ</t>
    </rPh>
    <phoneticPr fontId="2"/>
  </si>
  <si>
    <t>法第73条の31、他法の規定に</t>
    <rPh sb="0" eb="1">
      <t>ホウ</t>
    </rPh>
    <rPh sb="1" eb="2">
      <t>ダイ</t>
    </rPh>
    <rPh sb="4" eb="5">
      <t>ジョウ</t>
    </rPh>
    <rPh sb="9" eb="10">
      <t>ホカ</t>
    </rPh>
    <rPh sb="10" eb="11">
      <t>ホウ</t>
    </rPh>
    <rPh sb="12" eb="14">
      <t>キテイ</t>
    </rPh>
    <phoneticPr fontId="2"/>
  </si>
  <si>
    <t>額が法第73条の15の２に規定す</t>
    <rPh sb="0" eb="1">
      <t>ガク</t>
    </rPh>
    <rPh sb="2" eb="3">
      <t>ホウ</t>
    </rPh>
    <rPh sb="3" eb="4">
      <t>ダイ</t>
    </rPh>
    <rPh sb="6" eb="7">
      <t>ジョウ</t>
    </rPh>
    <rPh sb="13" eb="15">
      <t>キテイ</t>
    </rPh>
    <phoneticPr fontId="2"/>
  </si>
  <si>
    <t>課税標準額</t>
  </si>
  <si>
    <t>　減免等される</t>
    <phoneticPr fontId="2"/>
  </si>
  <si>
    <t>により全額減額されるもの</t>
    <rPh sb="3" eb="5">
      <t>ゼンガク</t>
    </rPh>
    <rPh sb="5" eb="7">
      <t>ゲンガク</t>
    </rPh>
    <phoneticPr fontId="2"/>
  </si>
  <si>
    <t>に該当したもので⑧以外</t>
    <rPh sb="1" eb="3">
      <t>ガイトウ</t>
    </rPh>
    <rPh sb="9" eb="11">
      <t>イガイ</t>
    </rPh>
    <phoneticPr fontId="2"/>
  </si>
  <si>
    <t>の適用により徴収猶予をして</t>
    <rPh sb="1" eb="3">
      <t>テキヨウ</t>
    </rPh>
    <rPh sb="6" eb="8">
      <t>チョウシュウ</t>
    </rPh>
    <rPh sb="8" eb="10">
      <t>ユウヨ</t>
    </rPh>
    <phoneticPr fontId="2"/>
  </si>
  <si>
    <t>の27の7まで並びに法附則第11</t>
    <rPh sb="7" eb="8">
      <t>ナラ</t>
    </rPh>
    <rPh sb="10" eb="11">
      <t>ホウ</t>
    </rPh>
    <rPh sb="11" eb="13">
      <t>フソク</t>
    </rPh>
    <rPh sb="13" eb="14">
      <t>ダイ</t>
    </rPh>
    <phoneticPr fontId="2"/>
  </si>
  <si>
    <t>より減免等をしたもの</t>
    <rPh sb="2" eb="5">
      <t>ゲンメントウ</t>
    </rPh>
    <phoneticPr fontId="2"/>
  </si>
  <si>
    <t>調定額</t>
  </si>
  <si>
    <t>区　　　分</t>
    <rPh sb="0" eb="1">
      <t>ク</t>
    </rPh>
    <rPh sb="4" eb="5">
      <t>ブン</t>
    </rPh>
    <phoneticPr fontId="2"/>
  </si>
  <si>
    <t>る免税点に満たないもの</t>
    <rPh sb="1" eb="3">
      <t>メンゼイ</t>
    </rPh>
    <rPh sb="3" eb="4">
      <t>テン</t>
    </rPh>
    <rPh sb="5" eb="6">
      <t>ミ</t>
    </rPh>
    <phoneticPr fontId="2"/>
  </si>
  <si>
    <t>③-④-⑤</t>
    <phoneticPr fontId="2"/>
  </si>
  <si>
    <t>　前の税額</t>
    <rPh sb="1" eb="2">
      <t>マエ</t>
    </rPh>
    <rPh sb="3" eb="5">
      <t>ゼイガク</t>
    </rPh>
    <phoneticPr fontId="2"/>
  </si>
  <si>
    <t>のもの</t>
    <phoneticPr fontId="2"/>
  </si>
  <si>
    <t>いるもの</t>
    <phoneticPr fontId="2"/>
  </si>
  <si>
    <t>条の4､第12条の規定により減額、</t>
    <rPh sb="0" eb="1">
      <t>ジョウ</t>
    </rPh>
    <rPh sb="4" eb="5">
      <t>ダイ</t>
    </rPh>
    <rPh sb="7" eb="8">
      <t>ジョウ</t>
    </rPh>
    <rPh sb="9" eb="11">
      <t>キテイ</t>
    </rPh>
    <rPh sb="14" eb="16">
      <t>ゲンガク</t>
    </rPh>
    <phoneticPr fontId="2"/>
  </si>
  <si>
    <t>⑦-⑧-⑨</t>
    <phoneticPr fontId="2"/>
  </si>
  <si>
    <t>⑤</t>
    <phoneticPr fontId="2"/>
  </si>
  <si>
    <t>⑧</t>
    <phoneticPr fontId="2"/>
  </si>
  <si>
    <t>⑨</t>
    <phoneticPr fontId="2"/>
  </si>
  <si>
    <t>納税義務の免除をしたもの　　　⑩</t>
    <rPh sb="0" eb="2">
      <t>ノウゼイ</t>
    </rPh>
    <rPh sb="2" eb="4">
      <t>ギム</t>
    </rPh>
    <rPh sb="5" eb="7">
      <t>メンジョ</t>
    </rPh>
    <phoneticPr fontId="2"/>
  </si>
  <si>
    <t>⑪</t>
    <phoneticPr fontId="2"/>
  </si>
  <si>
    <t>-⑩-⑪</t>
    <phoneticPr fontId="2"/>
  </si>
  <si>
    <t>件　　数</t>
    <rPh sb="0" eb="1">
      <t>ケン</t>
    </rPh>
    <rPh sb="3" eb="4">
      <t>カズ</t>
    </rPh>
    <phoneticPr fontId="2"/>
  </si>
  <si>
    <t>面積（㎡）</t>
    <rPh sb="0" eb="2">
      <t>メンセキ</t>
    </rPh>
    <phoneticPr fontId="2"/>
  </si>
  <si>
    <t>価　　格</t>
    <rPh sb="0" eb="1">
      <t>アタイ</t>
    </rPh>
    <rPh sb="3" eb="4">
      <t>カク</t>
    </rPh>
    <phoneticPr fontId="2"/>
  </si>
  <si>
    <t>⑥</t>
    <phoneticPr fontId="2"/>
  </si>
  <si>
    <t>⑦</t>
    <phoneticPr fontId="2"/>
  </si>
  <si>
    <t>減額した額</t>
    <rPh sb="0" eb="2">
      <t>ゲンガク</t>
    </rPh>
    <rPh sb="4" eb="5">
      <t>ガク</t>
    </rPh>
    <phoneticPr fontId="2"/>
  </si>
  <si>
    <t>徴収猶予額</t>
    <rPh sb="0" eb="2">
      <t>チョウシュウ</t>
    </rPh>
    <rPh sb="2" eb="4">
      <t>ユウヨ</t>
    </rPh>
    <rPh sb="4" eb="5">
      <t>ガク</t>
    </rPh>
    <phoneticPr fontId="2"/>
  </si>
  <si>
    <t>住宅用土地</t>
    <rPh sb="0" eb="3">
      <t>ジュウタクヨウ</t>
    </rPh>
    <rPh sb="3" eb="5">
      <t>トチ</t>
    </rPh>
    <phoneticPr fontId="2"/>
  </si>
  <si>
    <t>上記以外の宅地</t>
    <rPh sb="0" eb="2">
      <t>ジョウキ</t>
    </rPh>
    <rPh sb="2" eb="4">
      <t>イガイ</t>
    </rPh>
    <rPh sb="5" eb="7">
      <t>タクチ</t>
    </rPh>
    <phoneticPr fontId="2"/>
  </si>
  <si>
    <t>農地</t>
    <rPh sb="0" eb="2">
      <t>ノウチ</t>
    </rPh>
    <phoneticPr fontId="2"/>
  </si>
  <si>
    <t>山林</t>
    <rPh sb="0" eb="2">
      <t>サンリン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</si>
  <si>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</si>
  <si>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</si>
  <si>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前年度計</t>
    <rPh sb="0" eb="3">
      <t>ゼンネンド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</si>
</sst>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 applyAlignment="1">
      <alignment horizontal="right" vertical="center" shrinkToFit="1"/>
    </xf>
    <xf numFmtId="0" fontId="1" fillId="0" borderId="6" xfId="0" applyFont="1" applyBorder="1" applyAlignment="1">
      <alignment vertical="center" shrinkToFit="1"/>
    </xf>
    <xf numFmtId="0" fontId="1" fillId="0" borderId="10" xfId="0" applyFont="1" applyBorder="1" applyAlignment="1">
      <alignment horizontal="right" vertical="center" shrinkToFit="1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3" fillId="0" borderId="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horizontal="right" vertical="center" shrinkToFit="1"/>
    </xf>
    <xf numFmtId="0" fontId="1" fillId="0" borderId="7" xfId="0" quotePrefix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distributed" vertical="center"/>
    </xf>
    <xf numFmtId="176" fontId="1" fillId="0" borderId="2" xfId="0" applyNumberFormat="1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176" fontId="1" fillId="0" borderId="12" xfId="0" applyNumberFormat="1" applyFont="1" applyFill="1" applyBorder="1">
      <alignment vertical="center"/>
    </xf>
    <xf numFmtId="176" fontId="1" fillId="0" borderId="13" xfId="0" applyNumberFormat="1" applyFont="1" applyFill="1" applyBorder="1">
      <alignment vertical="center"/>
    </xf>
    <xf numFmtId="176" fontId="1" fillId="0" borderId="14" xfId="0" applyNumberFormat="1" applyFont="1" applyFill="1" applyBorder="1">
      <alignment vertical="center"/>
    </xf>
    <xf numFmtId="176" fontId="1" fillId="0" borderId="15" xfId="0" applyNumberFormat="1" applyFont="1" applyFill="1" applyBorder="1">
      <alignment vertical="center"/>
    </xf>
    <xf numFmtId="0" fontId="1" fillId="0" borderId="12" xfId="0" applyFont="1" applyBorder="1" applyAlignment="1">
      <alignment horizontal="distributed" vertical="center"/>
    </xf>
    <xf numFmtId="176" fontId="1" fillId="0" borderId="13" xfId="0" applyNumberFormat="1" applyFont="1" applyFill="1" applyBorder="1" applyAlignment="1">
      <alignment horizontal="right" vertical="center"/>
    </xf>
    <xf numFmtId="176" fontId="1" fillId="0" borderId="12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distributed" vertical="center"/>
    </xf>
    <xf numFmtId="176" fontId="1" fillId="0" borderId="8" xfId="0" applyNumberFormat="1" applyFont="1" applyFill="1" applyBorder="1">
      <alignment vertical="center"/>
    </xf>
    <xf numFmtId="176" fontId="1" fillId="0" borderId="11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9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&#21454;&#31246;&#25285;&#24403;/03&#21454;&#31246;&#12481;&#12540;&#12512;/04&#20491;&#20154;&#30476;&#27665;&#31246;&#12539;&#32013;&#36015;&#25285;&#24403;/14&#31246;&#21209;&#32113;&#35336;&#26360;/&#31246;&#21209;&#32113;&#35336;&#26360;&#65288;&#65320;30&#24180;&#24230;&#29256;&#65289;/20191009_20191205_&#12487;&#12540;&#12479;&#20837;&#21147;/&#9679;&#31246;&#21209;&#32113;&#35336;&#26360;&#12487;&#12540;&#12479;/&#9312;&#31532;&#65297;&#32232;/&#31532;&#65300;&#31456;/5(&#19981;&#21205;&#29987;)&#65288;&#281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-83"/>
      <sheetName val="84-85"/>
      <sheetName val="82-83下入力用)"/>
      <sheetName val="84-85下入力用"/>
    </sheetNames>
    <sheetDataSet>
      <sheetData sheetId="0"/>
      <sheetData sheetId="1">
        <row r="7">
          <cell r="O7">
            <v>41115121</v>
          </cell>
          <cell r="R7">
            <v>103005</v>
          </cell>
        </row>
        <row r="8">
          <cell r="O8">
            <v>18131641</v>
          </cell>
          <cell r="R8">
            <v>295803</v>
          </cell>
        </row>
        <row r="9">
          <cell r="O9">
            <v>798493</v>
          </cell>
          <cell r="R9">
            <v>42032</v>
          </cell>
        </row>
        <row r="10">
          <cell r="O10">
            <v>216730</v>
          </cell>
          <cell r="R10">
            <v>0</v>
          </cell>
        </row>
        <row r="11">
          <cell r="O11">
            <v>166026</v>
          </cell>
          <cell r="R11">
            <v>0</v>
          </cell>
        </row>
        <row r="12">
          <cell r="O12">
            <v>60428011</v>
          </cell>
          <cell r="R12">
            <v>440840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4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3.2" x14ac:dyDescent="0.2"/>
  <cols>
    <col min="1" max="1" width="17.6640625" style="12" customWidth="1"/>
    <col min="2" max="3" width="9" style="12"/>
    <col min="4" max="4" width="9.109375" style="12" customWidth="1"/>
    <col min="5" max="5" width="15.77734375" style="12" customWidth="1"/>
    <col min="6" max="6" width="13.33203125" style="12" customWidth="1"/>
    <col min="7" max="7" width="10.21875" style="12" customWidth="1"/>
    <col min="8" max="8" width="13.6640625" style="12" customWidth="1"/>
    <col min="9" max="9" width="9.21875" style="12" customWidth="1"/>
    <col min="10" max="10" width="8.6640625" style="12" customWidth="1"/>
    <col min="11" max="13" width="10.6640625" style="12" customWidth="1"/>
    <col min="14" max="14" width="10.33203125" style="12" customWidth="1"/>
    <col min="15" max="15" width="10" style="12" customWidth="1"/>
    <col min="16" max="16" width="10.21875" style="12" customWidth="1"/>
    <col min="17" max="17" width="11.33203125" style="12" customWidth="1"/>
    <col min="18" max="16384" width="9" style="12"/>
  </cols>
  <sheetData>
    <row r="3" spans="1:17" ht="24.9" customHeight="1" x14ac:dyDescent="0.2">
      <c r="A3" s="1"/>
      <c r="B3" s="2" t="s">
        <v>0</v>
      </c>
      <c r="C3" s="3"/>
      <c r="D3" s="3"/>
      <c r="E3" s="4"/>
      <c r="F3" s="5"/>
      <c r="G3" s="6" t="s">
        <v>1</v>
      </c>
      <c r="H3" s="7"/>
      <c r="I3" s="8" t="s">
        <v>2</v>
      </c>
      <c r="J3" s="9"/>
      <c r="K3" s="8" t="s">
        <v>3</v>
      </c>
      <c r="L3" s="9"/>
      <c r="M3" s="8" t="s">
        <v>4</v>
      </c>
      <c r="N3" s="9"/>
      <c r="O3" s="8" t="s">
        <v>5</v>
      </c>
      <c r="P3" s="10"/>
      <c r="Q3" s="11"/>
    </row>
    <row r="4" spans="1:17" ht="24.9" customHeight="1" x14ac:dyDescent="0.2">
      <c r="A4" s="13"/>
      <c r="B4" s="14" t="s">
        <v>6</v>
      </c>
      <c r="C4" s="15"/>
      <c r="D4" s="15"/>
      <c r="E4" s="16" t="s">
        <v>7</v>
      </c>
      <c r="F4" s="17" t="s">
        <v>8</v>
      </c>
      <c r="G4" s="18" t="s">
        <v>9</v>
      </c>
      <c r="H4" s="19"/>
      <c r="I4" s="20" t="s">
        <v>10</v>
      </c>
      <c r="J4" s="21"/>
      <c r="K4" s="22" t="s">
        <v>11</v>
      </c>
      <c r="L4" s="23"/>
      <c r="M4" s="22" t="s">
        <v>12</v>
      </c>
      <c r="N4" s="23"/>
      <c r="O4" s="22" t="s">
        <v>13</v>
      </c>
      <c r="P4" s="24"/>
      <c r="Q4" s="25" t="s">
        <v>14</v>
      </c>
    </row>
    <row r="5" spans="1:17" ht="24.9" customHeight="1" x14ac:dyDescent="0.2">
      <c r="A5" s="26" t="s">
        <v>15</v>
      </c>
      <c r="B5" s="14" t="s">
        <v>16</v>
      </c>
      <c r="C5" s="15"/>
      <c r="D5" s="15"/>
      <c r="E5" s="16" t="s">
        <v>17</v>
      </c>
      <c r="F5" s="17" t="s">
        <v>18</v>
      </c>
      <c r="G5" s="18"/>
      <c r="H5" s="19"/>
      <c r="I5" s="20" t="s">
        <v>19</v>
      </c>
      <c r="J5" s="21"/>
      <c r="K5" s="22" t="s">
        <v>20</v>
      </c>
      <c r="L5" s="23"/>
      <c r="M5" s="22" t="s">
        <v>21</v>
      </c>
      <c r="N5" s="23"/>
      <c r="O5" s="27"/>
      <c r="P5" s="28"/>
      <c r="Q5" s="25" t="s">
        <v>22</v>
      </c>
    </row>
    <row r="6" spans="1:17" ht="24.9" customHeight="1" x14ac:dyDescent="0.2">
      <c r="A6" s="26"/>
      <c r="B6" s="29"/>
      <c r="C6" s="30"/>
      <c r="D6" s="31" t="s">
        <v>23</v>
      </c>
      <c r="E6" s="32"/>
      <c r="F6" s="17"/>
      <c r="G6" s="29"/>
      <c r="H6" s="33" t="s">
        <v>24</v>
      </c>
      <c r="I6" s="34"/>
      <c r="J6" s="35" t="s">
        <v>25</v>
      </c>
      <c r="K6" s="36"/>
      <c r="L6" s="37"/>
      <c r="M6" s="36" t="s">
        <v>26</v>
      </c>
      <c r="N6" s="37"/>
      <c r="O6" s="38"/>
      <c r="P6" s="39" t="s">
        <v>27</v>
      </c>
      <c r="Q6" s="40" t="s">
        <v>28</v>
      </c>
    </row>
    <row r="7" spans="1:17" ht="24.9" customHeight="1" x14ac:dyDescent="0.2">
      <c r="A7" s="41"/>
      <c r="B7" s="42" t="s">
        <v>29</v>
      </c>
      <c r="C7" s="42" t="s">
        <v>30</v>
      </c>
      <c r="D7" s="43" t="s">
        <v>31</v>
      </c>
      <c r="E7" s="44" t="s">
        <v>32</v>
      </c>
      <c r="F7" s="45" t="s">
        <v>33</v>
      </c>
      <c r="G7" s="46" t="s">
        <v>29</v>
      </c>
      <c r="H7" s="46" t="s">
        <v>34</v>
      </c>
      <c r="I7" s="46" t="s">
        <v>29</v>
      </c>
      <c r="J7" s="46" t="s">
        <v>34</v>
      </c>
      <c r="K7" s="47" t="s">
        <v>29</v>
      </c>
      <c r="L7" s="48" t="s">
        <v>35</v>
      </c>
      <c r="M7" s="47" t="s">
        <v>29</v>
      </c>
      <c r="N7" s="48" t="s">
        <v>34</v>
      </c>
      <c r="O7" s="47" t="s">
        <v>29</v>
      </c>
      <c r="P7" s="47" t="s">
        <v>34</v>
      </c>
      <c r="Q7" s="49"/>
    </row>
    <row r="8" spans="1:17" ht="24.9" customHeight="1" x14ac:dyDescent="0.2">
      <c r="A8" s="50" t="s">
        <v>36</v>
      </c>
      <c r="B8" s="51">
        <v>3</v>
      </c>
      <c r="C8" s="52">
        <v>2704</v>
      </c>
      <c r="D8" s="53">
        <v>214</v>
      </c>
      <c r="E8" s="54">
        <f>'[1]84-85'!O7-'[1]84-85'!R7-'84-85'!D8</f>
        <v>41011902</v>
      </c>
      <c r="F8" s="55">
        <v>1229803</v>
      </c>
      <c r="G8" s="51">
        <v>2213</v>
      </c>
      <c r="H8" s="52">
        <v>128141</v>
      </c>
      <c r="I8" s="52">
        <v>1945</v>
      </c>
      <c r="J8" s="53">
        <v>144018</v>
      </c>
      <c r="K8" s="52">
        <v>6</v>
      </c>
      <c r="L8" s="56">
        <v>3267</v>
      </c>
      <c r="M8" s="52">
        <v>12</v>
      </c>
      <c r="N8" s="56">
        <v>561</v>
      </c>
      <c r="O8" s="52">
        <v>122</v>
      </c>
      <c r="P8" s="53">
        <v>6044</v>
      </c>
      <c r="Q8" s="57">
        <f t="shared" ref="Q8:Q13" si="0">+F8-H8-J8-N8-P8</f>
        <v>951039</v>
      </c>
    </row>
    <row r="9" spans="1:17" ht="24.9" customHeight="1" x14ac:dyDescent="0.2">
      <c r="A9" s="50" t="s">
        <v>37</v>
      </c>
      <c r="B9" s="58">
        <v>0</v>
      </c>
      <c r="C9" s="57">
        <v>0</v>
      </c>
      <c r="D9" s="59">
        <v>0</v>
      </c>
      <c r="E9" s="57">
        <f>'[1]84-85'!O8-'[1]84-85'!R8-'84-85'!D9</f>
        <v>17835838</v>
      </c>
      <c r="F9" s="57">
        <v>534938</v>
      </c>
      <c r="G9" s="58">
        <v>364</v>
      </c>
      <c r="H9" s="57">
        <v>23664</v>
      </c>
      <c r="I9" s="57">
        <v>288</v>
      </c>
      <c r="J9" s="59">
        <v>23964</v>
      </c>
      <c r="K9" s="57">
        <v>1</v>
      </c>
      <c r="L9" s="60">
        <v>51</v>
      </c>
      <c r="M9" s="57">
        <v>0</v>
      </c>
      <c r="N9" s="60">
        <v>0</v>
      </c>
      <c r="O9" s="57">
        <v>43</v>
      </c>
      <c r="P9" s="59">
        <v>3806</v>
      </c>
      <c r="Q9" s="57">
        <f t="shared" si="0"/>
        <v>483504</v>
      </c>
    </row>
    <row r="10" spans="1:17" ht="24.9" customHeight="1" x14ac:dyDescent="0.2">
      <c r="A10" s="61" t="s">
        <v>38</v>
      </c>
      <c r="B10" s="58">
        <v>9</v>
      </c>
      <c r="C10" s="57">
        <v>14872</v>
      </c>
      <c r="D10" s="59">
        <v>678</v>
      </c>
      <c r="E10" s="57">
        <f>'[1]84-85'!O9-'[1]84-85'!R9-'84-85'!D10</f>
        <v>755783</v>
      </c>
      <c r="F10" s="57">
        <v>25818</v>
      </c>
      <c r="G10" s="62">
        <v>0</v>
      </c>
      <c r="H10" s="63">
        <v>0</v>
      </c>
      <c r="I10" s="62">
        <v>0</v>
      </c>
      <c r="J10" s="62">
        <v>0</v>
      </c>
      <c r="K10" s="62">
        <v>9</v>
      </c>
      <c r="L10" s="62">
        <v>431</v>
      </c>
      <c r="M10" s="62">
        <v>291</v>
      </c>
      <c r="N10" s="62">
        <v>14480</v>
      </c>
      <c r="O10" s="62">
        <v>4</v>
      </c>
      <c r="P10" s="63">
        <v>104</v>
      </c>
      <c r="Q10" s="57">
        <f t="shared" si="0"/>
        <v>11234</v>
      </c>
    </row>
    <row r="11" spans="1:17" ht="24.9" customHeight="1" x14ac:dyDescent="0.2">
      <c r="A11" s="61" t="s">
        <v>39</v>
      </c>
      <c r="B11" s="62">
        <v>0</v>
      </c>
      <c r="C11" s="62">
        <v>0</v>
      </c>
      <c r="D11" s="62">
        <v>0</v>
      </c>
      <c r="E11" s="57">
        <f>'[1]84-85'!O10-'[1]84-85'!R10-'84-85'!D11</f>
        <v>216730</v>
      </c>
      <c r="F11" s="57">
        <v>6489</v>
      </c>
      <c r="G11" s="62">
        <v>1</v>
      </c>
      <c r="H11" s="63">
        <v>3</v>
      </c>
      <c r="I11" s="57">
        <v>0</v>
      </c>
      <c r="J11" s="59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3">
        <v>0</v>
      </c>
      <c r="Q11" s="57">
        <f t="shared" si="0"/>
        <v>6486</v>
      </c>
    </row>
    <row r="12" spans="1:17" ht="24.9" customHeight="1" x14ac:dyDescent="0.2">
      <c r="A12" s="61" t="s">
        <v>40</v>
      </c>
      <c r="B12" s="62">
        <v>0</v>
      </c>
      <c r="C12" s="62">
        <v>0</v>
      </c>
      <c r="D12" s="62">
        <v>0</v>
      </c>
      <c r="E12" s="57">
        <f>'[1]84-85'!O11-'[1]84-85'!R11-'84-85'!D12</f>
        <v>166026</v>
      </c>
      <c r="F12" s="57">
        <v>4978</v>
      </c>
      <c r="G12" s="62">
        <v>0</v>
      </c>
      <c r="H12" s="63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3">
        <v>0</v>
      </c>
      <c r="Q12" s="57">
        <f t="shared" si="0"/>
        <v>4978</v>
      </c>
    </row>
    <row r="13" spans="1:17" ht="24.9" customHeight="1" x14ac:dyDescent="0.2">
      <c r="A13" s="64" t="s">
        <v>41</v>
      </c>
      <c r="B13" s="65">
        <f>SUM(B8:B12)</f>
        <v>12</v>
      </c>
      <c r="C13" s="65">
        <f>SUM(C8:C12)</f>
        <v>17576</v>
      </c>
      <c r="D13" s="65">
        <f>SUM(D8:D12)</f>
        <v>892</v>
      </c>
      <c r="E13" s="57">
        <f>'[1]84-85'!O12-'[1]84-85'!R12-'84-85'!D13</f>
        <v>59986279</v>
      </c>
      <c r="F13" s="65">
        <f>SUM(F8:F12)</f>
        <v>1802026</v>
      </c>
      <c r="G13" s="65">
        <f t="shared" ref="G13:P13" si="1">SUM(G8:G12)</f>
        <v>2578</v>
      </c>
      <c r="H13" s="63">
        <f t="shared" si="1"/>
        <v>151808</v>
      </c>
      <c r="I13" s="65">
        <f t="shared" si="1"/>
        <v>2233</v>
      </c>
      <c r="J13" s="65">
        <f t="shared" si="1"/>
        <v>167982</v>
      </c>
      <c r="K13" s="65">
        <f t="shared" si="1"/>
        <v>16</v>
      </c>
      <c r="L13" s="65">
        <f t="shared" si="1"/>
        <v>3749</v>
      </c>
      <c r="M13" s="65">
        <f t="shared" si="1"/>
        <v>303</v>
      </c>
      <c r="N13" s="65">
        <f t="shared" si="1"/>
        <v>15041</v>
      </c>
      <c r="O13" s="65">
        <f t="shared" si="1"/>
        <v>169</v>
      </c>
      <c r="P13" s="65">
        <f t="shared" si="1"/>
        <v>9954</v>
      </c>
      <c r="Q13" s="57">
        <f t="shared" si="0"/>
        <v>1457241</v>
      </c>
    </row>
    <row r="14" spans="1:17" ht="24.9" customHeight="1" x14ac:dyDescent="0.2">
      <c r="A14" s="61" t="s">
        <v>42</v>
      </c>
      <c r="B14" s="65">
        <v>21</v>
      </c>
      <c r="C14" s="66">
        <v>19069</v>
      </c>
      <c r="D14" s="67">
        <v>1405</v>
      </c>
      <c r="E14" s="65">
        <v>59985766</v>
      </c>
      <c r="F14" s="66">
        <v>1673442</v>
      </c>
      <c r="G14" s="65">
        <v>2562</v>
      </c>
      <c r="H14" s="66">
        <v>132196</v>
      </c>
      <c r="I14" s="66">
        <v>2195</v>
      </c>
      <c r="J14" s="68">
        <v>159509</v>
      </c>
      <c r="K14" s="66">
        <v>32</v>
      </c>
      <c r="L14" s="68">
        <v>6115</v>
      </c>
      <c r="M14" s="66">
        <v>425</v>
      </c>
      <c r="N14" s="68">
        <v>24104</v>
      </c>
      <c r="O14" s="66">
        <v>219</v>
      </c>
      <c r="P14" s="67">
        <v>12526</v>
      </c>
      <c r="Q14" s="59">
        <v>1345107</v>
      </c>
    </row>
  </sheetData>
  <mergeCells count="20">
    <mergeCell ref="K6:L6"/>
    <mergeCell ref="M6:N6"/>
    <mergeCell ref="B5:D5"/>
    <mergeCell ref="G5:H5"/>
    <mergeCell ref="I5:J5"/>
    <mergeCell ref="K5:L5"/>
    <mergeCell ref="M5:N5"/>
    <mergeCell ref="O5:P5"/>
    <mergeCell ref="B4:D4"/>
    <mergeCell ref="G4:H4"/>
    <mergeCell ref="I4:J4"/>
    <mergeCell ref="K4:L4"/>
    <mergeCell ref="M4:N4"/>
    <mergeCell ref="O4:P4"/>
    <mergeCell ref="B3:D3"/>
    <mergeCell ref="G3:H3"/>
    <mergeCell ref="I3:J3"/>
    <mergeCell ref="K3:L3"/>
    <mergeCell ref="M3:N3"/>
    <mergeCell ref="O3:P3"/>
  </mergeCells>
  <phoneticPr fontId="2"/>
  <pageMargins left="0.78740157480314965" right="0.78740157480314965" top="0.98425196850393704" bottom="0.98425196850393704" header="0.51181102362204722" footer="0.51181102362204722"/>
  <pageSetup paperSize="9" scale="87" fitToWidth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84-85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2019-12-23T07:22:20Z</dcterms:created>
  <dcterms:modified xsi:type="dcterms:W3CDTF">2019-12-23T07:22:49Z</dcterms:modified>
</cp:coreProperties>
</file>