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0.23.31.191\共有\010_総務課\013_財政係\財政ファイル\財政係\財政用（共有ファイル）\2 【財政状況資料集関係】\H29（H28決算）\06_【追加分】公表について\"/>
    </mc:Choice>
  </mc:AlternateContent>
  <bookViews>
    <workbookView xWindow="0" yWindow="0" windowWidth="9570" windowHeight="1126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externalReferences>
    <externalReference r:id="rId17"/>
  </externalReferences>
  <calcPr calcId="162913"/>
</workbook>
</file>

<file path=xl/calcChain.xml><?xml version="1.0" encoding="utf-8"?>
<calcChain xmlns="http://schemas.openxmlformats.org/spreadsheetml/2006/main">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AM36" i="9"/>
  <c r="C36" i="9"/>
  <c r="AM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l="1"/>
  <c r="AM34" i="9" l="1"/>
  <c r="BE34" i="9" l="1"/>
  <c r="BE35" i="9" s="1"/>
  <c r="BE36" i="9" s="1"/>
  <c r="BW34" i="9" l="1"/>
  <c r="BW35" i="9" s="1"/>
  <c r="BW36" i="9" s="1"/>
  <c r="BW37" i="9" s="1"/>
  <c r="BW38" i="9" s="1"/>
  <c r="BW39" i="9" s="1"/>
  <c r="BW40" i="9" s="1"/>
  <c r="BW41" i="9" s="1"/>
  <c r="BW42" i="9" s="1"/>
  <c r="BW43" i="9" s="1"/>
  <c r="CO34" i="9" s="1"/>
  <c r="CO35" i="9" s="1"/>
  <c r="CO36" i="9" s="1"/>
</calcChain>
</file>

<file path=xl/sharedStrings.xml><?xml version="1.0" encoding="utf-8"?>
<sst xmlns="http://schemas.openxmlformats.org/spreadsheetml/2006/main" count="1055" uniqueCount="573">
  <si>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</si>
  <si>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</si>
  <si>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</si>
  <si>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</si>
  <si>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</si>
  <si>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</si>
  <si>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</si>
  <si>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</si>
  <si>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</si>
  <si>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</si>
  <si>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</si>
  <si>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</si>
  <si>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</si>
  <si>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</si>
  <si>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</si>
  <si>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</si>
  <si>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</si>
  <si>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</si>
  <si>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</si>
  <si>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</si>
  <si>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</si>
  <si>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</si>
  <si>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</si>
  <si>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</si>
  <si>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</si>
  <si>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</si>
  <si>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</si>
  <si>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</si>
  <si>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</si>
  <si>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</si>
  <si>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</si>
  <si>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</si>
  <si>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</si>
  <si>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</si>
  <si>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</si>
  <si>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</si>
  <si>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</si>
  <si>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</si>
  <si>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</si>
  <si>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</si>
  <si>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</si>
  <si>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</si>
  <si>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</si>
  <si>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</si>
  <si>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</si>
  <si>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</si>
  <si>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</si>
  <si>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</si>
  <si>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</si>
  <si>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</si>
  <si>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</si>
  <si>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</si>
  <si>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</si>
  <si>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</si>
  <si>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</si>
  <si>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</si>
  <si>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</si>
  <si>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</si>
  <si>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</si>
  <si>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</si>
  <si>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</si>
  <si>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</si>
  <si>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</si>
  <si>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</si>
  <si>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</si>
  <si>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</si>
  <si>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</si>
  <si>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</si>
  <si>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</si>
  <si>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</si>
  <si>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</si>
  <si>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</si>
  <si>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</si>
  <si>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</si>
  <si>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</si>
  <si>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</si>
  <si>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</si>
  <si>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</si>
  <si>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</si>
  <si>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</si>
  <si>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</si>
  <si>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</si>
  <si>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棚倉町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</si>
  <si>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</si>
  <si>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</si>
  <si>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</si>
  <si>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</si>
  <si>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</si>
  <si>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</si>
  <si>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</si>
  <si>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</si>
  <si>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</si>
  <si>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</si>
  <si>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</si>
  <si>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</si>
  <si>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</si>
  <si>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</si>
  <si>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</si>
  <si>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</si>
  <si>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</si>
  <si>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</si>
  <si>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</si>
  <si>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</si>
  <si>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</si>
  <si>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</si>
  <si>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</si>
  <si>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</si>
  <si>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</si>
  <si>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</si>
  <si>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</si>
  <si>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</si>
  <si>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</si>
  <si>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</si>
  <si>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</si>
  <si>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</si>
  <si>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</si>
  <si>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</si>
  <si>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</si>
  <si>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</si>
  <si>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</si>
  <si>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</si>
  <si>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</si>
  <si>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</si>
  <si>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</si>
  <si>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</si>
  <si>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</si>
  <si>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</si>
  <si>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</si>
  <si>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</si>
  <si>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</si>
  <si>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</si>
  <si>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</si>
  <si>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</si>
  <si>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</si>
  <si>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</si>
  <si>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</si>
  <si>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</si>
  <si>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</si>
  <si>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</si>
  <si>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</si>
  <si>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</si>
  <si>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</si>
  <si>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</si>
  <si>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</si>
  <si>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</si>
  <si>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</si>
  <si>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</si>
  <si>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</si>
  <si>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</si>
  <si>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</si>
  <si>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</si>
  <si>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</si>
  <si>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</si>
  <si>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</si>
  <si>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</si>
  <si>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</si>
  <si>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</si>
  <si>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</si>
  <si>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</si>
  <si>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</si>
  <si>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</si>
  <si>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</si>
  <si>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</si>
  <si>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</si>
  <si>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</si>
  <si>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</si>
  <si>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</si>
  <si>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</si>
  <si>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</si>
  <si>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</si>
  <si>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</si>
  <si>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</si>
  <si>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</si>
  <si>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</si>
  <si>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</si>
  <si>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</si>
  <si>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</si>
  <si>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</si>
  <si>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</si>
  <si>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</si>
  <si>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</si>
  <si>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</si>
  <si>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</si>
  <si>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</si>
  <si>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</si>
  <si>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</si>
  <si>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</si>
  <si>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</si>
  <si>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</si>
  <si>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</si>
  <si>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</si>
  <si>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</si>
  <si>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</si>
  <si>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</si>
  <si>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</si>
  <si>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</si>
  <si>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</si>
  <si>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</si>
  <si>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福島県棚倉町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</si>
  <si>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</si>
  <si>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</si>
  <si>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</si>
  <si>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</si>
  <si>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</si>
  <si>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</si>
  <si>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</si>
  <si>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</si>
  <si>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</si>
  <si>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</si>
  <si>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</si>
  <si>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</si>
  <si>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</si>
  <si>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</si>
  <si>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</si>
  <si>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</si>
  <si>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</si>
  <si>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</si>
  <si>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</si>
  <si>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</si>
  <si>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</si>
  <si>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</si>
  <si>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</si>
  <si>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</si>
  <si>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</si>
  <si>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</si>
  <si>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</si>
  <si>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</si>
  <si>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</si>
  <si>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</si>
  <si>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</si>
  <si>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</si>
  <si>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</si>
  <si>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</si>
  <si>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</si>
  <si>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</si>
  <si>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</si>
  <si>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</si>
  <si>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</si>
  <si>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</si>
  <si>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</si>
  <si>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</si>
  <si>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</si>
  <si>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</si>
  <si>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</si>
  <si>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</si>
  <si>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</si>
  <si>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</si>
  <si>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</si>
  <si>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</si>
  <si>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</si>
  <si>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</si>
  <si>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</si>
  <si>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</si>
  <si>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</si>
  <si>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</si>
  <si>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</si>
  <si>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</si>
  <si>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</si>
  <si>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</si>
  <si>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</si>
  <si>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</si>
  <si>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</si>
  <si>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</si>
  <si>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</si>
  <si>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</si>
  <si>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</si>
  <si>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</si>
  <si>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</si>
  <si>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</si>
  <si>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</si>
  <si>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</si>
  <si>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</si>
  <si>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</si>
  <si>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</si>
  <si>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</si>
  <si>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</si>
  <si>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</si>
  <si>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</si>
  <si>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</si>
  <si>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</si>
  <si>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</si>
  <si>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</si>
  <si>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</si>
  <si>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</si>
  <si>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</si>
  <si>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</si>
  <si>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</si>
  <si>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</si>
  <si>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</si>
  <si>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</si>
  <si>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</si>
  <si>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</si>
  <si>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</si>
  <si>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</si>
  <si>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</si>
  <si>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</si>
  <si>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</si>
  <si>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</si>
  <si>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</si>
  <si>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</si>
  <si>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</si>
  <si>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</si>
  <si>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</si>
  <si>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</si>
  <si>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</si>
  <si>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</si>
  <si>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</si>
  <si>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</si>
  <si>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</si>
  <si>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</si>
  <si>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</si>
  <si>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</si>
  <si>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</si>
  <si>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</si>
  <si>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</si>
  <si>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</si>
  <si>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</si>
  <si>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</si>
  <si>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</si>
  <si>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</si>
  <si>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</si>
  <si>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</si>
  <si>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</si>
  <si>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</si>
  <si>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</si>
  <si>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</si>
  <si>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</si>
  <si>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</si>
  <si>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</si>
  <si>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</si>
  <si>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</si>
  <si>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</si>
  <si>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</si>
  <si>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</si>
  <si>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</si>
  <si>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</si>
  <si>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</si>
  <si>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</si>
  <si>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</si>
  <si>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</si>
  <si>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</si>
  <si>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</si>
  <si>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</si>
  <si>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</si>
  <si>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</si>
  <si>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</si>
  <si>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</si>
  <si>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</si>
  <si>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福島県棚倉町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</si>
  <si>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</si>
  <si>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</si>
  <si>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</si>
  <si>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</si>
  <si>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</si>
  <si>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</si>
  <si>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</si>
  <si>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</si>
  <si>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</si>
  <si>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</si>
  <si>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</si>
  <si>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</si>
  <si>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</si>
  <si>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</si>
  <si>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</si>
  <si>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</si>
  <si>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</si>
  <si>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</si>
  <si>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</si>
  <si>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</si>
  <si>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霊園整備事業特別会計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</si>
  <si>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</si>
  <si>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</si>
  <si>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</si>
  <si>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</si>
  <si>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</si>
  <si>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</si>
  <si>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</si>
  <si>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</si>
  <si>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</si>
  <si>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</si>
  <si>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</si>
  <si>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</si>
  <si>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</si>
  <si>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</si>
  <si>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</si>
  <si>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</si>
  <si>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</si>
  <si>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</si>
  <si>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簡易水道事業特別会計</t>
    <phoneticPr fontId="5"/>
  </si>
  <si>
    <t>法非適用企業</t>
    <phoneticPr fontId="5"/>
  </si>
  <si>
    <t>公共下水道事業特別会計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</si>
  <si>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</si>
  <si>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</si>
  <si>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</si>
  <si>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</si>
  <si>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</si>
  <si>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</si>
  <si>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</si>
  <si>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</si>
  <si>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</si>
  <si>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</si>
  <si>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</si>
  <si>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</si>
  <si>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</si>
  <si>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</si>
  <si>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</si>
  <si>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</si>
  <si>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</si>
  <si>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</si>
  <si>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</si>
  <si>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</si>
  <si>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</si>
  <si>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</si>
  <si>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</si>
  <si>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</si>
  <si>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</si>
  <si>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</si>
  <si>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</si>
  <si>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</si>
  <si>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</si>
  <si>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</si>
  <si>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</si>
  <si>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</si>
  <si>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</si>
  <si>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</si>
  <si>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</si>
  <si>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</si>
  <si>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</si>
  <si>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</si>
  <si>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</si>
  <si>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</si>
  <si>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</si>
  <si>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</si>
  <si>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</si>
  <si>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</si>
  <si>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</si>
  <si>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</si>
  <si>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</si>
  <si>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</si>
  <si>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</si>
  <si>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</si>
  <si>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</si>
  <si>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</si>
  <si>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</si>
  <si>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</si>
  <si>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</si>
  <si>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</si>
  <si>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</si>
  <si>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</si>
  <si>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</si>
  <si>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</si>
  <si>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</si>
  <si>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</si>
  <si>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</si>
  <si>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</si>
  <si>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</si>
  <si>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</si>
  <si>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</si>
  <si>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</si>
  <si>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</si>
  <si>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</si>
  <si>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</si>
  <si>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</si>
  <si>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</si>
  <si>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</si>
  <si>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</si>
  <si>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</si>
  <si>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</si>
  <si>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</si>
  <si>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</si>
  <si>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</si>
  <si>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</si>
  <si>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</si>
  <si>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</si>
  <si>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</si>
  <si>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</si>
  <si>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</si>
  <si>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</si>
  <si>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</si>
  <si>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</si>
  <si>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</si>
  <si>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</si>
  <si>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</si>
  <si>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</si>
  <si>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</si>
  <si>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</si>
  <si>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</si>
  <si>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</si>
  <si>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</si>
  <si>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</si>
  <si>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</si>
  <si>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</si>
  <si>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</si>
  <si>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</si>
  <si>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</si>
  <si>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</si>
  <si>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</si>
  <si>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</si>
  <si>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</si>
  <si>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</si>
  <si>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</si>
  <si>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</si>
  <si>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</si>
  <si>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</si>
  <si>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</si>
  <si>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</si>
  <si>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</si>
  <si>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</si>
  <si>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</si>
  <si>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</si>
  <si>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</si>
  <si>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</si>
  <si>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</si>
  <si>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</si>
  <si>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</si>
  <si>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</si>
  <si>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</si>
  <si>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</si>
  <si>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</si>
  <si>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</si>
  <si>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</si>
  <si>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</si>
  <si>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</si>
  <si>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</si>
  <si>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</si>
  <si>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</si>
  <si>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</si>
  <si>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2.18</t>
  </si>
  <si>
    <t>▲ 5.69</t>
  </si>
  <si>
    <t>▲ 2.15</t>
  </si>
  <si>
    <t>▲ 6.80</t>
  </si>
  <si>
    <t>上水道事業会計</t>
  </si>
  <si>
    <t>一般会計</t>
  </si>
  <si>
    <t>国民健康保険特別会計</t>
  </si>
  <si>
    <t>介護保険特別会計</t>
  </si>
  <si>
    <t>公共下水道事業特別会計</t>
  </si>
  <si>
    <t>簡易水道事業特別会計</t>
  </si>
  <si>
    <t>後期高齢者医療特別会計</t>
  </si>
  <si>
    <t>農業集落排水事業特別会計</t>
  </si>
  <si>
    <t>その他会計（赤字）</t>
  </si>
  <si>
    <t>その他会計（黒字）</t>
  </si>
  <si>
    <t>-</t>
    <phoneticPr fontId="2"/>
  </si>
  <si>
    <t>-</t>
    <phoneticPr fontId="2"/>
  </si>
  <si>
    <t>東白衛生組合</t>
    <rPh sb="0" eb="1">
      <t>トウ</t>
    </rPh>
    <rPh sb="1" eb="2">
      <t>ハク</t>
    </rPh>
    <rPh sb="2" eb="4">
      <t>エイセイ</t>
    </rPh>
    <rPh sb="4" eb="6">
      <t>クミアイ</t>
    </rPh>
    <phoneticPr fontId="2"/>
  </si>
  <si>
    <t>-</t>
    <phoneticPr fontId="2"/>
  </si>
  <si>
    <t>白河地方広域市町村圏整備組合　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2"/>
  </si>
  <si>
    <t>白河地方広域市町村圏整備組合　水道用水供給事業会計</t>
    <rPh sb="0" eb="2">
      <t>シラカワ</t>
    </rPh>
    <rPh sb="2" eb="4">
      <t>チホウ</t>
    </rPh>
    <rPh sb="4" eb="6">
      <t>コウイキ</t>
    </rPh>
    <rPh sb="6" eb="9">
      <t>シチョウソン</t>
    </rPh>
    <rPh sb="9" eb="10">
      <t>ケン</t>
    </rPh>
    <rPh sb="10" eb="12">
      <t>セイビ</t>
    </rPh>
    <rPh sb="12" eb="14">
      <t>クミアイ</t>
    </rPh>
    <rPh sb="15" eb="17">
      <t>スイドウ</t>
    </rPh>
    <rPh sb="17" eb="19">
      <t>ヨウスイ</t>
    </rPh>
    <rPh sb="19" eb="21">
      <t>キョウキュウ</t>
    </rPh>
    <rPh sb="21" eb="23">
      <t>ジギョウ</t>
    </rPh>
    <rPh sb="23" eb="25">
      <t>カイケイ</t>
    </rPh>
    <phoneticPr fontId="2"/>
  </si>
  <si>
    <t>法適用企業</t>
    <rPh sb="0" eb="1">
      <t>ホウ</t>
    </rPh>
    <rPh sb="1" eb="3">
      <t>テキヨウ</t>
    </rPh>
    <rPh sb="3" eb="5">
      <t>キギョウ</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</si>
  <si>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</si>
  <si>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</si>
  <si>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</si>
  <si>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</si>
  <si>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</si>
  <si>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</si>
  <si>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</si>
  <si>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</si>
  <si>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棚倉町活性化協会</t>
    <rPh sb="0" eb="3">
      <t>タナグラマチ</t>
    </rPh>
    <rPh sb="3" eb="6">
      <t>カッセイカ</t>
    </rPh>
    <rPh sb="6" eb="8">
      <t>キョウカイ</t>
    </rPh>
    <phoneticPr fontId="2"/>
  </si>
  <si>
    <t>ルネサンス棚倉</t>
    <rPh sb="5" eb="7">
      <t>タナグラ</t>
    </rPh>
    <phoneticPr fontId="2"/>
  </si>
  <si>
    <t>まち工房たなぐら</t>
    <rPh sb="2" eb="4">
      <t>コウボウ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</si>
  <si>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</si>
  <si>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</si>
  <si>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</si>
  <si>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</si>
  <si>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</si>
  <si>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</si>
  <si>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</si>
  <si>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</si>
  <si>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</si>
  <si>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</si>
  <si>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</si>
  <si>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</si>
  <si>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算入公債費等の額の増加によって将来負担比率は前年に比べ0.7％上昇し、依然として類似団体平均を大きく上回っている。有形固定資産減価償却率の上昇により今後、施設改修や整備が増えると考えられるが、公共施設総合管理計画をはじめ、将来負担比率、減価償却率、公債費比率の状況も勘案しながら実施していく。</t>
    <phoneticPr fontId="5"/>
  </si>
  <si>
    <t>　実質公債費比率については地方債の借入を重点選別主義を徹底した上で計画的に実行し、平成26年度までは下降していたものの、東日本大震災以降の施設の改修等のために借入した地方債の元金償還が始まったことにより近年は上昇傾向にある。将来負担比率についても地方債の残高が増加していることから上昇傾向にある。
　今後は各種財政指標に注視しながら、事業の必要性、緊急性、費用対効果等の観点から重点選別主義を徹底した事業選択を行い、計画的に事業を行い、財政健全化を図っていく。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</si>
</sst>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6" xfId="30" quotePrefix="1"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70582</c:v>
                </c:pt>
                <c:pt idx="1">
                  <c:v>81990</c:v>
                </c:pt>
                <c:pt idx="2">
                  <c:v>87551</c:v>
                </c:pt>
                <c:pt idx="3">
                  <c:v>106092</c:v>
                </c:pt>
                <c:pt idx="4">
                  <c:v>78903</c:v>
                </c:pt>
              </c:numCache>
            </c:numRef>
          </c:val>
          <c:smooth val="0"/>
          <c:extLst xmlns:c16r2="http://schemas.microsoft.com/office/drawing/2015/06/chart">
            <c:ext xmlns:c16="http://schemas.microsoft.com/office/drawing/2014/chart" uri="{C3380CC4-5D6E-409C-BE32-E72D297353CC}">
              <c16:uniqueId val="{00000000-4D84-4787-A4AE-D271C3387D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170700</c:v>
                </c:pt>
                <c:pt idx="1">
                  <c:v>153075</c:v>
                </c:pt>
                <c:pt idx="2">
                  <c:v>85111</c:v>
                </c:pt>
                <c:pt idx="3">
                  <c:v>66248</c:v>
                </c:pt>
                <c:pt idx="4">
                  <c:v>55333</c:v>
                </c:pt>
              </c:numCache>
            </c:numRef>
          </c:val>
          <c:smooth val="0"/>
          <c:extLst xmlns:c16r2="http://schemas.microsoft.com/office/drawing/2015/06/chart">
            <c:ext xmlns:c16="http://schemas.microsoft.com/office/drawing/2014/chart" uri="{C3380CC4-5D6E-409C-BE32-E72D297353CC}">
              <c16:uniqueId val="{00000001-4D84-4787-A4AE-D271C3387D4F}"/>
            </c:ext>
          </c:extLst>
        </c:ser>
        <c:dLbls>
          <c:showLegendKey val="0"/>
          <c:showVal val="0"/>
          <c:showCatName val="0"/>
          <c:showSerName val="0"/>
          <c:showPercent val="0"/>
          <c:showBubbleSize val="0"/>
        </c:dLbls>
        <c:marker val="1"/>
        <c:smooth val="0"/>
        <c:axId val="356986176"/>
        <c:axId val="356987744"/>
      </c:lineChart>
      <c:catAx>
        <c:axId val="3569861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6987744"/>
        <c:crosses val="autoZero"/>
        <c:auto val="1"/>
        <c:lblAlgn val="ctr"/>
        <c:lblOffset val="100"/>
        <c:tickLblSkip val="1"/>
        <c:tickMarkSkip val="1"/>
        <c:noMultiLvlLbl val="0"/>
      </c:catAx>
      <c:valAx>
        <c:axId val="356987744"/>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69861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2.72</c:v>
                </c:pt>
                <c:pt idx="1">
                  <c:v>5.61</c:v>
                </c:pt>
                <c:pt idx="2">
                  <c:v>7.14</c:v>
                </c:pt>
                <c:pt idx="3">
                  <c:v>9.4</c:v>
                </c:pt>
                <c:pt idx="4">
                  <c:v>6.93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28.15</c:v>
                </c:pt>
                <c:pt idx="1">
                  <c:v>33.44</c:v>
                </c:pt>
                <c:pt idx="2">
                  <c:v>27.73</c:v>
                </c:pt>
                <c:pt idx="3">
                  <c:v>25.28</c:v>
                </c:pt>
                <c:pt idx="4">
                  <c:v>25.77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56990096"/>
        <c:axId val="3569850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-2.1800000000000002</c:v>
                </c:pt>
                <c:pt idx="1">
                  <c:v>6.74</c:v>
                </c:pt>
                <c:pt idx="2">
                  <c:v>-5.69</c:v>
                </c:pt>
                <c:pt idx="3">
                  <c:v>-2.15</c:v>
                </c:pt>
                <c:pt idx="4">
                  <c:v>-6.8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56990096"/>
        <c:axId val="356985000"/>
      </c:lineChart>
      <c:catAx>
        <c:axId val="356990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6985000"/>
        <c:crosses val="autoZero"/>
        <c:auto val="1"/>
        <c:lblAlgn val="ctr"/>
        <c:lblOffset val="100"/>
        <c:tickLblSkip val="1"/>
        <c:tickMarkSkip val="1"/>
        <c:noMultiLvlLbl val="0"/>
      </c:catAx>
      <c:valAx>
        <c:axId val="356985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6990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1.41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0.03</c:v>
                </c:pt>
                <c:pt idx="2">
                  <c:v>#N/A</c:v>
                </c:pt>
                <c:pt idx="3">
                  <c:v>0.02</c:v>
                </c:pt>
                <c:pt idx="4">
                  <c:v>#N/A</c:v>
                </c:pt>
                <c:pt idx="5">
                  <c:v>0.02</c:v>
                </c:pt>
                <c:pt idx="6">
                  <c:v>#N/A</c:v>
                </c:pt>
                <c:pt idx="7">
                  <c:v>0.03</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0.03</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0.03</c:v>
                </c:pt>
                <c:pt idx="4">
                  <c:v>#N/A</c:v>
                </c:pt>
                <c:pt idx="5">
                  <c:v>0</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0.03</c:v>
                </c:pt>
                <c:pt idx="2">
                  <c:v>#N/A</c:v>
                </c:pt>
                <c:pt idx="3">
                  <c:v>0.06</c:v>
                </c:pt>
                <c:pt idx="4">
                  <c:v>#N/A</c:v>
                </c:pt>
                <c:pt idx="5">
                  <c:v>0.7</c:v>
                </c:pt>
                <c:pt idx="6">
                  <c:v>#N/A</c:v>
                </c:pt>
                <c:pt idx="7">
                  <c:v>0.04</c:v>
                </c:pt>
                <c:pt idx="8">
                  <c:v>#N/A</c:v>
                </c:pt>
                <c:pt idx="9">
                  <c:v>0.03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0.79</c:v>
                </c:pt>
                <c:pt idx="2">
                  <c:v>#N/A</c:v>
                </c:pt>
                <c:pt idx="3">
                  <c:v>0.67</c:v>
                </c:pt>
                <c:pt idx="4">
                  <c:v>#N/A</c:v>
                </c:pt>
                <c:pt idx="5">
                  <c:v>1.01</c:v>
                </c:pt>
                <c:pt idx="6">
                  <c:v>#N/A</c:v>
                </c:pt>
                <c:pt idx="7">
                  <c:v>1.05</c:v>
                </c:pt>
                <c:pt idx="8">
                  <c:v>#N/A</c:v>
                </c:pt>
                <c:pt idx="9">
                  <c:v>1.1399999999999999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2.72</c:v>
                </c:pt>
                <c:pt idx="2">
                  <c:v>#N/A</c:v>
                </c:pt>
                <c:pt idx="3">
                  <c:v>2.91</c:v>
                </c:pt>
                <c:pt idx="4">
                  <c:v>#N/A</c:v>
                </c:pt>
                <c:pt idx="5">
                  <c:v>3.41</c:v>
                </c:pt>
                <c:pt idx="6">
                  <c:v>#N/A</c:v>
                </c:pt>
                <c:pt idx="7">
                  <c:v>2.63</c:v>
                </c:pt>
                <c:pt idx="8">
                  <c:v>#N/A</c:v>
                </c:pt>
                <c:pt idx="9">
                  <c:v>2.67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2.71</c:v>
                </c:pt>
                <c:pt idx="2">
                  <c:v>#N/A</c:v>
                </c:pt>
                <c:pt idx="3">
                  <c:v>5.61</c:v>
                </c:pt>
                <c:pt idx="4">
                  <c:v>#N/A</c:v>
                </c:pt>
                <c:pt idx="5">
                  <c:v>7.13</c:v>
                </c:pt>
                <c:pt idx="6">
                  <c:v>#N/A</c:v>
                </c:pt>
                <c:pt idx="7">
                  <c:v>9.39</c:v>
                </c:pt>
                <c:pt idx="8">
                  <c:v>#N/A</c:v>
                </c:pt>
                <c:pt idx="9">
                  <c:v>6.92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10.3</c:v>
                </c:pt>
                <c:pt idx="2">
                  <c:v>#N/A</c:v>
                </c:pt>
                <c:pt idx="3">
                  <c:v>9.61</c:v>
                </c:pt>
                <c:pt idx="4">
                  <c:v>#N/A</c:v>
                </c:pt>
                <c:pt idx="5">
                  <c:v>10.220000000000001</c:v>
                </c:pt>
                <c:pt idx="6">
                  <c:v>#N/A</c:v>
                </c:pt>
                <c:pt idx="7">
                  <c:v>9.9</c:v>
                </c:pt>
                <c:pt idx="8">
                  <c:v>#N/A</c:v>
                </c:pt>
                <c:pt idx="9">
                  <c:v>8.39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56990880"/>
        <c:axId val="356988528"/>
      </c:barChart>
      <c:catAx>
        <c:axId val="356990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6988528"/>
        <c:crosses val="autoZero"/>
        <c:auto val="1"/>
        <c:lblAlgn val="ctr"/>
        <c:lblOffset val="100"/>
        <c:tickLblSkip val="1"/>
        <c:tickMarkSkip val="1"/>
        <c:noMultiLvlLbl val="0"/>
      </c:catAx>
      <c:valAx>
        <c:axId val="356988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69908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388</c:v>
                </c:pt>
                <c:pt idx="5">
                  <c:v>418</c:v>
                </c:pt>
                <c:pt idx="8">
                  <c:v>512</c:v>
                </c:pt>
                <c:pt idx="11">
                  <c:v>579</c:v>
                </c:pt>
                <c:pt idx="14">
                  <c:v>633</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65</c:v>
                </c:pt>
                <c:pt idx="3">
                  <c:v>65</c:v>
                </c:pt>
                <c:pt idx="6">
                  <c:v>64</c:v>
                </c:pt>
                <c:pt idx="9">
                  <c:v>64</c:v>
                </c:pt>
                <c:pt idx="12">
                  <c:v>27</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30</c:v>
                </c:pt>
                <c:pt idx="3">
                  <c:v>13</c:v>
                </c:pt>
                <c:pt idx="6">
                  <c:v>7</c:v>
                </c:pt>
                <c:pt idx="9">
                  <c:v>64</c:v>
                </c:pt>
                <c:pt idx="12">
                  <c:v>10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232</c:v>
                </c:pt>
                <c:pt idx="3">
                  <c:v>237</c:v>
                </c:pt>
                <c:pt idx="6">
                  <c:v>225</c:v>
                </c:pt>
                <c:pt idx="9">
                  <c:v>216</c:v>
                </c:pt>
                <c:pt idx="12">
                  <c:v>189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397</c:v>
                </c:pt>
                <c:pt idx="3">
                  <c:v>419</c:v>
                </c:pt>
                <c:pt idx="6">
                  <c:v>437</c:v>
                </c:pt>
                <c:pt idx="9">
                  <c:v>630</c:v>
                </c:pt>
                <c:pt idx="12">
                  <c:v>775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56988136"/>
        <c:axId val="3569853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336</c:v>
                </c:pt>
                <c:pt idx="2">
                  <c:v>#N/A</c:v>
                </c:pt>
                <c:pt idx="3">
                  <c:v>#N/A</c:v>
                </c:pt>
                <c:pt idx="4">
                  <c:v>316</c:v>
                </c:pt>
                <c:pt idx="5">
                  <c:v>#N/A</c:v>
                </c:pt>
                <c:pt idx="6">
                  <c:v>#N/A</c:v>
                </c:pt>
                <c:pt idx="7">
                  <c:v>221</c:v>
                </c:pt>
                <c:pt idx="8">
                  <c:v>#N/A</c:v>
                </c:pt>
                <c:pt idx="9">
                  <c:v>#N/A</c:v>
                </c:pt>
                <c:pt idx="10">
                  <c:v>395</c:v>
                </c:pt>
                <c:pt idx="11">
                  <c:v>#N/A</c:v>
                </c:pt>
                <c:pt idx="12">
                  <c:v>#N/A</c:v>
                </c:pt>
                <c:pt idx="13">
                  <c:v>368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56988136"/>
        <c:axId val="356985392"/>
      </c:lineChart>
      <c:catAx>
        <c:axId val="356988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6985392"/>
        <c:crosses val="autoZero"/>
        <c:auto val="1"/>
        <c:lblAlgn val="ctr"/>
        <c:lblOffset val="100"/>
        <c:tickLblSkip val="1"/>
        <c:tickMarkSkip val="1"/>
        <c:noMultiLvlLbl val="0"/>
      </c:catAx>
      <c:valAx>
        <c:axId val="356985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6988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6556</c:v>
                </c:pt>
                <c:pt idx="5">
                  <c:v>6483</c:v>
                </c:pt>
                <c:pt idx="8">
                  <c:v>6683</c:v>
                </c:pt>
                <c:pt idx="11">
                  <c:v>6691</c:v>
                </c:pt>
                <c:pt idx="14">
                  <c:v>6510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20</c:v>
                </c:pt>
                <c:pt idx="5">
                  <c:v>22</c:v>
                </c:pt>
                <c:pt idx="8">
                  <c:v>16</c:v>
                </c:pt>
                <c:pt idx="11">
                  <c:v>9</c:v>
                </c:pt>
                <c:pt idx="14">
                  <c:v>8</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1861</c:v>
                </c:pt>
                <c:pt idx="5">
                  <c:v>2398</c:v>
                </c:pt>
                <c:pt idx="8">
                  <c:v>2467</c:v>
                </c:pt>
                <c:pt idx="11">
                  <c:v>2647</c:v>
                </c:pt>
                <c:pt idx="14">
                  <c:v>2696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105</c:v>
                </c:pt>
                <c:pt idx="3">
                  <c:v>56</c:v>
                </c:pt>
                <c:pt idx="6">
                  <c:v>48</c:v>
                </c:pt>
                <c:pt idx="9">
                  <c:v>68</c:v>
                </c:pt>
                <c:pt idx="12">
                  <c:v>97</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1233</c:v>
                </c:pt>
                <c:pt idx="3">
                  <c:v>1249</c:v>
                </c:pt>
                <c:pt idx="6">
                  <c:v>1167</c:v>
                </c:pt>
                <c:pt idx="9">
                  <c:v>1079</c:v>
                </c:pt>
                <c:pt idx="12">
                  <c:v>1046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56</c:v>
                </c:pt>
                <c:pt idx="3">
                  <c:v>53</c:v>
                </c:pt>
                <c:pt idx="6">
                  <c:v>50</c:v>
                </c:pt>
                <c:pt idx="9">
                  <c:v>49</c:v>
                </c:pt>
                <c:pt idx="12">
                  <c:v>44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3000</c:v>
                </c:pt>
                <c:pt idx="3">
                  <c:v>2697</c:v>
                </c:pt>
                <c:pt idx="6">
                  <c:v>2531</c:v>
                </c:pt>
                <c:pt idx="9">
                  <c:v>2372</c:v>
                </c:pt>
                <c:pt idx="12">
                  <c:v>2285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764</c:v>
                </c:pt>
                <c:pt idx="3">
                  <c:v>489</c:v>
                </c:pt>
                <c:pt idx="6">
                  <c:v>425</c:v>
                </c:pt>
                <c:pt idx="9">
                  <c:v>357</c:v>
                </c:pt>
                <c:pt idx="12">
                  <c:v>594</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6199</c:v>
                </c:pt>
                <c:pt idx="3">
                  <c:v>6954</c:v>
                </c:pt>
                <c:pt idx="6">
                  <c:v>7159</c:v>
                </c:pt>
                <c:pt idx="9">
                  <c:v>7159</c:v>
                </c:pt>
                <c:pt idx="12">
                  <c:v>6882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56990488"/>
        <c:axId val="356986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2920</c:v>
                </c:pt>
                <c:pt idx="2">
                  <c:v>#N/A</c:v>
                </c:pt>
                <c:pt idx="3">
                  <c:v>#N/A</c:v>
                </c:pt>
                <c:pt idx="4">
                  <c:v>2593</c:v>
                </c:pt>
                <c:pt idx="5">
                  <c:v>#N/A</c:v>
                </c:pt>
                <c:pt idx="6">
                  <c:v>#N/A</c:v>
                </c:pt>
                <c:pt idx="7">
                  <c:v>2214</c:v>
                </c:pt>
                <c:pt idx="8">
                  <c:v>#N/A</c:v>
                </c:pt>
                <c:pt idx="9">
                  <c:v>#N/A</c:v>
                </c:pt>
                <c:pt idx="10">
                  <c:v>1738</c:v>
                </c:pt>
                <c:pt idx="11">
                  <c:v>#N/A</c:v>
                </c:pt>
                <c:pt idx="12">
                  <c:v>#N/A</c:v>
                </c:pt>
                <c:pt idx="13">
                  <c:v>1735</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56990488"/>
        <c:axId val="356986960"/>
      </c:lineChart>
      <c:catAx>
        <c:axId val="356990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6986960"/>
        <c:crosses val="autoZero"/>
        <c:auto val="1"/>
        <c:lblAlgn val="ctr"/>
        <c:lblOffset val="100"/>
        <c:tickLblSkip val="1"/>
        <c:tickMarkSkip val="1"/>
        <c:noMultiLvlLbl val="0"/>
      </c:catAx>
      <c:valAx>
        <c:axId val="356986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6990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{77FCE3B9-F152-451F-BF9C-A071F1B43AC2}</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{934BB0B9-CF8B-4A69-AAF1-01D1D1BE336E}</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{E29DC14F-C21B-4598-8F8B-5C3449CD766F}</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{A5E2F762-9472-42DC-87AE-4E47443A4CD7}</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layout/>
                  <c15:dlblFieldTable>
                    <c15:dlblFTEntry>
                      <c15:txfldGUID>{F331884F-0FC7-4658-8940-56644F1740CA}</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51.5</c:v>
                </c:pt>
                <c:pt idx="4">
                  <c:v>53.4</c:v>
                </c:pt>
              </c:numCache>
            </c:numRef>
          </c:xVal>
          <c:yVal>
            <c:numRef>
              <c:f>公会計指標分析・財政指標組合せ分析表!$K$51:$O$51</c:f>
              <c:numCache>
                <c:formatCode>#,##0.0;"▲ "#,##0.0</c:formatCode>
                <c:ptCount val="5"/>
                <c:pt idx="3">
                  <c:v>47.7</c:v>
                </c:pt>
                <c:pt idx="4">
                  <c:v>48.4</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{BA398B2D-57EC-4339-B356-C4E7FFAEEBF5}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{8508B32F-798E-4854-BF50-58EC12BA545A}</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{E73348B1-9CBE-41E8-B691-5D4424FE3EDB}</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{F65B9C8C-9F59-444E-8B23-AFF1A4C7A2E7}</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{16B5F9EB-6E6C-4EA5-8462-D1D66E2EE5CF}</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55.8</c:v>
                </c:pt>
                <c:pt idx="4">
                  <c:v>55</c:v>
                </c:pt>
              </c:numCache>
            </c:numRef>
          </c:xVal>
          <c:yVal>
            <c:numRef>
              <c:f>公会計指標分析・財政指標組合せ分析表!$K$55:$O$55</c:f>
              <c:numCache>
                <c:formatCode>#,##0.0;"▲ "#,##0.0</c:formatCode>
                <c:ptCount val="5"/>
                <c:pt idx="3">
                  <c:v>20.2</c:v>
                </c:pt>
                <c:pt idx="4">
                  <c:v>38.5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98693728"/>
        <c:axId val="498694120"/>
      </c:scatterChart>
      <c:valAx>
        <c:axId val="498693728"/>
        <c:scaling>
          <c:orientation val="minMax"/>
          <c:max val="56.2"/>
          <c:min val="51.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8694120"/>
        <c:crosses val="autoZero"/>
        <c:crossBetween val="midCat"/>
      </c:valAx>
      <c:valAx>
        <c:axId val="498694120"/>
        <c:scaling>
          <c:orientation val="minMax"/>
          <c:max val="54"/>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86937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{7981A3B0-7841-44B5-B502-71752FEF62E6}</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{C0D924BE-13DC-49E2-A5FD-1DB75520903B}</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{A4DF6647-EEE3-4D90-AD9C-0BAEDE63660D}</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{5FCBA998-6F43-4AAB-9937-D22EF880DA3E}</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{839BECA1-DB97-46B9-90DC-FB52EF5FD850}</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11.5</c:v>
                </c:pt>
                <c:pt idx="1">
                  <c:v>9.6999999999999993</c:v>
                </c:pt>
                <c:pt idx="2">
                  <c:v>8.1999999999999993</c:v>
                </c:pt>
                <c:pt idx="3">
                  <c:v>8.6999999999999993</c:v>
                </c:pt>
                <c:pt idx="4">
                  <c:v>9.1</c:v>
                </c:pt>
              </c:numCache>
            </c:numRef>
          </c:xVal>
          <c:yVal>
            <c:numRef>
              <c:f>公会計指標分析・財政指標組合せ分析表!$K$73:$O$73</c:f>
              <c:numCache>
                <c:formatCode>#,##0.0;"▲ "#,##0.0</c:formatCode>
                <c:ptCount val="5"/>
                <c:pt idx="0">
                  <c:v>82.4</c:v>
                </c:pt>
                <c:pt idx="1">
                  <c:v>74</c:v>
                </c:pt>
                <c:pt idx="2">
                  <c:v>62.7</c:v>
                </c:pt>
                <c:pt idx="3">
                  <c:v>47.7</c:v>
                </c:pt>
                <c:pt idx="4">
                  <c:v>48.4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{BC57F4C1-E8EF-4E7C-96E0-29F19945F92F}</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{CFF7D444-9555-44A6-873B-45C1876ECB7B}</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{F8DC88BA-7F4D-43E1-892F-7219E81BD15F}</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{4FE704BC-3C35-487F-8C36-131A9EBC0153}</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{436A64F2-5B72-4D46-92C6-59F547F4089F}</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11.5</c:v>
                </c:pt>
                <c:pt idx="1">
                  <c:v>10.6</c:v>
                </c:pt>
                <c:pt idx="2">
                  <c:v>9.8000000000000007</c:v>
                </c:pt>
                <c:pt idx="3">
                  <c:v>9.3000000000000007</c:v>
                </c:pt>
                <c:pt idx="4">
                  <c:v>9.1999999999999993</c:v>
                </c:pt>
              </c:numCache>
            </c:numRef>
          </c:xVal>
          <c:yVal>
            <c:numRef>
              <c:f>公会計指標分析・財政指標組合せ分析表!$K$77:$O$77</c:f>
              <c:numCache>
                <c:formatCode>#,##0.0;"▲ "#,##0.0</c:formatCode>
                <c:ptCount val="5"/>
                <c:pt idx="0">
                  <c:v>49.3</c:v>
                </c:pt>
                <c:pt idx="1">
                  <c:v>44.3</c:v>
                </c:pt>
                <c:pt idx="2">
                  <c:v>40.299999999999997</c:v>
                </c:pt>
                <c:pt idx="3">
                  <c:v>20.2</c:v>
                </c:pt>
                <c:pt idx="4">
                  <c:v>38.5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53385824"/>
        <c:axId val="353387000"/>
      </c:scatterChart>
      <c:valAx>
        <c:axId val="353385824"/>
        <c:scaling>
          <c:orientation val="minMax"/>
          <c:max val="11.799999999999999"/>
          <c:min val="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3387000"/>
        <c:crosses val="autoZero"/>
        <c:crossBetween val="midCat"/>
      </c:valAx>
      <c:valAx>
        <c:axId val="353387000"/>
        <c:scaling>
          <c:orientation val="minMax"/>
          <c:max val="93"/>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33858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辺地対策事業債、臨時財政対策債等の増による算入公債費等が増加したこと、公営企業債の繰入金が減少したことによって、実質公債費比率の分子は減少しているものの、元利償還金の額は、増加傾向にあ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年度は対前年度比で</a:t>
          </a:r>
          <a:r>
            <a:rPr kumimoji="1" lang="en-US" altLang="ja-JP" sz="1400">
              <a:latin typeface="ＭＳ ゴシック" pitchFamily="49" charset="-128"/>
              <a:ea typeface="ＭＳ ゴシック" pitchFamily="49" charset="-128"/>
            </a:rPr>
            <a:t>145</a:t>
          </a:r>
          <a:r>
            <a:rPr kumimoji="1" lang="ja-JP" altLang="en-US" sz="1400">
              <a:latin typeface="ＭＳ ゴシック" pitchFamily="49" charset="-128"/>
              <a:ea typeface="ＭＳ ゴシック" pitchFamily="49" charset="-128"/>
            </a:rPr>
            <a:t>百万円の増となっている。引き続き、計画的に償還していくとともに、事業の必要性、緊急性、費用対効果等の観点から事業を峻別し、計画的な借入に努めていく。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年度は、棚倉保育園新園舎建設事業により債務負担行為に基づく支出予定額が増加したものの、計画的な地方債の償還等により地方債の現在高が対前年度比で</a:t>
          </a:r>
          <a:r>
            <a:rPr kumimoji="1" lang="en-US" altLang="ja-JP" sz="1400">
              <a:latin typeface="ＭＳ ゴシック" pitchFamily="49" charset="-128"/>
              <a:ea typeface="ＭＳ ゴシック" pitchFamily="49" charset="-128"/>
            </a:rPr>
            <a:t>277</a:t>
          </a:r>
          <a:r>
            <a:rPr kumimoji="1" lang="ja-JP" altLang="en-US" sz="1400">
              <a:latin typeface="ＭＳ ゴシック" pitchFamily="49" charset="-128"/>
              <a:ea typeface="ＭＳ ゴシック" pitchFamily="49" charset="-128"/>
            </a:rPr>
            <a:t>百万円減少したことにより、将来負担比率の分子は減少した。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今後も、事業の必要性、緊急性、費用対効果等の観点から事業を峻別し、重点選別主義を徹底した上で、計画的な地方債の発行、充当可能基金を活用する等、将来負担の軽減に努めていく。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福島県棚倉町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a:extLst>
            <a:ext uri="{FF2B5EF4-FFF2-40B4-BE49-F238E27FC236}">
              <a16:creationId xmlns:a16="http://schemas.microsoft.com/office/drawing/2014/main" xmlns=""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a:extLst>
            <a:ext uri="{FF2B5EF4-FFF2-40B4-BE49-F238E27FC236}">
              <a16:creationId xmlns:a16="http://schemas.microsoft.com/office/drawing/2014/main" xmlns=""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14,459
14,368
159.93
7,079,359
6,708,662
291,493
4,208,880
6,882,290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48.4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a:extLst>
            <a:ext uri="{FF2B5EF4-FFF2-40B4-BE49-F238E27FC236}">
              <a16:creationId xmlns:a16="http://schemas.microsoft.com/office/drawing/2014/main" xmlns=""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a:extLst>
            <a:ext uri="{FF2B5EF4-FFF2-40B4-BE49-F238E27FC236}">
              <a16:creationId xmlns:a16="http://schemas.microsoft.com/office/drawing/2014/main" xmlns="" id="{00000000-0008-0000-0000-000015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a:extLst>
            <a:ext uri="{FF2B5EF4-FFF2-40B4-BE49-F238E27FC236}">
              <a16:creationId xmlns:a16="http://schemas.microsoft.com/office/drawing/2014/main" xmlns="" id="{00000000-0008-0000-0000-000016000000}"/>
            </a:ext>
          </a:extLst>
        </xdr:cNvPr>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a:extLst>
            <a:ext uri="{FF2B5EF4-FFF2-40B4-BE49-F238E27FC236}">
              <a16:creationId xmlns:a16="http://schemas.microsoft.com/office/drawing/2014/main" xmlns="" id="{00000000-0008-0000-0000-000017000000}"/>
            </a:ext>
          </a:extLst>
        </xdr:cNvPr>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a:extLst>
            <a:ext uri="{FF2B5EF4-FFF2-40B4-BE49-F238E27FC236}">
              <a16:creationId xmlns:a16="http://schemas.microsoft.com/office/drawing/2014/main" xmlns=""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a:extLst>
            <a:ext uri="{FF2B5EF4-FFF2-40B4-BE49-F238E27FC236}">
              <a16:creationId xmlns:a16="http://schemas.microsoft.com/office/drawing/2014/main" xmlns=""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a:extLst>
            <a:ext uri="{FF2B5EF4-FFF2-40B4-BE49-F238E27FC236}">
              <a16:creationId xmlns:a16="http://schemas.microsoft.com/office/drawing/2014/main" xmlns=""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a:extLst>
            <a:ext uri="{FF2B5EF4-FFF2-40B4-BE49-F238E27FC236}">
              <a16:creationId xmlns:a16="http://schemas.microsoft.com/office/drawing/2014/main" xmlns=""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a:extLst>
            <a:ext uri="{FF2B5EF4-FFF2-40B4-BE49-F238E27FC236}">
              <a16:creationId xmlns:a16="http://schemas.microsoft.com/office/drawing/2014/main" xmlns=""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a:extLst>
            <a:ext uri="{FF2B5EF4-FFF2-40B4-BE49-F238E27FC236}">
              <a16:creationId xmlns:a16="http://schemas.microsoft.com/office/drawing/2014/main" xmlns=""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a:extLst>
            <a:ext uri="{FF2B5EF4-FFF2-40B4-BE49-F238E27FC236}">
              <a16:creationId xmlns:a16="http://schemas.microsoft.com/office/drawing/2014/main" xmlns=""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a:extLst>
            <a:ext uri="{FF2B5EF4-FFF2-40B4-BE49-F238E27FC236}">
              <a16:creationId xmlns:a16="http://schemas.microsoft.com/office/drawing/2014/main" xmlns="" id="{00000000-0008-0000-0000-00001F000000}"/>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a:extLst>
            <a:ext uri="{FF2B5EF4-FFF2-40B4-BE49-F238E27FC236}">
              <a16:creationId xmlns:a16="http://schemas.microsoft.com/office/drawing/2014/main" xmlns="" id="{00000000-0008-0000-0000-000020000000}"/>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a:extLst>
            <a:ext uri="{FF2B5EF4-FFF2-40B4-BE49-F238E27FC236}">
              <a16:creationId xmlns:a16="http://schemas.microsoft.com/office/drawing/2014/main" xmlns="" id="{00000000-0008-0000-0000-000021000000}"/>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a:extLst>
            <a:ext uri="{FF2B5EF4-FFF2-40B4-BE49-F238E27FC236}">
              <a16:creationId xmlns:a16="http://schemas.microsoft.com/office/drawing/2014/main" xmlns="" id="{00000000-0008-0000-0000-000022000000}"/>
            </a:ext>
          </a:extLst>
        </xdr:cNvPr>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a:extLst>
            <a:ext uri="{FF2B5EF4-FFF2-40B4-BE49-F238E27FC236}">
              <a16:creationId xmlns:a16="http://schemas.microsoft.com/office/drawing/2014/main" xmlns="" id="{00000000-0008-0000-0000-000023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a:extLst>
            <a:ext uri="{FF2B5EF4-FFF2-40B4-BE49-F238E27FC236}">
              <a16:creationId xmlns:a16="http://schemas.microsoft.com/office/drawing/2014/main" xmlns="" id="{00000000-0008-0000-0000-000024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a:extLst>
            <a:ext uri="{FF2B5EF4-FFF2-40B4-BE49-F238E27FC236}">
              <a16:creationId xmlns:a16="http://schemas.microsoft.com/office/drawing/2014/main" xmlns="" id="{00000000-0008-0000-0000-000025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[ 53.4</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a:extLst>
            <a:ext uri="{FF2B5EF4-FFF2-40B4-BE49-F238E27FC236}">
              <a16:creationId xmlns:a16="http://schemas.microsoft.com/office/drawing/2014/main" xmlns="" id="{00000000-0008-0000-0000-000026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a:extLst>
            <a:ext uri="{FF2B5EF4-FFF2-40B4-BE49-F238E27FC236}">
              <a16:creationId xmlns:a16="http://schemas.microsoft.com/office/drawing/2014/main" xmlns="" id="{00000000-0008-0000-0000-000027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a:extLst>
            <a:ext uri="{FF2B5EF4-FFF2-40B4-BE49-F238E27FC236}">
              <a16:creationId xmlns:a16="http://schemas.microsoft.com/office/drawing/2014/main" xmlns="" id="{00000000-0008-0000-0000-000028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a:extLst>
            <a:ext uri="{FF2B5EF4-FFF2-40B4-BE49-F238E27FC236}">
              <a16:creationId xmlns:a16="http://schemas.microsoft.com/office/drawing/2014/main" xmlns="" id="{00000000-0008-0000-0000-000029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a:extLst>
            <a:ext uri="{FF2B5EF4-FFF2-40B4-BE49-F238E27FC236}">
              <a16:creationId xmlns:a16="http://schemas.microsoft.com/office/drawing/2014/main" xmlns="" id="{00000000-0008-0000-0000-00002A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a:extLst>
            <a:ext uri="{FF2B5EF4-FFF2-40B4-BE49-F238E27FC236}">
              <a16:creationId xmlns:a16="http://schemas.microsoft.com/office/drawing/2014/main" xmlns="" id="{00000000-0008-0000-0000-00002B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a:extLst>
            <a:ext uri="{FF2B5EF4-FFF2-40B4-BE49-F238E27FC236}">
              <a16:creationId xmlns:a16="http://schemas.microsoft.com/office/drawing/2014/main" xmlns="" id="{00000000-0008-0000-0000-00002C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a:extLst>
            <a:ext uri="{FF2B5EF4-FFF2-40B4-BE49-F238E27FC236}">
              <a16:creationId xmlns:a16="http://schemas.microsoft.com/office/drawing/2014/main" xmlns="" id="{00000000-0008-0000-0000-00002D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a:extLst>
            <a:ext uri="{FF2B5EF4-FFF2-40B4-BE49-F238E27FC236}">
              <a16:creationId xmlns:a16="http://schemas.microsoft.com/office/drawing/2014/main" xmlns="" id="{00000000-0008-0000-0000-00002E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a:extLst>
            <a:ext uri="{FF2B5EF4-FFF2-40B4-BE49-F238E27FC236}">
              <a16:creationId xmlns:a16="http://schemas.microsoft.com/office/drawing/2014/main" xmlns="" id="{00000000-0008-0000-0000-00002F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年度においては大規模な改修や整備が少なく、減価償却が進んだことにより、前年比で</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％上昇した。また、類似団体平均との比較では</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％下回ったが、類似団体は前年度より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％下降している一方で、当町は前述のように</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％の上昇となっている。公共施設総合管理計画では現状の延床面積の維持を目標としていることから、今後は償却率の緩やかな上昇が継続していくものと考えられる。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a:extLst>
            <a:ext uri="{FF2B5EF4-FFF2-40B4-BE49-F238E27FC236}">
              <a16:creationId xmlns:a16="http://schemas.microsoft.com/office/drawing/2014/main" xmlns="" id="{00000000-0008-0000-0000-000030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a:extLst>
            <a:ext uri="{FF2B5EF4-FFF2-40B4-BE49-F238E27FC236}">
              <a16:creationId xmlns:a16="http://schemas.microsoft.com/office/drawing/2014/main" xmlns="" id="{00000000-0008-0000-0000-000031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a:extLst>
            <a:ext uri="{FF2B5EF4-FFF2-40B4-BE49-F238E27FC236}">
              <a16:creationId xmlns:a16="http://schemas.microsoft.com/office/drawing/2014/main" xmlns="" id="{00000000-0008-0000-0000-000032000000}"/>
            </a:ext>
          </a:extLst>
        </xdr:cNvPr>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a:extLst>
            <a:ext uri="{FF2B5EF4-FFF2-40B4-BE49-F238E27FC236}">
              <a16:creationId xmlns:a16="http://schemas.microsoft.com/office/drawing/2014/main" xmlns="" id="{00000000-0008-0000-0000-000033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a:extLst>
            <a:ext uri="{FF2B5EF4-FFF2-40B4-BE49-F238E27FC236}">
              <a16:creationId xmlns:a16="http://schemas.microsoft.com/office/drawing/2014/main" xmlns="" id="{00000000-0008-0000-0000-000034000000}"/>
            </a:ext>
          </a:extLst>
        </xdr:cNvPr>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a:extLst>
            <a:ext uri="{FF2B5EF4-FFF2-40B4-BE49-F238E27FC236}">
              <a16:creationId xmlns:a16="http://schemas.microsoft.com/office/drawing/2014/main" xmlns="" id="{00000000-0008-0000-0000-000035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a:extLst>
            <a:ext uri="{FF2B5EF4-FFF2-40B4-BE49-F238E27FC236}">
              <a16:creationId xmlns:a16="http://schemas.microsoft.com/office/drawing/2014/main" xmlns="" id="{00000000-0008-0000-0000-000036000000}"/>
            </a:ext>
          </a:extLst>
        </xdr:cNvPr>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a:extLst>
            <a:ext uri="{FF2B5EF4-FFF2-40B4-BE49-F238E27FC236}">
              <a16:creationId xmlns:a16="http://schemas.microsoft.com/office/drawing/2014/main" xmlns="" id="{00000000-0008-0000-0000-000037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a:extLst>
            <a:ext uri="{FF2B5EF4-FFF2-40B4-BE49-F238E27FC236}">
              <a16:creationId xmlns:a16="http://schemas.microsoft.com/office/drawing/2014/main" xmlns="" id="{00000000-0008-0000-0000-000038000000}"/>
            </a:ext>
          </a:extLst>
        </xdr:cNvPr>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a:extLst>
            <a:ext uri="{FF2B5EF4-FFF2-40B4-BE49-F238E27FC236}">
              <a16:creationId xmlns:a16="http://schemas.microsoft.com/office/drawing/2014/main" xmlns="" id="{00000000-0008-0000-0000-000039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a:extLst>
            <a:ext uri="{FF2B5EF4-FFF2-40B4-BE49-F238E27FC236}">
              <a16:creationId xmlns:a16="http://schemas.microsoft.com/office/drawing/2014/main" xmlns="" id="{00000000-0008-0000-0000-00003A000000}"/>
            </a:ext>
          </a:extLst>
        </xdr:cNvPr>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a:extLst>
            <a:ext uri="{FF2B5EF4-FFF2-40B4-BE49-F238E27FC236}">
              <a16:creationId xmlns:a16="http://schemas.microsoft.com/office/drawing/2014/main" xmlns="" id="{00000000-0008-0000-0000-00003B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a:extLst>
            <a:ext uri="{FF2B5EF4-FFF2-40B4-BE49-F238E27FC236}">
              <a16:creationId xmlns:a16="http://schemas.microsoft.com/office/drawing/2014/main" xmlns="" id="{00000000-0008-0000-0000-00003C000000}"/>
            </a:ext>
          </a:extLst>
        </xdr:cNvPr>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a:extLst>
            <a:ext uri="{FF2B5EF4-FFF2-40B4-BE49-F238E27FC236}">
              <a16:creationId xmlns:a16="http://schemas.microsoft.com/office/drawing/2014/main" xmlns="" id="{00000000-0008-0000-0000-00003D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a:extLst>
            <a:ext uri="{FF2B5EF4-FFF2-40B4-BE49-F238E27FC236}">
              <a16:creationId xmlns:a16="http://schemas.microsoft.com/office/drawing/2014/main" xmlns="" id="{00000000-0008-0000-0000-00003E000000}"/>
            </a:ext>
          </a:extLst>
        </xdr:cNvPr>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a:extLst>
            <a:ext uri="{FF2B5EF4-FFF2-40B4-BE49-F238E27FC236}">
              <a16:creationId xmlns:a16="http://schemas.microsoft.com/office/drawing/2014/main" xmlns="" id="{00000000-0008-0000-0000-00003F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a:extLst>
            <a:ext uri="{FF2B5EF4-FFF2-40B4-BE49-F238E27FC236}">
              <a16:creationId xmlns:a16="http://schemas.microsoft.com/office/drawing/2014/main" xmlns="" id="{00000000-0008-0000-0000-000040000000}"/>
            </a:ext>
          </a:extLst>
        </xdr:cNvPr>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a:extLst>
            <a:ext uri="{FF2B5EF4-FFF2-40B4-BE49-F238E27FC236}">
              <a16:creationId xmlns:a16="http://schemas.microsoft.com/office/drawing/2014/main" xmlns="" id="{00000000-0008-0000-0000-000041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30117</xdr:rowOff>
    </xdr:from>
    <xdr:to>
      <xdr:col>3</xdr:col>
      <xdr:colOff>1170940</xdr:colOff>
      <xdr:row>35</xdr:row>
      <xdr:rowOff>181</xdr:rowOff>
    </xdr:to>
    <xdr:cxnSp macro="">
      <xdr:nvCxnSpPr>
        <xdr:cNvPr id="66" name="直線コネクタ 65">
          <a:extLst>
            <a:ext uri="{FF2B5EF4-FFF2-40B4-BE49-F238E27FC236}">
              <a16:creationId xmlns:a16="http://schemas.microsoft.com/office/drawing/2014/main" xmlns="" id="{00000000-0008-0000-0000-000042000000}"/>
            </a:ext>
          </a:extLst>
        </xdr:cNvPr>
        <xdr:cNvCxnSpPr/>
      </xdr:nvCxnSpPr>
      <xdr:spPr>
        <a:xfrm flipV="1">
          <a:off x="4760595" y="5440317"/>
          <a:ext cx="1270" cy="1341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35</xdr:row>
      <xdr:rowOff>4008</xdr:rowOff>
    </xdr:from>
    <xdr:ext cx="405111" cy="259045"/>
    <xdr:sp macro="" textlink="">
      <xdr:nvSpPr>
        <xdr:cNvPr id="67" name="有形固定資産減価償却率最小値テキスト">
          <a:extLst>
            <a:ext uri="{FF2B5EF4-FFF2-40B4-BE49-F238E27FC236}">
              <a16:creationId xmlns:a16="http://schemas.microsoft.com/office/drawing/2014/main" xmlns="" id="{00000000-0008-0000-0000-000043000000}"/>
            </a:ext>
          </a:extLst>
        </xdr:cNvPr>
        <xdr:cNvSpPr txBox="1"/>
      </xdr:nvSpPr>
      <xdr:spPr>
        <a:xfrm>
          <a:off x="4813300" y="678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a:t>
          </a:r>
          <a:endParaRPr kumimoji="1" lang="ja-JP" altLang="en-US" sz="1000" b="1">
            <a:latin typeface="ＭＳ Ｐゴシック"/>
          </a:endParaRPr>
        </a:p>
      </xdr:txBody>
    </xdr:sp>
    <xdr:clientData/>
  </xdr:oneCellAnchor>
  <xdr:twoCellAnchor>
    <xdr:from>
      <xdr:col>3</xdr:col>
      <xdr:colOff>1082675</xdr:colOff>
      <xdr:row>35</xdr:row>
      <xdr:rowOff>181</xdr:rowOff>
    </xdr:from>
    <xdr:to>
      <xdr:col>3</xdr:col>
      <xdr:colOff>1260475</xdr:colOff>
      <xdr:row>35</xdr:row>
      <xdr:rowOff>181</xdr:rowOff>
    </xdr:to>
    <xdr:cxnSp macro="">
      <xdr:nvCxnSpPr>
        <xdr:cNvPr id="68" name="直線コネクタ 67">
          <a:extLst>
            <a:ext uri="{FF2B5EF4-FFF2-40B4-BE49-F238E27FC236}">
              <a16:creationId xmlns:a16="http://schemas.microsoft.com/office/drawing/2014/main" xmlns="" id="{00000000-0008-0000-0000-000044000000}"/>
            </a:ext>
          </a:extLst>
        </xdr:cNvPr>
        <xdr:cNvCxnSpPr/>
      </xdr:nvCxnSpPr>
      <xdr:spPr>
        <a:xfrm>
          <a:off x="4673600" y="678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148244</xdr:rowOff>
    </xdr:from>
    <xdr:ext cx="405111" cy="259045"/>
    <xdr:sp macro="" textlink="">
      <xdr:nvSpPr>
        <xdr:cNvPr id="69" name="有形固定資産減価償却率最大値テキスト">
          <a:extLst>
            <a:ext uri="{FF2B5EF4-FFF2-40B4-BE49-F238E27FC236}">
              <a16:creationId xmlns:a16="http://schemas.microsoft.com/office/drawing/2014/main" xmlns="" id="{00000000-0008-0000-0000-000045000000}"/>
            </a:ext>
          </a:extLst>
        </xdr:cNvPr>
        <xdr:cNvSpPr txBox="1"/>
      </xdr:nvSpPr>
      <xdr:spPr>
        <a:xfrm>
          <a:off x="4813300" y="5215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3</xdr:col>
      <xdr:colOff>1082675</xdr:colOff>
      <xdr:row>27</xdr:row>
      <xdr:rowOff>30117</xdr:rowOff>
    </xdr:from>
    <xdr:to>
      <xdr:col>3</xdr:col>
      <xdr:colOff>1260475</xdr:colOff>
      <xdr:row>27</xdr:row>
      <xdr:rowOff>30117</xdr:rowOff>
    </xdr:to>
    <xdr:cxnSp macro="">
      <xdr:nvCxnSpPr>
        <xdr:cNvPr id="70" name="直線コネクタ 69">
          <a:extLst>
            <a:ext uri="{FF2B5EF4-FFF2-40B4-BE49-F238E27FC236}">
              <a16:creationId xmlns:a16="http://schemas.microsoft.com/office/drawing/2014/main" xmlns="" id="{00000000-0008-0000-0000-000046000000}"/>
            </a:ext>
          </a:extLst>
        </xdr:cNvPr>
        <xdr:cNvCxnSpPr/>
      </xdr:nvCxnSpPr>
      <xdr:spPr>
        <a:xfrm>
          <a:off x="4673600" y="544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80027</xdr:rowOff>
    </xdr:from>
    <xdr:ext cx="405111" cy="259045"/>
    <xdr:sp macro="" textlink="">
      <xdr:nvSpPr>
        <xdr:cNvPr id="71" name="有形固定資産減価償却率平均値テキスト">
          <a:extLst>
            <a:ext uri="{FF2B5EF4-FFF2-40B4-BE49-F238E27FC236}">
              <a16:creationId xmlns:a16="http://schemas.microsoft.com/office/drawing/2014/main" xmlns="" id="{00000000-0008-0000-0000-000047000000}"/>
            </a:ext>
          </a:extLst>
        </xdr:cNvPr>
        <xdr:cNvSpPr txBox="1"/>
      </xdr:nvSpPr>
      <xdr:spPr>
        <a:xfrm>
          <a:off x="4813300" y="5833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57150</xdr:rowOff>
    </xdr:from>
    <xdr:to>
      <xdr:col>3</xdr:col>
      <xdr:colOff>1222375</xdr:colOff>
      <xdr:row>30</xdr:row>
      <xdr:rowOff>158750</xdr:rowOff>
    </xdr:to>
    <xdr:sp macro="" textlink="">
      <xdr:nvSpPr>
        <xdr:cNvPr id="72" name="フローチャート : 判断 71">
          <a:extLst>
            <a:ext uri="{FF2B5EF4-FFF2-40B4-BE49-F238E27FC236}">
              <a16:creationId xmlns:a16="http://schemas.microsoft.com/office/drawing/2014/main" xmlns="" id="{00000000-0008-0000-0000-000048000000}"/>
            </a:ext>
          </a:extLst>
        </xdr:cNvPr>
        <xdr:cNvSpPr/>
      </xdr:nvSpPr>
      <xdr:spPr>
        <a:xfrm>
          <a:off x="4711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32476</xdr:rowOff>
    </xdr:from>
    <xdr:to>
      <xdr:col>3</xdr:col>
      <xdr:colOff>511175</xdr:colOff>
      <xdr:row>30</xdr:row>
      <xdr:rowOff>134076</xdr:rowOff>
    </xdr:to>
    <xdr:sp macro="" textlink="">
      <xdr:nvSpPr>
        <xdr:cNvPr id="73" name="フローチャート : 判断 72">
          <a:extLst>
            <a:ext uri="{FF2B5EF4-FFF2-40B4-BE49-F238E27FC236}">
              <a16:creationId xmlns:a16="http://schemas.microsoft.com/office/drawing/2014/main" xmlns="" id="{00000000-0008-0000-0000-000049000000}"/>
            </a:ext>
          </a:extLst>
        </xdr:cNvPr>
        <xdr:cNvSpPr/>
      </xdr:nvSpPr>
      <xdr:spPr>
        <a:xfrm>
          <a:off x="4000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a:extLst>
            <a:ext uri="{FF2B5EF4-FFF2-40B4-BE49-F238E27FC236}">
              <a16:creationId xmlns:a16="http://schemas.microsoft.com/office/drawing/2014/main" xmlns="" id="{00000000-0008-0000-00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a:extLst>
            <a:ext uri="{FF2B5EF4-FFF2-40B4-BE49-F238E27FC236}">
              <a16:creationId xmlns:a16="http://schemas.microsoft.com/office/drawing/2014/main" xmlns="" id="{00000000-0008-0000-00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a:extLst>
            <a:ext uri="{FF2B5EF4-FFF2-40B4-BE49-F238E27FC236}">
              <a16:creationId xmlns:a16="http://schemas.microsoft.com/office/drawing/2014/main" xmlns="" id="{00000000-0008-0000-00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a:extLst>
            <a:ext uri="{FF2B5EF4-FFF2-40B4-BE49-F238E27FC236}">
              <a16:creationId xmlns:a16="http://schemas.microsoft.com/office/drawing/2014/main" xmlns="" id="{00000000-0008-0000-00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a:extLst>
            <a:ext uri="{FF2B5EF4-FFF2-40B4-BE49-F238E27FC236}">
              <a16:creationId xmlns:a16="http://schemas.microsoft.com/office/drawing/2014/main" xmlns="" id="{00000000-0008-0000-00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30</xdr:row>
      <xdr:rowOff>106499</xdr:rowOff>
    </xdr:from>
    <xdr:to>
      <xdr:col>3</xdr:col>
      <xdr:colOff>1222375</xdr:colOff>
      <xdr:row>31</xdr:row>
      <xdr:rowOff>36649</xdr:rowOff>
    </xdr:to>
    <xdr:sp macro="" textlink="">
      <xdr:nvSpPr>
        <xdr:cNvPr id="79" name="円/楕円 78">
          <a:extLst>
            <a:ext uri="{FF2B5EF4-FFF2-40B4-BE49-F238E27FC236}">
              <a16:creationId xmlns:a16="http://schemas.microsoft.com/office/drawing/2014/main" xmlns="" id="{00000000-0008-0000-0000-00004F000000}"/>
            </a:ext>
          </a:extLst>
        </xdr:cNvPr>
        <xdr:cNvSpPr/>
      </xdr:nvSpPr>
      <xdr:spPr>
        <a:xfrm>
          <a:off x="4711700" y="603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30</xdr:row>
      <xdr:rowOff>84926</xdr:rowOff>
    </xdr:from>
    <xdr:ext cx="405111" cy="259045"/>
    <xdr:sp macro="" textlink="">
      <xdr:nvSpPr>
        <xdr:cNvPr id="80" name="有形固定資産減価償却率該当値テキスト">
          <a:extLst>
            <a:ext uri="{FF2B5EF4-FFF2-40B4-BE49-F238E27FC236}">
              <a16:creationId xmlns:a16="http://schemas.microsoft.com/office/drawing/2014/main" xmlns="" id="{00000000-0008-0000-0000-000050000000}"/>
            </a:ext>
          </a:extLst>
        </xdr:cNvPr>
        <xdr:cNvSpPr txBox="1"/>
      </xdr:nvSpPr>
      <xdr:spPr>
        <a:xfrm>
          <a:off x="4813300" y="6009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3</xdr:col>
      <xdr:colOff>409575</xdr:colOff>
      <xdr:row>30</xdr:row>
      <xdr:rowOff>165100</xdr:rowOff>
    </xdr:from>
    <xdr:to>
      <xdr:col>3</xdr:col>
      <xdr:colOff>511175</xdr:colOff>
      <xdr:row>31</xdr:row>
      <xdr:rowOff>95250</xdr:rowOff>
    </xdr:to>
    <xdr:sp macro="" textlink="">
      <xdr:nvSpPr>
        <xdr:cNvPr id="81" name="円/楕円 80">
          <a:extLst>
            <a:ext uri="{FF2B5EF4-FFF2-40B4-BE49-F238E27FC236}">
              <a16:creationId xmlns:a16="http://schemas.microsoft.com/office/drawing/2014/main" xmlns="" id="{00000000-0008-0000-0000-000051000000}"/>
            </a:ext>
          </a:extLst>
        </xdr:cNvPr>
        <xdr:cNvSpPr/>
      </xdr:nvSpPr>
      <xdr:spPr>
        <a:xfrm>
          <a:off x="4000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30</xdr:row>
      <xdr:rowOff>157299</xdr:rowOff>
    </xdr:from>
    <xdr:to>
      <xdr:col>3</xdr:col>
      <xdr:colOff>1171575</xdr:colOff>
      <xdr:row>31</xdr:row>
      <xdr:rowOff>44450</xdr:rowOff>
    </xdr:to>
    <xdr:cxnSp macro="">
      <xdr:nvCxnSpPr>
        <xdr:cNvPr id="82" name="直線コネクタ 81">
          <a:extLst>
            <a:ext uri="{FF2B5EF4-FFF2-40B4-BE49-F238E27FC236}">
              <a16:creationId xmlns:a16="http://schemas.microsoft.com/office/drawing/2014/main" xmlns="" id="{00000000-0008-0000-0000-000052000000}"/>
            </a:ext>
          </a:extLst>
        </xdr:cNvPr>
        <xdr:cNvCxnSpPr/>
      </xdr:nvCxnSpPr>
      <xdr:spPr>
        <a:xfrm flipV="1">
          <a:off x="4051300" y="6081849"/>
          <a:ext cx="711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28</xdr:row>
      <xdr:rowOff>150603</xdr:rowOff>
    </xdr:from>
    <xdr:ext cx="405111" cy="259045"/>
    <xdr:sp macro="" textlink="">
      <xdr:nvSpPr>
        <xdr:cNvPr id="83" name="n_1aveValue有形固定資産減価償却率">
          <a:extLst>
            <a:ext uri="{FF2B5EF4-FFF2-40B4-BE49-F238E27FC236}">
              <a16:creationId xmlns:a16="http://schemas.microsoft.com/office/drawing/2014/main" xmlns="" id="{00000000-0008-0000-0000-000053000000}"/>
            </a:ext>
          </a:extLst>
        </xdr:cNvPr>
        <xdr:cNvSpPr txBox="1"/>
      </xdr:nvSpPr>
      <xdr:spPr>
        <a:xfrm>
          <a:off x="3836043"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86377</xdr:rowOff>
    </xdr:from>
    <xdr:ext cx="405111" cy="259045"/>
    <xdr:sp macro="" textlink="">
      <xdr:nvSpPr>
        <xdr:cNvPr id="84" name="n_1mainValue有形固定資産減価償却率">
          <a:extLst>
            <a:ext uri="{FF2B5EF4-FFF2-40B4-BE49-F238E27FC236}">
              <a16:creationId xmlns:a16="http://schemas.microsoft.com/office/drawing/2014/main" xmlns="" id="{00000000-0008-0000-0000-000054000000}"/>
            </a:ext>
          </a:extLst>
        </xdr:cNvPr>
        <xdr:cNvSpPr txBox="1"/>
      </xdr:nvSpPr>
      <xdr:spPr>
        <a:xfrm>
          <a:off x="3836043"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5" name="正方形/長方形 84">
          <a:extLst>
            <a:ext uri="{FF2B5EF4-FFF2-40B4-BE49-F238E27FC236}">
              <a16:creationId xmlns:a16="http://schemas.microsoft.com/office/drawing/2014/main" xmlns="" id="{00000000-0008-0000-0000-00005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6" name="正方形/長方形 85">
          <a:extLst>
            <a:ext uri="{FF2B5EF4-FFF2-40B4-BE49-F238E27FC236}">
              <a16:creationId xmlns:a16="http://schemas.microsoft.com/office/drawing/2014/main" xmlns="" id="{00000000-0008-0000-0000-000056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7" name="正方形/長方形 86">
          <a:extLst>
            <a:ext uri="{FF2B5EF4-FFF2-40B4-BE49-F238E27FC236}">
              <a16:creationId xmlns:a16="http://schemas.microsoft.com/office/drawing/2014/main" xmlns="" id="{00000000-0008-0000-0000-000057000000}"/>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8" name="正方形/長方形 87">
          <a:extLst>
            <a:ext uri="{FF2B5EF4-FFF2-40B4-BE49-F238E27FC236}">
              <a16:creationId xmlns:a16="http://schemas.microsoft.com/office/drawing/2014/main" xmlns="" id="{00000000-0008-0000-0000-00005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9" name="正方形/長方形 88">
          <a:extLst>
            <a:ext uri="{FF2B5EF4-FFF2-40B4-BE49-F238E27FC236}">
              <a16:creationId xmlns:a16="http://schemas.microsoft.com/office/drawing/2014/main" xmlns="" id="{00000000-0008-0000-0000-00005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0" name="正方形/長方形 89">
          <a:extLst>
            <a:ext uri="{FF2B5EF4-FFF2-40B4-BE49-F238E27FC236}">
              <a16:creationId xmlns:a16="http://schemas.microsoft.com/office/drawing/2014/main" xmlns="" id="{00000000-0008-0000-0000-00005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1" name="テキスト ボックス 90">
          <a:extLst>
            <a:ext uri="{FF2B5EF4-FFF2-40B4-BE49-F238E27FC236}">
              <a16:creationId xmlns:a16="http://schemas.microsoft.com/office/drawing/2014/main" xmlns="" id="{00000000-0008-0000-0000-00005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2" name="正方形/長方形 91">
          <a:extLst>
            <a:ext uri="{FF2B5EF4-FFF2-40B4-BE49-F238E27FC236}">
              <a16:creationId xmlns:a16="http://schemas.microsoft.com/office/drawing/2014/main" xmlns="" id="{00000000-0008-0000-0000-00005C000000}"/>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3" name="正方形/長方形 92">
          <a:extLst>
            <a:ext uri="{FF2B5EF4-FFF2-40B4-BE49-F238E27FC236}">
              <a16:creationId xmlns:a16="http://schemas.microsoft.com/office/drawing/2014/main" xmlns="" id="{00000000-0008-0000-0000-00005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4" name="正方形/長方形 93">
          <a:extLst>
            <a:ext uri="{FF2B5EF4-FFF2-40B4-BE49-F238E27FC236}">
              <a16:creationId xmlns:a16="http://schemas.microsoft.com/office/drawing/2014/main" xmlns="" id="{00000000-0008-0000-0000-00005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5" name="テキスト ボックス 94">
          <a:extLst>
            <a:ext uri="{FF2B5EF4-FFF2-40B4-BE49-F238E27FC236}">
              <a16:creationId xmlns:a16="http://schemas.microsoft.com/office/drawing/2014/main" xmlns="" id="{00000000-0008-0000-0000-00005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6" name="テキスト ボックス 95">
          <a:extLst>
            <a:ext uri="{FF2B5EF4-FFF2-40B4-BE49-F238E27FC236}">
              <a16:creationId xmlns:a16="http://schemas.microsoft.com/office/drawing/2014/main" xmlns="" id="{00000000-0008-0000-0000-00006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7" name="テキスト ボックス 96">
          <a:extLst>
            <a:ext uri="{FF2B5EF4-FFF2-40B4-BE49-F238E27FC236}">
              <a16:creationId xmlns:a16="http://schemas.microsoft.com/office/drawing/2014/main" xmlns="" id="{00000000-0008-0000-0000-00006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8" name="テキスト ボックス 97">
          <a:extLst>
            <a:ext uri="{FF2B5EF4-FFF2-40B4-BE49-F238E27FC236}">
              <a16:creationId xmlns:a16="http://schemas.microsoft.com/office/drawing/2014/main" xmlns="" id="{00000000-0008-0000-0000-00006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xmlns=""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xmlns=""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xmlns=""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福島県棚倉町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1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14,459
14,368
159.93
7,079,359
6,708,662
291,493
4,208,880
6,882,290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48.4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xmlns=""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00000000-0008-0000-01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00000000-0008-0000-01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00000000-0008-0000-01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xmlns=""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xmlns=""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xmlns=""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xmlns=""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xmlns=""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xmlns="" id="{00000000-0008-0000-0100-00001D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xmlns="" id="{00000000-0008-0000-0100-00001E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xmlns="" id="{00000000-0008-0000-0100-00001F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xmlns="" id="{00000000-0008-0000-0100-000020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xmlns=""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xmlns=""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xmlns=""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xmlns=""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xmlns=""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xmlns=""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xmlns=""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xmlns=""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xmlns=""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a:extLst>
            <a:ext uri="{FF2B5EF4-FFF2-40B4-BE49-F238E27FC236}">
              <a16:creationId xmlns:a16="http://schemas.microsoft.com/office/drawing/2014/main" xmlns="" id="{00000000-0008-0000-01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a:extLst>
            <a:ext uri="{FF2B5EF4-FFF2-40B4-BE49-F238E27FC236}">
              <a16:creationId xmlns:a16="http://schemas.microsoft.com/office/drawing/2014/main" xmlns=""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a:extLst>
            <a:ext uri="{FF2B5EF4-FFF2-40B4-BE49-F238E27FC236}">
              <a16:creationId xmlns:a16="http://schemas.microsoft.com/office/drawing/2014/main" xmlns="" id="{00000000-0008-0000-01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a:extLst>
            <a:ext uri="{FF2B5EF4-FFF2-40B4-BE49-F238E27FC236}">
              <a16:creationId xmlns:a16="http://schemas.microsoft.com/office/drawing/2014/main" xmlns=""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a:extLst>
            <a:ext uri="{FF2B5EF4-FFF2-40B4-BE49-F238E27FC236}">
              <a16:creationId xmlns:a16="http://schemas.microsoft.com/office/drawing/2014/main" xmlns=""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a:extLst>
            <a:ext uri="{FF2B5EF4-FFF2-40B4-BE49-F238E27FC236}">
              <a16:creationId xmlns:a16="http://schemas.microsoft.com/office/drawing/2014/main" xmlns=""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a:extLst>
            <a:ext uri="{FF2B5EF4-FFF2-40B4-BE49-F238E27FC236}">
              <a16:creationId xmlns:a16="http://schemas.microsoft.com/office/drawing/2014/main" xmlns="" id="{00000000-0008-0000-0100-000033000000}"/>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a:extLst>
            <a:ext uri="{FF2B5EF4-FFF2-40B4-BE49-F238E27FC236}">
              <a16:creationId xmlns:a16="http://schemas.microsoft.com/office/drawing/2014/main" xmlns=""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a:extLst>
            <a:ext uri="{FF2B5EF4-FFF2-40B4-BE49-F238E27FC236}">
              <a16:creationId xmlns:a16="http://schemas.microsoft.com/office/drawing/2014/main" xmlns="" id="{00000000-0008-0000-0100-000035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a:extLst>
            <a:ext uri="{FF2B5EF4-FFF2-40B4-BE49-F238E27FC236}">
              <a16:creationId xmlns:a16="http://schemas.microsoft.com/office/drawing/2014/main" xmlns=""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60198</xdr:rowOff>
    </xdr:from>
    <xdr:to>
      <xdr:col>6</xdr:col>
      <xdr:colOff>510540</xdr:colOff>
      <xdr:row>42</xdr:row>
      <xdr:rowOff>53340</xdr:rowOff>
    </xdr:to>
    <xdr:cxnSp macro="">
      <xdr:nvCxnSpPr>
        <xdr:cNvPr id="55" name="直線コネクタ 54">
          <a:extLst>
            <a:ext uri="{FF2B5EF4-FFF2-40B4-BE49-F238E27FC236}">
              <a16:creationId xmlns:a16="http://schemas.microsoft.com/office/drawing/2014/main" xmlns="" id="{00000000-0008-0000-0100-000037000000}"/>
            </a:ext>
          </a:extLst>
        </xdr:cNvPr>
        <xdr:cNvCxnSpPr/>
      </xdr:nvCxnSpPr>
      <xdr:spPr>
        <a:xfrm flipV="1">
          <a:off x="4634865" y="5889498"/>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57167</xdr:rowOff>
    </xdr:from>
    <xdr:ext cx="405111" cy="259045"/>
    <xdr:sp macro="" textlink="">
      <xdr:nvSpPr>
        <xdr:cNvPr id="56" name="【道路】&#10;有形固定資産減価償却率最小値テキスト">
          <a:extLst>
            <a:ext uri="{FF2B5EF4-FFF2-40B4-BE49-F238E27FC236}">
              <a16:creationId xmlns:a16="http://schemas.microsoft.com/office/drawing/2014/main" xmlns="" id="{00000000-0008-0000-0100-000038000000}"/>
            </a:ext>
          </a:extLst>
        </xdr:cNvPr>
        <xdr:cNvSpPr txBox="1"/>
      </xdr:nvSpPr>
      <xdr:spPr>
        <a:xfrm>
          <a:off x="47244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42</xdr:row>
      <xdr:rowOff>53340</xdr:rowOff>
    </xdr:from>
    <xdr:to>
      <xdr:col>6</xdr:col>
      <xdr:colOff>600075</xdr:colOff>
      <xdr:row>42</xdr:row>
      <xdr:rowOff>53340</xdr:rowOff>
    </xdr:to>
    <xdr:cxnSp macro="">
      <xdr:nvCxnSpPr>
        <xdr:cNvPr id="57" name="直線コネクタ 56">
          <a:extLst>
            <a:ext uri="{FF2B5EF4-FFF2-40B4-BE49-F238E27FC236}">
              <a16:creationId xmlns:a16="http://schemas.microsoft.com/office/drawing/2014/main" xmlns="" id="{00000000-0008-0000-0100-000039000000}"/>
            </a:ext>
          </a:extLst>
        </xdr:cNvPr>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6875</xdr:rowOff>
    </xdr:from>
    <xdr:ext cx="405111" cy="259045"/>
    <xdr:sp macro="" textlink="">
      <xdr:nvSpPr>
        <xdr:cNvPr id="58" name="【道路】&#10;有形固定資産減価償却率最大値テキスト">
          <a:extLst>
            <a:ext uri="{FF2B5EF4-FFF2-40B4-BE49-F238E27FC236}">
              <a16:creationId xmlns:a16="http://schemas.microsoft.com/office/drawing/2014/main" xmlns="" id="{00000000-0008-0000-0100-00003A000000}"/>
            </a:ext>
          </a:extLst>
        </xdr:cNvPr>
        <xdr:cNvSpPr txBox="1"/>
      </xdr:nvSpPr>
      <xdr:spPr>
        <a:xfrm>
          <a:off x="4724400" y="5664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6</xdr:col>
      <xdr:colOff>422275</xdr:colOff>
      <xdr:row>34</xdr:row>
      <xdr:rowOff>60198</xdr:rowOff>
    </xdr:from>
    <xdr:to>
      <xdr:col>6</xdr:col>
      <xdr:colOff>600075</xdr:colOff>
      <xdr:row>34</xdr:row>
      <xdr:rowOff>60198</xdr:rowOff>
    </xdr:to>
    <xdr:cxnSp macro="">
      <xdr:nvCxnSpPr>
        <xdr:cNvPr id="59" name="直線コネクタ 58">
          <a:extLst>
            <a:ext uri="{FF2B5EF4-FFF2-40B4-BE49-F238E27FC236}">
              <a16:creationId xmlns:a16="http://schemas.microsoft.com/office/drawing/2014/main" xmlns="" id="{00000000-0008-0000-0100-00003B000000}"/>
            </a:ext>
          </a:extLst>
        </xdr:cNvPr>
        <xdr:cNvCxnSpPr/>
      </xdr:nvCxnSpPr>
      <xdr:spPr>
        <a:xfrm>
          <a:off x="4546600" y="588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106697</xdr:rowOff>
    </xdr:from>
    <xdr:ext cx="405111" cy="259045"/>
    <xdr:sp macro="" textlink="">
      <xdr:nvSpPr>
        <xdr:cNvPr id="60" name="【道路】&#10;有形固定資産減価償却率平均値テキスト">
          <a:extLst>
            <a:ext uri="{FF2B5EF4-FFF2-40B4-BE49-F238E27FC236}">
              <a16:creationId xmlns:a16="http://schemas.microsoft.com/office/drawing/2014/main" xmlns="" id="{00000000-0008-0000-0100-00003C000000}"/>
            </a:ext>
          </a:extLst>
        </xdr:cNvPr>
        <xdr:cNvSpPr txBox="1"/>
      </xdr:nvSpPr>
      <xdr:spPr>
        <a:xfrm>
          <a:off x="4724400" y="6793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128270</xdr:rowOff>
    </xdr:from>
    <xdr:to>
      <xdr:col>6</xdr:col>
      <xdr:colOff>561975</xdr:colOff>
      <xdr:row>40</xdr:row>
      <xdr:rowOff>58420</xdr:rowOff>
    </xdr:to>
    <xdr:sp macro="" textlink="">
      <xdr:nvSpPr>
        <xdr:cNvPr id="61" name="フローチャート : 判断 60">
          <a:extLst>
            <a:ext uri="{FF2B5EF4-FFF2-40B4-BE49-F238E27FC236}">
              <a16:creationId xmlns:a16="http://schemas.microsoft.com/office/drawing/2014/main" xmlns="" id="{00000000-0008-0000-0100-00003D000000}"/>
            </a:ext>
          </a:extLst>
        </xdr:cNvPr>
        <xdr:cNvSpPr/>
      </xdr:nvSpPr>
      <xdr:spPr>
        <a:xfrm>
          <a:off x="45847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116840</xdr:rowOff>
    </xdr:from>
    <xdr:to>
      <xdr:col>5</xdr:col>
      <xdr:colOff>409575</xdr:colOff>
      <xdr:row>40</xdr:row>
      <xdr:rowOff>46990</xdr:rowOff>
    </xdr:to>
    <xdr:sp macro="" textlink="">
      <xdr:nvSpPr>
        <xdr:cNvPr id="62" name="フローチャート : 判断 61">
          <a:extLst>
            <a:ext uri="{FF2B5EF4-FFF2-40B4-BE49-F238E27FC236}">
              <a16:creationId xmlns:a16="http://schemas.microsoft.com/office/drawing/2014/main" xmlns="" id="{00000000-0008-0000-0100-00003E000000}"/>
            </a:ext>
          </a:extLst>
        </xdr:cNvPr>
        <xdr:cNvSpPr/>
      </xdr:nvSpPr>
      <xdr:spPr>
        <a:xfrm>
          <a:off x="3746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a:extLst>
            <a:ext uri="{FF2B5EF4-FFF2-40B4-BE49-F238E27FC236}">
              <a16:creationId xmlns:a16="http://schemas.microsoft.com/office/drawing/2014/main" xmlns="" id="{00000000-0008-0000-0100-00003F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a:extLst>
            <a:ext uri="{FF2B5EF4-FFF2-40B4-BE49-F238E27FC236}">
              <a16:creationId xmlns:a16="http://schemas.microsoft.com/office/drawing/2014/main" xmlns="" id="{00000000-0008-0000-0100-000040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00000000-0008-0000-0100-000041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00000000-0008-0000-0100-000042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0000000-0008-0000-0100-000043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167132</xdr:rowOff>
    </xdr:from>
    <xdr:to>
      <xdr:col>6</xdr:col>
      <xdr:colOff>561975</xdr:colOff>
      <xdr:row>39</xdr:row>
      <xdr:rowOff>97282</xdr:rowOff>
    </xdr:to>
    <xdr:sp macro="" textlink="">
      <xdr:nvSpPr>
        <xdr:cNvPr id="68" name="円/楕円 67">
          <a:extLst>
            <a:ext uri="{FF2B5EF4-FFF2-40B4-BE49-F238E27FC236}">
              <a16:creationId xmlns:a16="http://schemas.microsoft.com/office/drawing/2014/main" xmlns="" id="{00000000-0008-0000-0100-000044000000}"/>
            </a:ext>
          </a:extLst>
        </xdr:cNvPr>
        <xdr:cNvSpPr/>
      </xdr:nvSpPr>
      <xdr:spPr>
        <a:xfrm>
          <a:off x="45847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18559</xdr:rowOff>
    </xdr:from>
    <xdr:ext cx="405111" cy="259045"/>
    <xdr:sp macro="" textlink="">
      <xdr:nvSpPr>
        <xdr:cNvPr id="69" name="【道路】&#10;有形固定資産減価償却率該当値テキスト">
          <a:extLst>
            <a:ext uri="{FF2B5EF4-FFF2-40B4-BE49-F238E27FC236}">
              <a16:creationId xmlns:a16="http://schemas.microsoft.com/office/drawing/2014/main" xmlns="" id="{00000000-0008-0000-0100-000045000000}"/>
            </a:ext>
          </a:extLst>
        </xdr:cNvPr>
        <xdr:cNvSpPr txBox="1"/>
      </xdr:nvSpPr>
      <xdr:spPr>
        <a:xfrm>
          <a:off x="4724400" y="6533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34544</xdr:rowOff>
    </xdr:from>
    <xdr:to>
      <xdr:col>5</xdr:col>
      <xdr:colOff>409575</xdr:colOff>
      <xdr:row>39</xdr:row>
      <xdr:rowOff>136144</xdr:rowOff>
    </xdr:to>
    <xdr:sp macro="" textlink="">
      <xdr:nvSpPr>
        <xdr:cNvPr id="70" name="円/楕円 69">
          <a:extLst>
            <a:ext uri="{FF2B5EF4-FFF2-40B4-BE49-F238E27FC236}">
              <a16:creationId xmlns:a16="http://schemas.microsoft.com/office/drawing/2014/main" xmlns="" id="{00000000-0008-0000-0100-000046000000}"/>
            </a:ext>
          </a:extLst>
        </xdr:cNvPr>
        <xdr:cNvSpPr/>
      </xdr:nvSpPr>
      <xdr:spPr>
        <a:xfrm>
          <a:off x="3746500" y="67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39</xdr:row>
      <xdr:rowOff>46482</xdr:rowOff>
    </xdr:from>
    <xdr:to>
      <xdr:col>6</xdr:col>
      <xdr:colOff>511175</xdr:colOff>
      <xdr:row>39</xdr:row>
      <xdr:rowOff>85344</xdr:rowOff>
    </xdr:to>
    <xdr:cxnSp macro="">
      <xdr:nvCxnSpPr>
        <xdr:cNvPr id="71" name="直線コネクタ 70">
          <a:extLst>
            <a:ext uri="{FF2B5EF4-FFF2-40B4-BE49-F238E27FC236}">
              <a16:creationId xmlns:a16="http://schemas.microsoft.com/office/drawing/2014/main" xmlns="" id="{00000000-0008-0000-0100-000047000000}"/>
            </a:ext>
          </a:extLst>
        </xdr:cNvPr>
        <xdr:cNvCxnSpPr/>
      </xdr:nvCxnSpPr>
      <xdr:spPr>
        <a:xfrm flipV="1">
          <a:off x="3797300" y="673303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40</xdr:row>
      <xdr:rowOff>38117</xdr:rowOff>
    </xdr:from>
    <xdr:ext cx="405111" cy="259045"/>
    <xdr:sp macro="" textlink="">
      <xdr:nvSpPr>
        <xdr:cNvPr id="72" name="n_1aveValue【道路】&#10;有形固定資産減価償却率">
          <a:extLst>
            <a:ext uri="{FF2B5EF4-FFF2-40B4-BE49-F238E27FC236}">
              <a16:creationId xmlns:a16="http://schemas.microsoft.com/office/drawing/2014/main" xmlns="" id="{00000000-0008-0000-0100-000048000000}"/>
            </a:ext>
          </a:extLst>
        </xdr:cNvPr>
        <xdr:cNvSpPr txBox="1"/>
      </xdr:nvSpPr>
      <xdr:spPr>
        <a:xfrm>
          <a:off x="3582043"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a:t>
          </a:r>
          <a:endParaRPr kumimoji="1" lang="ja-JP" altLang="en-US" sz="1000" b="1">
            <a:solidFill>
              <a:srgbClr val="000080"/>
            </a:solidFill>
            <a:latin typeface="ＭＳ Ｐゴシック"/>
          </a:endParaRPr>
        </a:p>
      </xdr:txBody>
    </xdr:sp>
    <xdr:clientData/>
  </xdr:oneCellAnchor>
  <xdr:oneCellAnchor>
    <xdr:from>
      <xdr:col>5</xdr:col>
      <xdr:colOff>143518</xdr:colOff>
      <xdr:row>37</xdr:row>
      <xdr:rowOff>152671</xdr:rowOff>
    </xdr:from>
    <xdr:ext cx="405111" cy="259045"/>
    <xdr:sp macro="" textlink="">
      <xdr:nvSpPr>
        <xdr:cNvPr id="73" name="n_1mainValue【道路】&#10;有形固定資産減価償却率">
          <a:extLst>
            <a:ext uri="{FF2B5EF4-FFF2-40B4-BE49-F238E27FC236}">
              <a16:creationId xmlns:a16="http://schemas.microsoft.com/office/drawing/2014/main" xmlns="" id="{00000000-0008-0000-0100-000049000000}"/>
            </a:ext>
          </a:extLst>
        </xdr:cNvPr>
        <xdr:cNvSpPr txBox="1"/>
      </xdr:nvSpPr>
      <xdr:spPr>
        <a:xfrm>
          <a:off x="3582043" y="649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a:extLst>
            <a:ext uri="{FF2B5EF4-FFF2-40B4-BE49-F238E27FC236}">
              <a16:creationId xmlns:a16="http://schemas.microsoft.com/office/drawing/2014/main" xmlns="" id="{00000000-0008-0000-0100-00004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a:extLst>
            <a:ext uri="{FF2B5EF4-FFF2-40B4-BE49-F238E27FC236}">
              <a16:creationId xmlns:a16="http://schemas.microsoft.com/office/drawing/2014/main" xmlns="" id="{00000000-0008-0000-0100-00004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a:extLst>
            <a:ext uri="{FF2B5EF4-FFF2-40B4-BE49-F238E27FC236}">
              <a16:creationId xmlns:a16="http://schemas.microsoft.com/office/drawing/2014/main" xmlns="" id="{00000000-0008-0000-0100-00004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a:extLst>
            <a:ext uri="{FF2B5EF4-FFF2-40B4-BE49-F238E27FC236}">
              <a16:creationId xmlns:a16="http://schemas.microsoft.com/office/drawing/2014/main" xmlns="" id="{00000000-0008-0000-0100-00004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a:extLst>
            <a:ext uri="{FF2B5EF4-FFF2-40B4-BE49-F238E27FC236}">
              <a16:creationId xmlns:a16="http://schemas.microsoft.com/office/drawing/2014/main" xmlns="" id="{00000000-0008-0000-0100-00004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a:extLst>
            <a:ext uri="{FF2B5EF4-FFF2-40B4-BE49-F238E27FC236}">
              <a16:creationId xmlns:a16="http://schemas.microsoft.com/office/drawing/2014/main" xmlns="" id="{00000000-0008-0000-0100-00004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a:extLst>
            <a:ext uri="{FF2B5EF4-FFF2-40B4-BE49-F238E27FC236}">
              <a16:creationId xmlns:a16="http://schemas.microsoft.com/office/drawing/2014/main" xmlns="" id="{00000000-0008-0000-0100-00005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31.170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a:extLst>
            <a:ext uri="{FF2B5EF4-FFF2-40B4-BE49-F238E27FC236}">
              <a16:creationId xmlns:a16="http://schemas.microsoft.com/office/drawing/2014/main" xmlns="" id="{00000000-0008-0000-0100-00005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a:extLst>
            <a:ext uri="{FF2B5EF4-FFF2-40B4-BE49-F238E27FC236}">
              <a16:creationId xmlns:a16="http://schemas.microsoft.com/office/drawing/2014/main" xmlns="" id="{00000000-0008-0000-0100-000052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a:extLst>
            <a:ext uri="{FF2B5EF4-FFF2-40B4-BE49-F238E27FC236}">
              <a16:creationId xmlns:a16="http://schemas.microsoft.com/office/drawing/2014/main" xmlns="" id="{00000000-0008-0000-0100-00005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a:extLst>
            <a:ext uri="{FF2B5EF4-FFF2-40B4-BE49-F238E27FC236}">
              <a16:creationId xmlns:a16="http://schemas.microsoft.com/office/drawing/2014/main" xmlns="" id="{00000000-0008-0000-0100-000054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133350</xdr:rowOff>
    </xdr:from>
    <xdr:to>
      <xdr:col>16</xdr:col>
      <xdr:colOff>307975</xdr:colOff>
      <xdr:row>42</xdr:row>
      <xdr:rowOff>133350</xdr:rowOff>
    </xdr:to>
    <xdr:cxnSp macro="">
      <xdr:nvCxnSpPr>
        <xdr:cNvPr id="85" name="直線コネクタ 84">
          <a:extLst>
            <a:ext uri="{FF2B5EF4-FFF2-40B4-BE49-F238E27FC236}">
              <a16:creationId xmlns:a16="http://schemas.microsoft.com/office/drawing/2014/main" xmlns="" id="{00000000-0008-0000-0100-000055000000}"/>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41</xdr:row>
      <xdr:rowOff>162577</xdr:rowOff>
    </xdr:from>
    <xdr:ext cx="531299" cy="259045"/>
    <xdr:sp macro="" textlink="">
      <xdr:nvSpPr>
        <xdr:cNvPr id="86" name="テキスト ボックス 85">
          <a:extLst>
            <a:ext uri="{FF2B5EF4-FFF2-40B4-BE49-F238E27FC236}">
              <a16:creationId xmlns:a16="http://schemas.microsoft.com/office/drawing/2014/main" xmlns="" id="{00000000-0008-0000-0100-000056000000}"/>
            </a:ext>
          </a:extLst>
        </xdr:cNvPr>
        <xdr:cNvSpPr txBox="1"/>
      </xdr:nvSpPr>
      <xdr:spPr>
        <a:xfrm>
          <a:off x="6072701" y="719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41</xdr:row>
      <xdr:rowOff>19050</xdr:rowOff>
    </xdr:from>
    <xdr:to>
      <xdr:col>16</xdr:col>
      <xdr:colOff>307975</xdr:colOff>
      <xdr:row>41</xdr:row>
      <xdr:rowOff>19050</xdr:rowOff>
    </xdr:to>
    <xdr:cxnSp macro="">
      <xdr:nvCxnSpPr>
        <xdr:cNvPr id="87" name="直線コネクタ 86">
          <a:extLst>
            <a:ext uri="{FF2B5EF4-FFF2-40B4-BE49-F238E27FC236}">
              <a16:creationId xmlns:a16="http://schemas.microsoft.com/office/drawing/2014/main" xmlns="" id="{00000000-0008-0000-0100-000057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48277</xdr:rowOff>
    </xdr:from>
    <xdr:ext cx="531299" cy="259045"/>
    <xdr:sp macro="" textlink="">
      <xdr:nvSpPr>
        <xdr:cNvPr id="88" name="テキスト ボックス 87">
          <a:extLst>
            <a:ext uri="{FF2B5EF4-FFF2-40B4-BE49-F238E27FC236}">
              <a16:creationId xmlns:a16="http://schemas.microsoft.com/office/drawing/2014/main" xmlns="" id="{00000000-0008-0000-0100-000058000000}"/>
            </a:ext>
          </a:extLst>
        </xdr:cNvPr>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76200</xdr:rowOff>
    </xdr:from>
    <xdr:to>
      <xdr:col>16</xdr:col>
      <xdr:colOff>307975</xdr:colOff>
      <xdr:row>39</xdr:row>
      <xdr:rowOff>76200</xdr:rowOff>
    </xdr:to>
    <xdr:cxnSp macro="">
      <xdr:nvCxnSpPr>
        <xdr:cNvPr id="89" name="直線コネクタ 88">
          <a:extLst>
            <a:ext uri="{FF2B5EF4-FFF2-40B4-BE49-F238E27FC236}">
              <a16:creationId xmlns:a16="http://schemas.microsoft.com/office/drawing/2014/main" xmlns="" id="{00000000-0008-0000-0100-000059000000}"/>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105427</xdr:rowOff>
    </xdr:from>
    <xdr:ext cx="531299" cy="259045"/>
    <xdr:sp macro="" textlink="">
      <xdr:nvSpPr>
        <xdr:cNvPr id="90" name="テキスト ボックス 89">
          <a:extLst>
            <a:ext uri="{FF2B5EF4-FFF2-40B4-BE49-F238E27FC236}">
              <a16:creationId xmlns:a16="http://schemas.microsoft.com/office/drawing/2014/main" xmlns="" id="{00000000-0008-0000-0100-00005A000000}"/>
            </a:ext>
          </a:extLst>
        </xdr:cNvPr>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1" name="直線コネクタ 90">
          <a:extLst>
            <a:ext uri="{FF2B5EF4-FFF2-40B4-BE49-F238E27FC236}">
              <a16:creationId xmlns:a16="http://schemas.microsoft.com/office/drawing/2014/main" xmlns="" id="{00000000-0008-0000-0100-00005B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92" name="テキスト ボックス 91">
          <a:extLst>
            <a:ext uri="{FF2B5EF4-FFF2-40B4-BE49-F238E27FC236}">
              <a16:creationId xmlns:a16="http://schemas.microsoft.com/office/drawing/2014/main" xmlns="" id="{00000000-0008-0000-0100-00005C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36</xdr:row>
      <xdr:rowOff>19050</xdr:rowOff>
    </xdr:from>
    <xdr:to>
      <xdr:col>16</xdr:col>
      <xdr:colOff>307975</xdr:colOff>
      <xdr:row>36</xdr:row>
      <xdr:rowOff>19050</xdr:rowOff>
    </xdr:to>
    <xdr:cxnSp macro="">
      <xdr:nvCxnSpPr>
        <xdr:cNvPr id="93" name="直線コネクタ 92">
          <a:extLst>
            <a:ext uri="{FF2B5EF4-FFF2-40B4-BE49-F238E27FC236}">
              <a16:creationId xmlns:a16="http://schemas.microsoft.com/office/drawing/2014/main" xmlns="" id="{00000000-0008-0000-0100-00005D000000}"/>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48277</xdr:rowOff>
    </xdr:from>
    <xdr:ext cx="531299" cy="259045"/>
    <xdr:sp macro="" textlink="">
      <xdr:nvSpPr>
        <xdr:cNvPr id="94" name="テキスト ボックス 93">
          <a:extLst>
            <a:ext uri="{FF2B5EF4-FFF2-40B4-BE49-F238E27FC236}">
              <a16:creationId xmlns:a16="http://schemas.microsoft.com/office/drawing/2014/main" xmlns="" id="{00000000-0008-0000-0100-00005E000000}"/>
            </a:ext>
          </a:extLst>
        </xdr:cNvPr>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34</xdr:row>
      <xdr:rowOff>76200</xdr:rowOff>
    </xdr:from>
    <xdr:to>
      <xdr:col>16</xdr:col>
      <xdr:colOff>307975</xdr:colOff>
      <xdr:row>34</xdr:row>
      <xdr:rowOff>76200</xdr:rowOff>
    </xdr:to>
    <xdr:cxnSp macro="">
      <xdr:nvCxnSpPr>
        <xdr:cNvPr id="95" name="直線コネクタ 94">
          <a:extLst>
            <a:ext uri="{FF2B5EF4-FFF2-40B4-BE49-F238E27FC236}">
              <a16:creationId xmlns:a16="http://schemas.microsoft.com/office/drawing/2014/main" xmlns="" id="{00000000-0008-0000-0100-00005F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105427</xdr:rowOff>
    </xdr:from>
    <xdr:ext cx="531299" cy="259045"/>
    <xdr:sp macro="" textlink="">
      <xdr:nvSpPr>
        <xdr:cNvPr id="96" name="テキスト ボックス 95">
          <a:extLst>
            <a:ext uri="{FF2B5EF4-FFF2-40B4-BE49-F238E27FC236}">
              <a16:creationId xmlns:a16="http://schemas.microsoft.com/office/drawing/2014/main" xmlns="" id="{00000000-0008-0000-0100-000060000000}"/>
            </a:ext>
          </a:extLst>
        </xdr:cNvPr>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133350</xdr:rowOff>
    </xdr:from>
    <xdr:to>
      <xdr:col>16</xdr:col>
      <xdr:colOff>307975</xdr:colOff>
      <xdr:row>32</xdr:row>
      <xdr:rowOff>133350</xdr:rowOff>
    </xdr:to>
    <xdr:cxnSp macro="">
      <xdr:nvCxnSpPr>
        <xdr:cNvPr id="97" name="直線コネクタ 96">
          <a:extLst>
            <a:ext uri="{FF2B5EF4-FFF2-40B4-BE49-F238E27FC236}">
              <a16:creationId xmlns:a16="http://schemas.microsoft.com/office/drawing/2014/main" xmlns="" id="{00000000-0008-0000-0100-000061000000}"/>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162577</xdr:rowOff>
    </xdr:from>
    <xdr:ext cx="531299" cy="259045"/>
    <xdr:sp macro="" textlink="">
      <xdr:nvSpPr>
        <xdr:cNvPr id="98" name="テキスト ボックス 97">
          <a:extLst>
            <a:ext uri="{FF2B5EF4-FFF2-40B4-BE49-F238E27FC236}">
              <a16:creationId xmlns:a16="http://schemas.microsoft.com/office/drawing/2014/main" xmlns="" id="{00000000-0008-0000-0100-000062000000}"/>
            </a:ext>
          </a:extLst>
        </xdr:cNvPr>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9" name="直線コネクタ 98">
          <a:extLst>
            <a:ext uri="{FF2B5EF4-FFF2-40B4-BE49-F238E27FC236}">
              <a16:creationId xmlns:a16="http://schemas.microsoft.com/office/drawing/2014/main" xmlns="" id="{00000000-0008-0000-0100-000063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100" name="テキスト ボックス 99">
          <a:extLst>
            <a:ext uri="{FF2B5EF4-FFF2-40B4-BE49-F238E27FC236}">
              <a16:creationId xmlns:a16="http://schemas.microsoft.com/office/drawing/2014/main" xmlns="" id="{00000000-0008-0000-0100-000064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1" name="【道路】&#10;一人当たり延長グラフ枠">
          <a:extLst>
            <a:ext uri="{FF2B5EF4-FFF2-40B4-BE49-F238E27FC236}">
              <a16:creationId xmlns:a16="http://schemas.microsoft.com/office/drawing/2014/main" xmlns="" id="{00000000-0008-0000-0100-000065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134550</xdr:rowOff>
    </xdr:from>
    <xdr:to>
      <xdr:col>15</xdr:col>
      <xdr:colOff>180340</xdr:colOff>
      <xdr:row>42</xdr:row>
      <xdr:rowOff>17650</xdr:rowOff>
    </xdr:to>
    <xdr:cxnSp macro="">
      <xdr:nvCxnSpPr>
        <xdr:cNvPr id="102" name="直線コネクタ 101">
          <a:extLst>
            <a:ext uri="{FF2B5EF4-FFF2-40B4-BE49-F238E27FC236}">
              <a16:creationId xmlns:a16="http://schemas.microsoft.com/office/drawing/2014/main" xmlns="" id="{00000000-0008-0000-0100-000066000000}"/>
            </a:ext>
          </a:extLst>
        </xdr:cNvPr>
        <xdr:cNvCxnSpPr/>
      </xdr:nvCxnSpPr>
      <xdr:spPr>
        <a:xfrm flipV="1">
          <a:off x="10476865" y="5792400"/>
          <a:ext cx="0" cy="1426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21477</xdr:rowOff>
    </xdr:from>
    <xdr:ext cx="534377" cy="259045"/>
    <xdr:sp macro="" textlink="">
      <xdr:nvSpPr>
        <xdr:cNvPr id="103" name="【道路】&#10;一人当たり延長最小値テキスト">
          <a:extLst>
            <a:ext uri="{FF2B5EF4-FFF2-40B4-BE49-F238E27FC236}">
              <a16:creationId xmlns:a16="http://schemas.microsoft.com/office/drawing/2014/main" xmlns="" id="{00000000-0008-0000-0100-000067000000}"/>
            </a:ext>
          </a:extLst>
        </xdr:cNvPr>
        <xdr:cNvSpPr txBox="1"/>
      </xdr:nvSpPr>
      <xdr:spPr>
        <a:xfrm>
          <a:off x="10566400" y="722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14.049</a:t>
          </a:r>
          <a:endParaRPr kumimoji="1" lang="ja-JP" altLang="en-US" sz="1000" b="1">
            <a:latin typeface="ＭＳ Ｐゴシック"/>
          </a:endParaRPr>
        </a:p>
      </xdr:txBody>
    </xdr:sp>
    <xdr:clientData/>
  </xdr:oneCellAnchor>
  <xdr:twoCellAnchor>
    <xdr:from>
      <xdr:col>15</xdr:col>
      <xdr:colOff>92075</xdr:colOff>
      <xdr:row>42</xdr:row>
      <xdr:rowOff>17650</xdr:rowOff>
    </xdr:from>
    <xdr:to>
      <xdr:col>15</xdr:col>
      <xdr:colOff>269875</xdr:colOff>
      <xdr:row>42</xdr:row>
      <xdr:rowOff>17650</xdr:rowOff>
    </xdr:to>
    <xdr:cxnSp macro="">
      <xdr:nvCxnSpPr>
        <xdr:cNvPr id="104" name="直線コネクタ 103">
          <a:extLst>
            <a:ext uri="{FF2B5EF4-FFF2-40B4-BE49-F238E27FC236}">
              <a16:creationId xmlns:a16="http://schemas.microsoft.com/office/drawing/2014/main" xmlns="" id="{00000000-0008-0000-0100-000068000000}"/>
            </a:ext>
          </a:extLst>
        </xdr:cNvPr>
        <xdr:cNvCxnSpPr/>
      </xdr:nvCxnSpPr>
      <xdr:spPr>
        <a:xfrm>
          <a:off x="10388600" y="721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81227</xdr:rowOff>
    </xdr:from>
    <xdr:ext cx="534377" cy="259045"/>
    <xdr:sp macro="" textlink="">
      <xdr:nvSpPr>
        <xdr:cNvPr id="105" name="【道路】&#10;一人当たり延長最大値テキスト">
          <a:extLst>
            <a:ext uri="{FF2B5EF4-FFF2-40B4-BE49-F238E27FC236}">
              <a16:creationId xmlns:a16="http://schemas.microsoft.com/office/drawing/2014/main" xmlns="" id="{00000000-0008-0000-0100-000069000000}"/>
            </a:ext>
          </a:extLst>
        </xdr:cNvPr>
        <xdr:cNvSpPr txBox="1"/>
      </xdr:nvSpPr>
      <xdr:spPr>
        <a:xfrm>
          <a:off x="10566400" y="556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63.958</a:t>
          </a:r>
          <a:endParaRPr kumimoji="1" lang="ja-JP" altLang="en-US" sz="1000" b="1">
            <a:latin typeface="ＭＳ Ｐゴシック"/>
          </a:endParaRPr>
        </a:p>
      </xdr:txBody>
    </xdr:sp>
    <xdr:clientData/>
  </xdr:oneCellAnchor>
  <xdr:twoCellAnchor>
    <xdr:from>
      <xdr:col>15</xdr:col>
      <xdr:colOff>92075</xdr:colOff>
      <xdr:row>33</xdr:row>
      <xdr:rowOff>134550</xdr:rowOff>
    </xdr:from>
    <xdr:to>
      <xdr:col>15</xdr:col>
      <xdr:colOff>269875</xdr:colOff>
      <xdr:row>33</xdr:row>
      <xdr:rowOff>134550</xdr:rowOff>
    </xdr:to>
    <xdr:cxnSp macro="">
      <xdr:nvCxnSpPr>
        <xdr:cNvPr id="106" name="直線コネクタ 105">
          <a:extLst>
            <a:ext uri="{FF2B5EF4-FFF2-40B4-BE49-F238E27FC236}">
              <a16:creationId xmlns:a16="http://schemas.microsoft.com/office/drawing/2014/main" xmlns="" id="{00000000-0008-0000-0100-00006A000000}"/>
            </a:ext>
          </a:extLst>
        </xdr:cNvPr>
        <xdr:cNvCxnSpPr/>
      </xdr:nvCxnSpPr>
      <xdr:spPr>
        <a:xfrm>
          <a:off x="10388600" y="579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26903</xdr:rowOff>
    </xdr:from>
    <xdr:ext cx="534377" cy="259045"/>
    <xdr:sp macro="" textlink="">
      <xdr:nvSpPr>
        <xdr:cNvPr id="107" name="【道路】&#10;一人当たり延長平均値テキスト">
          <a:extLst>
            <a:ext uri="{FF2B5EF4-FFF2-40B4-BE49-F238E27FC236}">
              <a16:creationId xmlns:a16="http://schemas.microsoft.com/office/drawing/2014/main" xmlns="" id="{00000000-0008-0000-0100-00006B000000}"/>
            </a:ext>
          </a:extLst>
        </xdr:cNvPr>
        <xdr:cNvSpPr txBox="1"/>
      </xdr:nvSpPr>
      <xdr:spPr>
        <a:xfrm>
          <a:off x="10566400" y="6542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30.748</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4026</xdr:rowOff>
    </xdr:from>
    <xdr:to>
      <xdr:col>15</xdr:col>
      <xdr:colOff>231775</xdr:colOff>
      <xdr:row>39</xdr:row>
      <xdr:rowOff>105626</xdr:rowOff>
    </xdr:to>
    <xdr:sp macro="" textlink="">
      <xdr:nvSpPr>
        <xdr:cNvPr id="108" name="フローチャート : 判断 107">
          <a:extLst>
            <a:ext uri="{FF2B5EF4-FFF2-40B4-BE49-F238E27FC236}">
              <a16:creationId xmlns:a16="http://schemas.microsoft.com/office/drawing/2014/main" xmlns="" id="{00000000-0008-0000-0100-00006C000000}"/>
            </a:ext>
          </a:extLst>
        </xdr:cNvPr>
        <xdr:cNvSpPr/>
      </xdr:nvSpPr>
      <xdr:spPr>
        <a:xfrm>
          <a:off x="10426700" y="669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153730</xdr:rowOff>
    </xdr:from>
    <xdr:to>
      <xdr:col>14</xdr:col>
      <xdr:colOff>79375</xdr:colOff>
      <xdr:row>40</xdr:row>
      <xdr:rowOff>83880</xdr:rowOff>
    </xdr:to>
    <xdr:sp macro="" textlink="">
      <xdr:nvSpPr>
        <xdr:cNvPr id="109" name="フローチャート : 判断 108">
          <a:extLst>
            <a:ext uri="{FF2B5EF4-FFF2-40B4-BE49-F238E27FC236}">
              <a16:creationId xmlns:a16="http://schemas.microsoft.com/office/drawing/2014/main" xmlns="" id="{00000000-0008-0000-0100-00006D000000}"/>
            </a:ext>
          </a:extLst>
        </xdr:cNvPr>
        <xdr:cNvSpPr/>
      </xdr:nvSpPr>
      <xdr:spPr>
        <a:xfrm>
          <a:off x="9588500" y="68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10" name="テキスト ボックス 109">
          <a:extLst>
            <a:ext uri="{FF2B5EF4-FFF2-40B4-BE49-F238E27FC236}">
              <a16:creationId xmlns:a16="http://schemas.microsoft.com/office/drawing/2014/main" xmlns="" id="{00000000-0008-0000-0100-00006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1" name="テキスト ボックス 110">
          <a:extLst>
            <a:ext uri="{FF2B5EF4-FFF2-40B4-BE49-F238E27FC236}">
              <a16:creationId xmlns:a16="http://schemas.microsoft.com/office/drawing/2014/main" xmlns="" id="{00000000-0008-0000-0100-00006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2" name="テキスト ボックス 111">
          <a:extLst>
            <a:ext uri="{FF2B5EF4-FFF2-40B4-BE49-F238E27FC236}">
              <a16:creationId xmlns:a16="http://schemas.microsoft.com/office/drawing/2014/main" xmlns="" id="{00000000-0008-0000-0100-00007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3" name="テキスト ボックス 112">
          <a:extLst>
            <a:ext uri="{FF2B5EF4-FFF2-40B4-BE49-F238E27FC236}">
              <a16:creationId xmlns:a16="http://schemas.microsoft.com/office/drawing/2014/main" xmlns="" id="{00000000-0008-0000-0100-00007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4" name="テキスト ボックス 113">
          <a:extLst>
            <a:ext uri="{FF2B5EF4-FFF2-40B4-BE49-F238E27FC236}">
              <a16:creationId xmlns:a16="http://schemas.microsoft.com/office/drawing/2014/main" xmlns="" id="{00000000-0008-0000-0100-00007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158845</xdr:rowOff>
    </xdr:from>
    <xdr:to>
      <xdr:col>15</xdr:col>
      <xdr:colOff>231775</xdr:colOff>
      <xdr:row>40</xdr:row>
      <xdr:rowOff>88995</xdr:rowOff>
    </xdr:to>
    <xdr:sp macro="" textlink="">
      <xdr:nvSpPr>
        <xdr:cNvPr id="115" name="円/楕円 114">
          <a:extLst>
            <a:ext uri="{FF2B5EF4-FFF2-40B4-BE49-F238E27FC236}">
              <a16:creationId xmlns:a16="http://schemas.microsoft.com/office/drawing/2014/main" xmlns="" id="{00000000-0008-0000-0100-000073000000}"/>
            </a:ext>
          </a:extLst>
        </xdr:cNvPr>
        <xdr:cNvSpPr/>
      </xdr:nvSpPr>
      <xdr:spPr>
        <a:xfrm>
          <a:off x="10426700" y="684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137272</xdr:rowOff>
    </xdr:from>
    <xdr:ext cx="534377" cy="259045"/>
    <xdr:sp macro="" textlink="">
      <xdr:nvSpPr>
        <xdr:cNvPr id="116" name="【道路】&#10;一人当たり延長該当値テキスト">
          <a:extLst>
            <a:ext uri="{FF2B5EF4-FFF2-40B4-BE49-F238E27FC236}">
              <a16:creationId xmlns:a16="http://schemas.microsoft.com/office/drawing/2014/main" xmlns="" id="{00000000-0008-0000-0100-000074000000}"/>
            </a:ext>
          </a:extLst>
        </xdr:cNvPr>
        <xdr:cNvSpPr txBox="1"/>
      </xdr:nvSpPr>
      <xdr:spPr>
        <a:xfrm>
          <a:off x="10566400" y="682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25.330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169018</xdr:rowOff>
    </xdr:from>
    <xdr:to>
      <xdr:col>14</xdr:col>
      <xdr:colOff>79375</xdr:colOff>
      <xdr:row>40</xdr:row>
      <xdr:rowOff>99168</xdr:rowOff>
    </xdr:to>
    <xdr:sp macro="" textlink="">
      <xdr:nvSpPr>
        <xdr:cNvPr id="117" name="円/楕円 116">
          <a:extLst>
            <a:ext uri="{FF2B5EF4-FFF2-40B4-BE49-F238E27FC236}">
              <a16:creationId xmlns:a16="http://schemas.microsoft.com/office/drawing/2014/main" xmlns="" id="{00000000-0008-0000-0100-000075000000}"/>
            </a:ext>
          </a:extLst>
        </xdr:cNvPr>
        <xdr:cNvSpPr/>
      </xdr:nvSpPr>
      <xdr:spPr>
        <a:xfrm>
          <a:off x="9588500" y="68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38195</xdr:rowOff>
    </xdr:from>
    <xdr:to>
      <xdr:col>15</xdr:col>
      <xdr:colOff>180975</xdr:colOff>
      <xdr:row>40</xdr:row>
      <xdr:rowOff>48368</xdr:rowOff>
    </xdr:to>
    <xdr:cxnSp macro="">
      <xdr:nvCxnSpPr>
        <xdr:cNvPr id="118" name="直線コネクタ 117">
          <a:extLst>
            <a:ext uri="{FF2B5EF4-FFF2-40B4-BE49-F238E27FC236}">
              <a16:creationId xmlns:a16="http://schemas.microsoft.com/office/drawing/2014/main" xmlns="" id="{00000000-0008-0000-0100-000076000000}"/>
            </a:ext>
          </a:extLst>
        </xdr:cNvPr>
        <xdr:cNvCxnSpPr/>
      </xdr:nvCxnSpPr>
      <xdr:spPr>
        <a:xfrm flipV="1">
          <a:off x="9639300" y="6896195"/>
          <a:ext cx="8382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38</xdr:row>
      <xdr:rowOff>100407</xdr:rowOff>
    </xdr:from>
    <xdr:ext cx="534377" cy="259045"/>
    <xdr:sp macro="" textlink="">
      <xdr:nvSpPr>
        <xdr:cNvPr id="119" name="n_1aveValue【道路】&#10;一人当たり延長">
          <a:extLst>
            <a:ext uri="{FF2B5EF4-FFF2-40B4-BE49-F238E27FC236}">
              <a16:creationId xmlns:a16="http://schemas.microsoft.com/office/drawing/2014/main" xmlns="" id="{00000000-0008-0000-0100-000077000000}"/>
            </a:ext>
          </a:extLst>
        </xdr:cNvPr>
        <xdr:cNvSpPr txBox="1"/>
      </xdr:nvSpPr>
      <xdr:spPr>
        <a:xfrm>
          <a:off x="9359410" y="661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25.509</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90295</xdr:rowOff>
    </xdr:from>
    <xdr:ext cx="534377" cy="259045"/>
    <xdr:sp macro="" textlink="">
      <xdr:nvSpPr>
        <xdr:cNvPr id="120" name="n_1mainValue【道路】&#10;一人当たり延長">
          <a:extLst>
            <a:ext uri="{FF2B5EF4-FFF2-40B4-BE49-F238E27FC236}">
              <a16:creationId xmlns:a16="http://schemas.microsoft.com/office/drawing/2014/main" xmlns="" id="{00000000-0008-0000-0100-000078000000}"/>
            </a:ext>
          </a:extLst>
        </xdr:cNvPr>
        <xdr:cNvSpPr txBox="1"/>
      </xdr:nvSpPr>
      <xdr:spPr>
        <a:xfrm>
          <a:off x="9359410" y="694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24.974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1" name="正方形/長方形 120">
          <a:extLst>
            <a:ext uri="{FF2B5EF4-FFF2-40B4-BE49-F238E27FC236}">
              <a16:creationId xmlns:a16="http://schemas.microsoft.com/office/drawing/2014/main" xmlns="" id="{00000000-0008-0000-0100-00007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2" name="正方形/長方形 121">
          <a:extLst>
            <a:ext uri="{FF2B5EF4-FFF2-40B4-BE49-F238E27FC236}">
              <a16:creationId xmlns:a16="http://schemas.microsoft.com/office/drawing/2014/main" xmlns="" id="{00000000-0008-0000-0100-00007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3" name="正方形/長方形 122">
          <a:extLst>
            <a:ext uri="{FF2B5EF4-FFF2-40B4-BE49-F238E27FC236}">
              <a16:creationId xmlns:a16="http://schemas.microsoft.com/office/drawing/2014/main" xmlns="" id="{00000000-0008-0000-0100-00007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4" name="正方形/長方形 123">
          <a:extLst>
            <a:ext uri="{FF2B5EF4-FFF2-40B4-BE49-F238E27FC236}">
              <a16:creationId xmlns:a16="http://schemas.microsoft.com/office/drawing/2014/main" xmlns="" id="{00000000-0008-0000-0100-00007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5" name="正方形/長方形 124">
          <a:extLst>
            <a:ext uri="{FF2B5EF4-FFF2-40B4-BE49-F238E27FC236}">
              <a16:creationId xmlns:a16="http://schemas.microsoft.com/office/drawing/2014/main" xmlns="" id="{00000000-0008-0000-0100-00007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6" name="正方形/長方形 125">
          <a:extLst>
            <a:ext uri="{FF2B5EF4-FFF2-40B4-BE49-F238E27FC236}">
              <a16:creationId xmlns:a16="http://schemas.microsoft.com/office/drawing/2014/main" xmlns="" id="{00000000-0008-0000-0100-00007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7" name="正方形/長方形 126">
          <a:extLst>
            <a:ext uri="{FF2B5EF4-FFF2-40B4-BE49-F238E27FC236}">
              <a16:creationId xmlns:a16="http://schemas.microsoft.com/office/drawing/2014/main" xmlns="" id="{00000000-0008-0000-0100-00007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8" name="正方形/長方形 127">
          <a:extLst>
            <a:ext uri="{FF2B5EF4-FFF2-40B4-BE49-F238E27FC236}">
              <a16:creationId xmlns:a16="http://schemas.microsoft.com/office/drawing/2014/main" xmlns="" id="{00000000-0008-0000-0100-000080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46</xdr:row>
      <xdr:rowOff>114300</xdr:rowOff>
    </xdr:from>
    <xdr:to>
      <xdr:col>16</xdr:col>
      <xdr:colOff>346075</xdr:colOff>
      <xdr:row>50</xdr:row>
      <xdr:rowOff>63500</xdr:rowOff>
    </xdr:to>
    <xdr:sp macro="" textlink="">
      <xdr:nvSpPr>
        <xdr:cNvPr id="129" name="正方形/長方形 128">
          <a:extLst>
            <a:ext uri="{FF2B5EF4-FFF2-40B4-BE49-F238E27FC236}">
              <a16:creationId xmlns:a16="http://schemas.microsoft.com/office/drawing/2014/main" xmlns="" id="{00000000-0008-0000-0100-00008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30" name="正方形/長方形 129">
          <a:extLst>
            <a:ext uri="{FF2B5EF4-FFF2-40B4-BE49-F238E27FC236}">
              <a16:creationId xmlns:a16="http://schemas.microsoft.com/office/drawing/2014/main" xmlns="" id="{00000000-0008-0000-0100-00008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31" name="正方形/長方形 130">
          <a:extLst>
            <a:ext uri="{FF2B5EF4-FFF2-40B4-BE49-F238E27FC236}">
              <a16:creationId xmlns:a16="http://schemas.microsoft.com/office/drawing/2014/main" xmlns="" id="{00000000-0008-0000-0100-00008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32" name="正方形/長方形 131">
          <a:extLst>
            <a:ext uri="{FF2B5EF4-FFF2-40B4-BE49-F238E27FC236}">
              <a16:creationId xmlns:a16="http://schemas.microsoft.com/office/drawing/2014/main" xmlns="" id="{00000000-0008-0000-0100-00008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33" name="正方形/長方形 132">
          <a:extLst>
            <a:ext uri="{FF2B5EF4-FFF2-40B4-BE49-F238E27FC236}">
              <a16:creationId xmlns:a16="http://schemas.microsoft.com/office/drawing/2014/main" xmlns="" id="{00000000-0008-0000-0100-00008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34" name="正方形/長方形 133">
          <a:extLst>
            <a:ext uri="{FF2B5EF4-FFF2-40B4-BE49-F238E27FC236}">
              <a16:creationId xmlns:a16="http://schemas.microsoft.com/office/drawing/2014/main" xmlns="" id="{00000000-0008-0000-0100-00008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35" name="正方形/長方形 134">
          <a:extLst>
            <a:ext uri="{FF2B5EF4-FFF2-40B4-BE49-F238E27FC236}">
              <a16:creationId xmlns:a16="http://schemas.microsoft.com/office/drawing/2014/main" xmlns="" id="{00000000-0008-0000-0100-00008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226,947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36" name="正方形/長方形 135">
          <a:extLst>
            <a:ext uri="{FF2B5EF4-FFF2-40B4-BE49-F238E27FC236}">
              <a16:creationId xmlns:a16="http://schemas.microsoft.com/office/drawing/2014/main" xmlns="" id="{00000000-0008-0000-0100-000088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68</xdr:row>
      <xdr:rowOff>152400</xdr:rowOff>
    </xdr:from>
    <xdr:to>
      <xdr:col>7</xdr:col>
      <xdr:colOff>676275</xdr:colOff>
      <xdr:row>72</xdr:row>
      <xdr:rowOff>101600</xdr:rowOff>
    </xdr:to>
    <xdr:sp macro="" textlink="">
      <xdr:nvSpPr>
        <xdr:cNvPr id="137" name="正方形/長方形 136">
          <a:extLst>
            <a:ext uri="{FF2B5EF4-FFF2-40B4-BE49-F238E27FC236}">
              <a16:creationId xmlns:a16="http://schemas.microsoft.com/office/drawing/2014/main" xmlns="" id="{00000000-0008-0000-0100-000089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8" name="正方形/長方形 137">
          <a:extLst>
            <a:ext uri="{FF2B5EF4-FFF2-40B4-BE49-F238E27FC236}">
              <a16:creationId xmlns:a16="http://schemas.microsoft.com/office/drawing/2014/main" xmlns="" id="{00000000-0008-0000-0100-00008A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9" name="正方形/長方形 138">
          <a:extLst>
            <a:ext uri="{FF2B5EF4-FFF2-40B4-BE49-F238E27FC236}">
              <a16:creationId xmlns:a16="http://schemas.microsoft.com/office/drawing/2014/main" xmlns="" id="{00000000-0008-0000-0100-00008B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40" name="正方形/長方形 139">
          <a:extLst>
            <a:ext uri="{FF2B5EF4-FFF2-40B4-BE49-F238E27FC236}">
              <a16:creationId xmlns:a16="http://schemas.microsoft.com/office/drawing/2014/main" xmlns="" id="{00000000-0008-0000-0100-00008C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41" name="正方形/長方形 140">
          <a:extLst>
            <a:ext uri="{FF2B5EF4-FFF2-40B4-BE49-F238E27FC236}">
              <a16:creationId xmlns:a16="http://schemas.microsoft.com/office/drawing/2014/main" xmlns="" id="{00000000-0008-0000-0100-00008D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42" name="正方形/長方形 141">
          <a:extLst>
            <a:ext uri="{FF2B5EF4-FFF2-40B4-BE49-F238E27FC236}">
              <a16:creationId xmlns:a16="http://schemas.microsoft.com/office/drawing/2014/main" xmlns="" id="{00000000-0008-0000-0100-00008E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43" name="正方形/長方形 142">
          <a:extLst>
            <a:ext uri="{FF2B5EF4-FFF2-40B4-BE49-F238E27FC236}">
              <a16:creationId xmlns:a16="http://schemas.microsoft.com/office/drawing/2014/main" xmlns="" id="{00000000-0008-0000-0100-00008F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44" name="正方形/長方形 143">
          <a:extLst>
            <a:ext uri="{FF2B5EF4-FFF2-40B4-BE49-F238E27FC236}">
              <a16:creationId xmlns:a16="http://schemas.microsoft.com/office/drawing/2014/main" xmlns="" id="{00000000-0008-0000-0100-000090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45" name="テキスト ボックス 144">
          <a:extLst>
            <a:ext uri="{FF2B5EF4-FFF2-40B4-BE49-F238E27FC236}">
              <a16:creationId xmlns:a16="http://schemas.microsoft.com/office/drawing/2014/main" xmlns="" id="{00000000-0008-0000-0100-000091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46" name="直線コネクタ 145">
          <a:extLst>
            <a:ext uri="{FF2B5EF4-FFF2-40B4-BE49-F238E27FC236}">
              <a16:creationId xmlns:a16="http://schemas.microsoft.com/office/drawing/2014/main" xmlns="" id="{00000000-0008-0000-0100-000092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114300</xdr:rowOff>
    </xdr:from>
    <xdr:to>
      <xdr:col>7</xdr:col>
      <xdr:colOff>638175</xdr:colOff>
      <xdr:row>86</xdr:row>
      <xdr:rowOff>114300</xdr:rowOff>
    </xdr:to>
    <xdr:cxnSp macro="">
      <xdr:nvCxnSpPr>
        <xdr:cNvPr id="147" name="直線コネクタ 146">
          <a:extLst>
            <a:ext uri="{FF2B5EF4-FFF2-40B4-BE49-F238E27FC236}">
              <a16:creationId xmlns:a16="http://schemas.microsoft.com/office/drawing/2014/main" xmlns="" id="{00000000-0008-0000-0100-000093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85</xdr:row>
      <xdr:rowOff>143527</xdr:rowOff>
    </xdr:from>
    <xdr:ext cx="338939" cy="259045"/>
    <xdr:sp macro="" textlink="">
      <xdr:nvSpPr>
        <xdr:cNvPr id="148" name="テキスト ボックス 147">
          <a:extLst>
            <a:ext uri="{FF2B5EF4-FFF2-40B4-BE49-F238E27FC236}">
              <a16:creationId xmlns:a16="http://schemas.microsoft.com/office/drawing/2014/main" xmlns="" id="{00000000-0008-0000-0100-000094000000}"/>
            </a:ext>
          </a:extLst>
        </xdr:cNvPr>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9" name="直線コネクタ 148">
          <a:extLst>
            <a:ext uri="{FF2B5EF4-FFF2-40B4-BE49-F238E27FC236}">
              <a16:creationId xmlns:a16="http://schemas.microsoft.com/office/drawing/2014/main" xmlns="" id="{00000000-0008-0000-0100-000095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50" name="テキスト ボックス 149">
          <a:extLst>
            <a:ext uri="{FF2B5EF4-FFF2-40B4-BE49-F238E27FC236}">
              <a16:creationId xmlns:a16="http://schemas.microsoft.com/office/drawing/2014/main" xmlns="" id="{00000000-0008-0000-0100-000096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51" name="直線コネクタ 150">
          <a:extLst>
            <a:ext uri="{FF2B5EF4-FFF2-40B4-BE49-F238E27FC236}">
              <a16:creationId xmlns:a16="http://schemas.microsoft.com/office/drawing/2014/main" xmlns="" id="{00000000-0008-0000-0100-000097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52" name="テキスト ボックス 151">
          <a:extLst>
            <a:ext uri="{FF2B5EF4-FFF2-40B4-BE49-F238E27FC236}">
              <a16:creationId xmlns:a16="http://schemas.microsoft.com/office/drawing/2014/main" xmlns="" id="{00000000-0008-0000-0100-000098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53" name="直線コネクタ 152">
          <a:extLst>
            <a:ext uri="{FF2B5EF4-FFF2-40B4-BE49-F238E27FC236}">
              <a16:creationId xmlns:a16="http://schemas.microsoft.com/office/drawing/2014/main" xmlns="" id="{00000000-0008-0000-0100-000099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54" name="テキスト ボックス 153">
          <a:extLst>
            <a:ext uri="{FF2B5EF4-FFF2-40B4-BE49-F238E27FC236}">
              <a16:creationId xmlns:a16="http://schemas.microsoft.com/office/drawing/2014/main" xmlns="" id="{00000000-0008-0000-0100-00009A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55" name="直線コネクタ 154">
          <a:extLst>
            <a:ext uri="{FF2B5EF4-FFF2-40B4-BE49-F238E27FC236}">
              <a16:creationId xmlns:a16="http://schemas.microsoft.com/office/drawing/2014/main" xmlns="" id="{00000000-0008-0000-0100-00009B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156" name="テキスト ボックス 155">
          <a:extLst>
            <a:ext uri="{FF2B5EF4-FFF2-40B4-BE49-F238E27FC236}">
              <a16:creationId xmlns:a16="http://schemas.microsoft.com/office/drawing/2014/main" xmlns="" id="{00000000-0008-0000-0100-00009C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7" name="直線コネクタ 156">
          <a:extLst>
            <a:ext uri="{FF2B5EF4-FFF2-40B4-BE49-F238E27FC236}">
              <a16:creationId xmlns:a16="http://schemas.microsoft.com/office/drawing/2014/main" xmlns="" id="{00000000-0008-0000-0100-00009D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8" name="テキスト ボックス 157">
          <a:extLst>
            <a:ext uri="{FF2B5EF4-FFF2-40B4-BE49-F238E27FC236}">
              <a16:creationId xmlns:a16="http://schemas.microsoft.com/office/drawing/2014/main" xmlns="" id="{00000000-0008-0000-0100-00009E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9" name="【公営住宅】&#10;有形固定資産減価償却率グラフ枠">
          <a:extLst>
            <a:ext uri="{FF2B5EF4-FFF2-40B4-BE49-F238E27FC236}">
              <a16:creationId xmlns:a16="http://schemas.microsoft.com/office/drawing/2014/main" xmlns="" id="{00000000-0008-0000-0100-00009F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43814</xdr:rowOff>
    </xdr:from>
    <xdr:to>
      <xdr:col>6</xdr:col>
      <xdr:colOff>510540</xdr:colOff>
      <xdr:row>85</xdr:row>
      <xdr:rowOff>3811</xdr:rowOff>
    </xdr:to>
    <xdr:cxnSp macro="">
      <xdr:nvCxnSpPr>
        <xdr:cNvPr id="160" name="直線コネクタ 159">
          <a:extLst>
            <a:ext uri="{FF2B5EF4-FFF2-40B4-BE49-F238E27FC236}">
              <a16:creationId xmlns:a16="http://schemas.microsoft.com/office/drawing/2014/main" xmlns="" id="{00000000-0008-0000-0100-0000A0000000}"/>
            </a:ext>
          </a:extLst>
        </xdr:cNvPr>
        <xdr:cNvCxnSpPr/>
      </xdr:nvCxnSpPr>
      <xdr:spPr>
        <a:xfrm flipV="1">
          <a:off x="4634865" y="13245464"/>
          <a:ext cx="0" cy="1331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7638</xdr:rowOff>
    </xdr:from>
    <xdr:ext cx="405111" cy="259045"/>
    <xdr:sp macro="" textlink="">
      <xdr:nvSpPr>
        <xdr:cNvPr id="161" name="【公営住宅】&#10;有形固定資産減価償却率最小値テキスト">
          <a:extLst>
            <a:ext uri="{FF2B5EF4-FFF2-40B4-BE49-F238E27FC236}">
              <a16:creationId xmlns:a16="http://schemas.microsoft.com/office/drawing/2014/main" xmlns="" id="{00000000-0008-0000-0100-0000A1000000}"/>
            </a:ext>
          </a:extLst>
        </xdr:cNvPr>
        <xdr:cNvSpPr txBox="1"/>
      </xdr:nvSpPr>
      <xdr:spPr>
        <a:xfrm>
          <a:off x="4724400"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6</xdr:col>
      <xdr:colOff>422275</xdr:colOff>
      <xdr:row>85</xdr:row>
      <xdr:rowOff>3811</xdr:rowOff>
    </xdr:from>
    <xdr:to>
      <xdr:col>6</xdr:col>
      <xdr:colOff>600075</xdr:colOff>
      <xdr:row>85</xdr:row>
      <xdr:rowOff>3811</xdr:rowOff>
    </xdr:to>
    <xdr:cxnSp macro="">
      <xdr:nvCxnSpPr>
        <xdr:cNvPr id="162" name="直線コネクタ 161">
          <a:extLst>
            <a:ext uri="{FF2B5EF4-FFF2-40B4-BE49-F238E27FC236}">
              <a16:creationId xmlns:a16="http://schemas.microsoft.com/office/drawing/2014/main" xmlns="" id="{00000000-0008-0000-0100-0000A2000000}"/>
            </a:ext>
          </a:extLst>
        </xdr:cNvPr>
        <xdr:cNvCxnSpPr/>
      </xdr:nvCxnSpPr>
      <xdr:spPr>
        <a:xfrm>
          <a:off x="4546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161941</xdr:rowOff>
    </xdr:from>
    <xdr:ext cx="405111" cy="259045"/>
    <xdr:sp macro="" textlink="">
      <xdr:nvSpPr>
        <xdr:cNvPr id="163" name="【公営住宅】&#10;有形固定資産減価償却率最大値テキスト">
          <a:extLst>
            <a:ext uri="{FF2B5EF4-FFF2-40B4-BE49-F238E27FC236}">
              <a16:creationId xmlns:a16="http://schemas.microsoft.com/office/drawing/2014/main" xmlns="" id="{00000000-0008-0000-0100-0000A3000000}"/>
            </a:ext>
          </a:extLst>
        </xdr:cNvPr>
        <xdr:cNvSpPr txBox="1"/>
      </xdr:nvSpPr>
      <xdr:spPr>
        <a:xfrm>
          <a:off x="47244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a:t>
          </a:r>
          <a:endParaRPr kumimoji="1" lang="ja-JP" altLang="en-US" sz="1000" b="1">
            <a:latin typeface="ＭＳ Ｐゴシック"/>
          </a:endParaRPr>
        </a:p>
      </xdr:txBody>
    </xdr:sp>
    <xdr:clientData/>
  </xdr:oneCellAnchor>
  <xdr:twoCellAnchor>
    <xdr:from>
      <xdr:col>6</xdr:col>
      <xdr:colOff>422275</xdr:colOff>
      <xdr:row>77</xdr:row>
      <xdr:rowOff>43814</xdr:rowOff>
    </xdr:from>
    <xdr:to>
      <xdr:col>6</xdr:col>
      <xdr:colOff>600075</xdr:colOff>
      <xdr:row>77</xdr:row>
      <xdr:rowOff>43814</xdr:rowOff>
    </xdr:to>
    <xdr:cxnSp macro="">
      <xdr:nvCxnSpPr>
        <xdr:cNvPr id="164" name="直線コネクタ 163">
          <a:extLst>
            <a:ext uri="{FF2B5EF4-FFF2-40B4-BE49-F238E27FC236}">
              <a16:creationId xmlns:a16="http://schemas.microsoft.com/office/drawing/2014/main" xmlns="" id="{00000000-0008-0000-0100-0000A4000000}"/>
            </a:ext>
          </a:extLst>
        </xdr:cNvPr>
        <xdr:cNvCxnSpPr/>
      </xdr:nvCxnSpPr>
      <xdr:spPr>
        <a:xfrm>
          <a:off x="4546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124477</xdr:rowOff>
    </xdr:from>
    <xdr:ext cx="405111" cy="259045"/>
    <xdr:sp macro="" textlink="">
      <xdr:nvSpPr>
        <xdr:cNvPr id="165" name="【公営住宅】&#10;有形固定資産減価償却率平均値テキスト">
          <a:extLst>
            <a:ext uri="{FF2B5EF4-FFF2-40B4-BE49-F238E27FC236}">
              <a16:creationId xmlns:a16="http://schemas.microsoft.com/office/drawing/2014/main" xmlns="" id="{00000000-0008-0000-0100-0000A5000000}"/>
            </a:ext>
          </a:extLst>
        </xdr:cNvPr>
        <xdr:cNvSpPr txBox="1"/>
      </xdr:nvSpPr>
      <xdr:spPr>
        <a:xfrm>
          <a:off x="4724400" y="13497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6</xdr:col>
      <xdr:colOff>460375</xdr:colOff>
      <xdr:row>79</xdr:row>
      <xdr:rowOff>101600</xdr:rowOff>
    </xdr:from>
    <xdr:to>
      <xdr:col>6</xdr:col>
      <xdr:colOff>561975</xdr:colOff>
      <xdr:row>80</xdr:row>
      <xdr:rowOff>31750</xdr:rowOff>
    </xdr:to>
    <xdr:sp macro="" textlink="">
      <xdr:nvSpPr>
        <xdr:cNvPr id="166" name="フローチャート : 判断 165">
          <a:extLst>
            <a:ext uri="{FF2B5EF4-FFF2-40B4-BE49-F238E27FC236}">
              <a16:creationId xmlns:a16="http://schemas.microsoft.com/office/drawing/2014/main" xmlns="" id="{00000000-0008-0000-0100-0000A6000000}"/>
            </a:ext>
          </a:extLst>
        </xdr:cNvPr>
        <xdr:cNvSpPr/>
      </xdr:nvSpPr>
      <xdr:spPr>
        <a:xfrm>
          <a:off x="4584700" y="136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79</xdr:row>
      <xdr:rowOff>130175</xdr:rowOff>
    </xdr:from>
    <xdr:to>
      <xdr:col>5</xdr:col>
      <xdr:colOff>409575</xdr:colOff>
      <xdr:row>80</xdr:row>
      <xdr:rowOff>60325</xdr:rowOff>
    </xdr:to>
    <xdr:sp macro="" textlink="">
      <xdr:nvSpPr>
        <xdr:cNvPr id="167" name="フローチャート : 判断 166">
          <a:extLst>
            <a:ext uri="{FF2B5EF4-FFF2-40B4-BE49-F238E27FC236}">
              <a16:creationId xmlns:a16="http://schemas.microsoft.com/office/drawing/2014/main" xmlns="" id="{00000000-0008-0000-0100-0000A7000000}"/>
            </a:ext>
          </a:extLst>
        </xdr:cNvPr>
        <xdr:cNvSpPr/>
      </xdr:nvSpPr>
      <xdr:spPr>
        <a:xfrm>
          <a:off x="3746500" y="1367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168" name="テキスト ボックス 167">
          <a:extLst>
            <a:ext uri="{FF2B5EF4-FFF2-40B4-BE49-F238E27FC236}">
              <a16:creationId xmlns:a16="http://schemas.microsoft.com/office/drawing/2014/main" xmlns="" id="{00000000-0008-0000-0100-0000A8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9" name="テキスト ボックス 168">
          <a:extLst>
            <a:ext uri="{FF2B5EF4-FFF2-40B4-BE49-F238E27FC236}">
              <a16:creationId xmlns:a16="http://schemas.microsoft.com/office/drawing/2014/main" xmlns="" id="{00000000-0008-0000-0100-0000A9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70" name="テキスト ボックス 169">
          <a:extLst>
            <a:ext uri="{FF2B5EF4-FFF2-40B4-BE49-F238E27FC236}">
              <a16:creationId xmlns:a16="http://schemas.microsoft.com/office/drawing/2014/main" xmlns="" id="{00000000-0008-0000-0100-0000AA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71" name="テキスト ボックス 170">
          <a:extLst>
            <a:ext uri="{FF2B5EF4-FFF2-40B4-BE49-F238E27FC236}">
              <a16:creationId xmlns:a16="http://schemas.microsoft.com/office/drawing/2014/main" xmlns="" id="{00000000-0008-0000-0100-0000AB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72" name="テキスト ボックス 171">
          <a:extLst>
            <a:ext uri="{FF2B5EF4-FFF2-40B4-BE49-F238E27FC236}">
              <a16:creationId xmlns:a16="http://schemas.microsoft.com/office/drawing/2014/main" xmlns="" id="{00000000-0008-0000-0100-0000AC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80</xdr:row>
      <xdr:rowOff>141605</xdr:rowOff>
    </xdr:from>
    <xdr:to>
      <xdr:col>6</xdr:col>
      <xdr:colOff>561975</xdr:colOff>
      <xdr:row>81</xdr:row>
      <xdr:rowOff>71755</xdr:rowOff>
    </xdr:to>
    <xdr:sp macro="" textlink="">
      <xdr:nvSpPr>
        <xdr:cNvPr id="173" name="円/楕円 172">
          <a:extLst>
            <a:ext uri="{FF2B5EF4-FFF2-40B4-BE49-F238E27FC236}">
              <a16:creationId xmlns:a16="http://schemas.microsoft.com/office/drawing/2014/main" xmlns="" id="{00000000-0008-0000-0100-0000AD000000}"/>
            </a:ext>
          </a:extLst>
        </xdr:cNvPr>
        <xdr:cNvSpPr/>
      </xdr:nvSpPr>
      <xdr:spPr>
        <a:xfrm>
          <a:off x="45847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120032</xdr:rowOff>
    </xdr:from>
    <xdr:ext cx="405111" cy="259045"/>
    <xdr:sp macro="" textlink="">
      <xdr:nvSpPr>
        <xdr:cNvPr id="174" name="【公営住宅】&#10;有形固定資産減価償却率該当値テキスト">
          <a:extLst>
            <a:ext uri="{FF2B5EF4-FFF2-40B4-BE49-F238E27FC236}">
              <a16:creationId xmlns:a16="http://schemas.microsoft.com/office/drawing/2014/main" xmlns="" id="{00000000-0008-0000-0100-0000AE000000}"/>
            </a:ext>
          </a:extLst>
        </xdr:cNvPr>
        <xdr:cNvSpPr txBox="1"/>
      </xdr:nvSpPr>
      <xdr:spPr>
        <a:xfrm>
          <a:off x="4724400" y="1383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5</xdr:col>
      <xdr:colOff>307975</xdr:colOff>
      <xdr:row>80</xdr:row>
      <xdr:rowOff>135889</xdr:rowOff>
    </xdr:from>
    <xdr:to>
      <xdr:col>5</xdr:col>
      <xdr:colOff>409575</xdr:colOff>
      <xdr:row>81</xdr:row>
      <xdr:rowOff>66039</xdr:rowOff>
    </xdr:to>
    <xdr:sp macro="" textlink="">
      <xdr:nvSpPr>
        <xdr:cNvPr id="175" name="円/楕円 174">
          <a:extLst>
            <a:ext uri="{FF2B5EF4-FFF2-40B4-BE49-F238E27FC236}">
              <a16:creationId xmlns:a16="http://schemas.microsoft.com/office/drawing/2014/main" xmlns="" id="{00000000-0008-0000-0100-0000AF000000}"/>
            </a:ext>
          </a:extLst>
        </xdr:cNvPr>
        <xdr:cNvSpPr/>
      </xdr:nvSpPr>
      <xdr:spPr>
        <a:xfrm>
          <a:off x="3746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81</xdr:row>
      <xdr:rowOff>15239</xdr:rowOff>
    </xdr:from>
    <xdr:to>
      <xdr:col>6</xdr:col>
      <xdr:colOff>511175</xdr:colOff>
      <xdr:row>81</xdr:row>
      <xdr:rowOff>20955</xdr:rowOff>
    </xdr:to>
    <xdr:cxnSp macro="">
      <xdr:nvCxnSpPr>
        <xdr:cNvPr id="176" name="直線コネクタ 175">
          <a:extLst>
            <a:ext uri="{FF2B5EF4-FFF2-40B4-BE49-F238E27FC236}">
              <a16:creationId xmlns:a16="http://schemas.microsoft.com/office/drawing/2014/main" xmlns="" id="{00000000-0008-0000-0100-0000B0000000}"/>
            </a:ext>
          </a:extLst>
        </xdr:cNvPr>
        <xdr:cNvCxnSpPr/>
      </xdr:nvCxnSpPr>
      <xdr:spPr>
        <a:xfrm>
          <a:off x="3797300" y="1390268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78</xdr:row>
      <xdr:rowOff>76852</xdr:rowOff>
    </xdr:from>
    <xdr:ext cx="405111" cy="259045"/>
    <xdr:sp macro="" textlink="">
      <xdr:nvSpPr>
        <xdr:cNvPr id="177" name="n_1aveValue【公営住宅】&#10;有形固定資産減価償却率">
          <a:extLst>
            <a:ext uri="{FF2B5EF4-FFF2-40B4-BE49-F238E27FC236}">
              <a16:creationId xmlns:a16="http://schemas.microsoft.com/office/drawing/2014/main" xmlns="" id="{00000000-0008-0000-0100-0000B1000000}"/>
            </a:ext>
          </a:extLst>
        </xdr:cNvPr>
        <xdr:cNvSpPr txBox="1"/>
      </xdr:nvSpPr>
      <xdr:spPr>
        <a:xfrm>
          <a:off x="3582043"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57166</xdr:rowOff>
    </xdr:from>
    <xdr:ext cx="405111" cy="259045"/>
    <xdr:sp macro="" textlink="">
      <xdr:nvSpPr>
        <xdr:cNvPr id="178" name="n_1mainValue【公営住宅】&#10;有形固定資産減価償却率">
          <a:extLst>
            <a:ext uri="{FF2B5EF4-FFF2-40B4-BE49-F238E27FC236}">
              <a16:creationId xmlns:a16="http://schemas.microsoft.com/office/drawing/2014/main" xmlns="" id="{00000000-0008-0000-0100-0000B2000000}"/>
            </a:ext>
          </a:extLst>
        </xdr:cNvPr>
        <xdr:cNvSpPr txBox="1"/>
      </xdr:nvSpPr>
      <xdr:spPr>
        <a:xfrm>
          <a:off x="3582043"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79" name="正方形/長方形 178">
          <a:extLst>
            <a:ext uri="{FF2B5EF4-FFF2-40B4-BE49-F238E27FC236}">
              <a16:creationId xmlns:a16="http://schemas.microsoft.com/office/drawing/2014/main" xmlns="" id="{00000000-0008-0000-0100-0000B3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80" name="正方形/長方形 179">
          <a:extLst>
            <a:ext uri="{FF2B5EF4-FFF2-40B4-BE49-F238E27FC236}">
              <a16:creationId xmlns:a16="http://schemas.microsoft.com/office/drawing/2014/main" xmlns="" id="{00000000-0008-0000-0100-0000B4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81" name="正方形/長方形 180">
          <a:extLst>
            <a:ext uri="{FF2B5EF4-FFF2-40B4-BE49-F238E27FC236}">
              <a16:creationId xmlns:a16="http://schemas.microsoft.com/office/drawing/2014/main" xmlns="" id="{00000000-0008-0000-0100-0000B5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82" name="正方形/長方形 181">
          <a:extLst>
            <a:ext uri="{FF2B5EF4-FFF2-40B4-BE49-F238E27FC236}">
              <a16:creationId xmlns:a16="http://schemas.microsoft.com/office/drawing/2014/main" xmlns="" id="{00000000-0008-0000-0100-0000B6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83" name="正方形/長方形 182">
          <a:extLst>
            <a:ext uri="{FF2B5EF4-FFF2-40B4-BE49-F238E27FC236}">
              <a16:creationId xmlns:a16="http://schemas.microsoft.com/office/drawing/2014/main" xmlns="" id="{00000000-0008-0000-0100-0000B7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84" name="正方形/長方形 183">
          <a:extLst>
            <a:ext uri="{FF2B5EF4-FFF2-40B4-BE49-F238E27FC236}">
              <a16:creationId xmlns:a16="http://schemas.microsoft.com/office/drawing/2014/main" xmlns="" id="{00000000-0008-0000-0100-0000B8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85" name="正方形/長方形 184">
          <a:extLst>
            <a:ext uri="{FF2B5EF4-FFF2-40B4-BE49-F238E27FC236}">
              <a16:creationId xmlns:a16="http://schemas.microsoft.com/office/drawing/2014/main" xmlns="" id="{00000000-0008-0000-0100-0000B9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86" name="正方形/長方形 185">
          <a:extLst>
            <a:ext uri="{FF2B5EF4-FFF2-40B4-BE49-F238E27FC236}">
              <a16:creationId xmlns:a16="http://schemas.microsoft.com/office/drawing/2014/main" xmlns="" id="{00000000-0008-0000-0100-0000BA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87" name="テキスト ボックス 186">
          <a:extLst>
            <a:ext uri="{FF2B5EF4-FFF2-40B4-BE49-F238E27FC236}">
              <a16:creationId xmlns:a16="http://schemas.microsoft.com/office/drawing/2014/main" xmlns="" id="{00000000-0008-0000-0100-0000BB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88" name="直線コネクタ 187">
          <a:extLst>
            <a:ext uri="{FF2B5EF4-FFF2-40B4-BE49-F238E27FC236}">
              <a16:creationId xmlns:a16="http://schemas.microsoft.com/office/drawing/2014/main" xmlns="" id="{00000000-0008-0000-0100-0000BC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89" name="直線コネクタ 188">
          <a:extLst>
            <a:ext uri="{FF2B5EF4-FFF2-40B4-BE49-F238E27FC236}">
              <a16:creationId xmlns:a16="http://schemas.microsoft.com/office/drawing/2014/main" xmlns="" id="{00000000-0008-0000-0100-0000BD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90" name="テキスト ボックス 189">
          <a:extLst>
            <a:ext uri="{FF2B5EF4-FFF2-40B4-BE49-F238E27FC236}">
              <a16:creationId xmlns:a16="http://schemas.microsoft.com/office/drawing/2014/main" xmlns="" id="{00000000-0008-0000-0100-0000BE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91" name="直線コネクタ 190">
          <a:extLst>
            <a:ext uri="{FF2B5EF4-FFF2-40B4-BE49-F238E27FC236}">
              <a16:creationId xmlns:a16="http://schemas.microsoft.com/office/drawing/2014/main" xmlns="" id="{00000000-0008-0000-0100-0000BF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92" name="テキスト ボックス 191">
          <a:extLst>
            <a:ext uri="{FF2B5EF4-FFF2-40B4-BE49-F238E27FC236}">
              <a16:creationId xmlns:a16="http://schemas.microsoft.com/office/drawing/2014/main" xmlns="" id="{00000000-0008-0000-0100-0000C0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93" name="直線コネクタ 192">
          <a:extLst>
            <a:ext uri="{FF2B5EF4-FFF2-40B4-BE49-F238E27FC236}">
              <a16:creationId xmlns:a16="http://schemas.microsoft.com/office/drawing/2014/main" xmlns="" id="{00000000-0008-0000-0100-0000C1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94" name="テキスト ボックス 193">
          <a:extLst>
            <a:ext uri="{FF2B5EF4-FFF2-40B4-BE49-F238E27FC236}">
              <a16:creationId xmlns:a16="http://schemas.microsoft.com/office/drawing/2014/main" xmlns="" id="{00000000-0008-0000-0100-0000C2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95" name="直線コネクタ 194">
          <a:extLst>
            <a:ext uri="{FF2B5EF4-FFF2-40B4-BE49-F238E27FC236}">
              <a16:creationId xmlns:a16="http://schemas.microsoft.com/office/drawing/2014/main" xmlns="" id="{00000000-0008-0000-0100-0000C3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96" name="テキスト ボックス 195">
          <a:extLst>
            <a:ext uri="{FF2B5EF4-FFF2-40B4-BE49-F238E27FC236}">
              <a16:creationId xmlns:a16="http://schemas.microsoft.com/office/drawing/2014/main" xmlns="" id="{00000000-0008-0000-0100-0000C4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97" name="直線コネクタ 196">
          <a:extLst>
            <a:ext uri="{FF2B5EF4-FFF2-40B4-BE49-F238E27FC236}">
              <a16:creationId xmlns:a16="http://schemas.microsoft.com/office/drawing/2014/main" xmlns="" id="{00000000-0008-0000-0100-0000C5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98" name="テキスト ボックス 197">
          <a:extLst>
            <a:ext uri="{FF2B5EF4-FFF2-40B4-BE49-F238E27FC236}">
              <a16:creationId xmlns:a16="http://schemas.microsoft.com/office/drawing/2014/main" xmlns="" id="{00000000-0008-0000-0100-0000C6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9" name="【公営住宅】&#10;一人当たり面積グラフ枠">
          <a:extLst>
            <a:ext uri="{FF2B5EF4-FFF2-40B4-BE49-F238E27FC236}">
              <a16:creationId xmlns:a16="http://schemas.microsoft.com/office/drawing/2014/main" xmlns="" id="{00000000-0008-0000-0100-0000C7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3353</xdr:rowOff>
    </xdr:from>
    <xdr:to>
      <xdr:col>15</xdr:col>
      <xdr:colOff>180340</xdr:colOff>
      <xdr:row>86</xdr:row>
      <xdr:rowOff>14326</xdr:rowOff>
    </xdr:to>
    <xdr:cxnSp macro="">
      <xdr:nvCxnSpPr>
        <xdr:cNvPr id="200" name="直線コネクタ 199">
          <a:extLst>
            <a:ext uri="{FF2B5EF4-FFF2-40B4-BE49-F238E27FC236}">
              <a16:creationId xmlns:a16="http://schemas.microsoft.com/office/drawing/2014/main" xmlns="" id="{00000000-0008-0000-0100-0000C8000000}"/>
            </a:ext>
          </a:extLst>
        </xdr:cNvPr>
        <xdr:cNvCxnSpPr/>
      </xdr:nvCxnSpPr>
      <xdr:spPr>
        <a:xfrm flipV="1">
          <a:off x="10476865" y="13376453"/>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18153</xdr:rowOff>
    </xdr:from>
    <xdr:ext cx="469744" cy="259045"/>
    <xdr:sp macro="" textlink="">
      <xdr:nvSpPr>
        <xdr:cNvPr id="201" name="【公営住宅】&#10;一人当たり面積最小値テキスト">
          <a:extLst>
            <a:ext uri="{FF2B5EF4-FFF2-40B4-BE49-F238E27FC236}">
              <a16:creationId xmlns:a16="http://schemas.microsoft.com/office/drawing/2014/main" xmlns="" id="{00000000-0008-0000-0100-0000C9000000}"/>
            </a:ext>
          </a:extLst>
        </xdr:cNvPr>
        <xdr:cNvSpPr txBox="1"/>
      </xdr:nvSpPr>
      <xdr:spPr>
        <a:xfrm>
          <a:off x="10566400" y="1476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0.052</a:t>
          </a:r>
          <a:endParaRPr kumimoji="1" lang="ja-JP" altLang="en-US" sz="1000" b="1">
            <a:latin typeface="ＭＳ Ｐゴシック"/>
          </a:endParaRPr>
        </a:p>
      </xdr:txBody>
    </xdr:sp>
    <xdr:clientData/>
  </xdr:oneCellAnchor>
  <xdr:twoCellAnchor>
    <xdr:from>
      <xdr:col>15</xdr:col>
      <xdr:colOff>92075</xdr:colOff>
      <xdr:row>86</xdr:row>
      <xdr:rowOff>14326</xdr:rowOff>
    </xdr:from>
    <xdr:to>
      <xdr:col>15</xdr:col>
      <xdr:colOff>269875</xdr:colOff>
      <xdr:row>86</xdr:row>
      <xdr:rowOff>14326</xdr:rowOff>
    </xdr:to>
    <xdr:cxnSp macro="">
      <xdr:nvCxnSpPr>
        <xdr:cNvPr id="202" name="直線コネクタ 201">
          <a:extLst>
            <a:ext uri="{FF2B5EF4-FFF2-40B4-BE49-F238E27FC236}">
              <a16:creationId xmlns:a16="http://schemas.microsoft.com/office/drawing/2014/main" xmlns="" id="{00000000-0008-0000-0100-0000CA000000}"/>
            </a:ext>
          </a:extLst>
        </xdr:cNvPr>
        <xdr:cNvCxnSpPr/>
      </xdr:nvCxnSpPr>
      <xdr:spPr>
        <a:xfrm>
          <a:off x="10388600" y="1475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121480</xdr:rowOff>
    </xdr:from>
    <xdr:ext cx="469744" cy="259045"/>
    <xdr:sp macro="" textlink="">
      <xdr:nvSpPr>
        <xdr:cNvPr id="203" name="【公営住宅】&#10;一人当たり面積最大値テキスト">
          <a:extLst>
            <a:ext uri="{FF2B5EF4-FFF2-40B4-BE49-F238E27FC236}">
              <a16:creationId xmlns:a16="http://schemas.microsoft.com/office/drawing/2014/main" xmlns="" id="{00000000-0008-0000-0100-0000CB000000}"/>
            </a:ext>
          </a:extLst>
        </xdr:cNvPr>
        <xdr:cNvSpPr txBox="1"/>
      </xdr:nvSpPr>
      <xdr:spPr>
        <a:xfrm>
          <a:off x="10566400" y="1315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3.076</a:t>
          </a:r>
          <a:endParaRPr kumimoji="1" lang="ja-JP" altLang="en-US" sz="1000" b="1">
            <a:latin typeface="ＭＳ Ｐゴシック"/>
          </a:endParaRPr>
        </a:p>
      </xdr:txBody>
    </xdr:sp>
    <xdr:clientData/>
  </xdr:oneCellAnchor>
  <xdr:twoCellAnchor>
    <xdr:from>
      <xdr:col>15</xdr:col>
      <xdr:colOff>92075</xdr:colOff>
      <xdr:row>78</xdr:row>
      <xdr:rowOff>3353</xdr:rowOff>
    </xdr:from>
    <xdr:to>
      <xdr:col>15</xdr:col>
      <xdr:colOff>269875</xdr:colOff>
      <xdr:row>78</xdr:row>
      <xdr:rowOff>3353</xdr:rowOff>
    </xdr:to>
    <xdr:cxnSp macro="">
      <xdr:nvCxnSpPr>
        <xdr:cNvPr id="204" name="直線コネクタ 203">
          <a:extLst>
            <a:ext uri="{FF2B5EF4-FFF2-40B4-BE49-F238E27FC236}">
              <a16:creationId xmlns:a16="http://schemas.microsoft.com/office/drawing/2014/main" xmlns="" id="{00000000-0008-0000-0100-0000CC000000}"/>
            </a:ext>
          </a:extLst>
        </xdr:cNvPr>
        <xdr:cNvCxnSpPr/>
      </xdr:nvCxnSpPr>
      <xdr:spPr>
        <a:xfrm>
          <a:off x="10388600" y="1337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45738</xdr:rowOff>
    </xdr:from>
    <xdr:ext cx="469744" cy="259045"/>
    <xdr:sp macro="" textlink="">
      <xdr:nvSpPr>
        <xdr:cNvPr id="205" name="【公営住宅】&#10;一人当たり面積平均値テキスト">
          <a:extLst>
            <a:ext uri="{FF2B5EF4-FFF2-40B4-BE49-F238E27FC236}">
              <a16:creationId xmlns:a16="http://schemas.microsoft.com/office/drawing/2014/main" xmlns="" id="{00000000-0008-0000-0100-0000CD000000}"/>
            </a:ext>
          </a:extLst>
        </xdr:cNvPr>
        <xdr:cNvSpPr txBox="1"/>
      </xdr:nvSpPr>
      <xdr:spPr>
        <a:xfrm>
          <a:off x="10566400" y="1444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0.575</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67311</xdr:rowOff>
    </xdr:from>
    <xdr:to>
      <xdr:col>15</xdr:col>
      <xdr:colOff>231775</xdr:colOff>
      <xdr:row>84</xdr:row>
      <xdr:rowOff>168911</xdr:rowOff>
    </xdr:to>
    <xdr:sp macro="" textlink="">
      <xdr:nvSpPr>
        <xdr:cNvPr id="206" name="フローチャート : 判断 205">
          <a:extLst>
            <a:ext uri="{FF2B5EF4-FFF2-40B4-BE49-F238E27FC236}">
              <a16:creationId xmlns:a16="http://schemas.microsoft.com/office/drawing/2014/main" xmlns="" id="{00000000-0008-0000-0100-0000CE000000}"/>
            </a:ext>
          </a:extLst>
        </xdr:cNvPr>
        <xdr:cNvSpPr/>
      </xdr:nvSpPr>
      <xdr:spPr>
        <a:xfrm>
          <a:off x="104267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5131</xdr:rowOff>
    </xdr:from>
    <xdr:to>
      <xdr:col>14</xdr:col>
      <xdr:colOff>79375</xdr:colOff>
      <xdr:row>84</xdr:row>
      <xdr:rowOff>106731</xdr:rowOff>
    </xdr:to>
    <xdr:sp macro="" textlink="">
      <xdr:nvSpPr>
        <xdr:cNvPr id="207" name="フローチャート : 判断 206">
          <a:extLst>
            <a:ext uri="{FF2B5EF4-FFF2-40B4-BE49-F238E27FC236}">
              <a16:creationId xmlns:a16="http://schemas.microsoft.com/office/drawing/2014/main" xmlns="" id="{00000000-0008-0000-0100-0000CF000000}"/>
            </a:ext>
          </a:extLst>
        </xdr:cNvPr>
        <xdr:cNvSpPr/>
      </xdr:nvSpPr>
      <xdr:spPr>
        <a:xfrm>
          <a:off x="9588500" y="1440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08" name="テキスト ボックス 207">
          <a:extLst>
            <a:ext uri="{FF2B5EF4-FFF2-40B4-BE49-F238E27FC236}">
              <a16:creationId xmlns:a16="http://schemas.microsoft.com/office/drawing/2014/main" xmlns="" id="{00000000-0008-0000-0100-0000D0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9" name="テキスト ボックス 208">
          <a:extLst>
            <a:ext uri="{FF2B5EF4-FFF2-40B4-BE49-F238E27FC236}">
              <a16:creationId xmlns:a16="http://schemas.microsoft.com/office/drawing/2014/main" xmlns="" id="{00000000-0008-0000-0100-0000D1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10" name="テキスト ボックス 209">
          <a:extLst>
            <a:ext uri="{FF2B5EF4-FFF2-40B4-BE49-F238E27FC236}">
              <a16:creationId xmlns:a16="http://schemas.microsoft.com/office/drawing/2014/main" xmlns="" id="{00000000-0008-0000-0100-0000D2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11" name="テキスト ボックス 210">
          <a:extLst>
            <a:ext uri="{FF2B5EF4-FFF2-40B4-BE49-F238E27FC236}">
              <a16:creationId xmlns:a16="http://schemas.microsoft.com/office/drawing/2014/main" xmlns="" id="{00000000-0008-0000-0100-0000D3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12" name="テキスト ボックス 211">
          <a:extLst>
            <a:ext uri="{FF2B5EF4-FFF2-40B4-BE49-F238E27FC236}">
              <a16:creationId xmlns:a16="http://schemas.microsoft.com/office/drawing/2014/main" xmlns="" id="{00000000-0008-0000-0100-0000D4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83</xdr:row>
      <xdr:rowOff>140919</xdr:rowOff>
    </xdr:from>
    <xdr:to>
      <xdr:col>15</xdr:col>
      <xdr:colOff>231775</xdr:colOff>
      <xdr:row>84</xdr:row>
      <xdr:rowOff>71069</xdr:rowOff>
    </xdr:to>
    <xdr:sp macro="" textlink="">
      <xdr:nvSpPr>
        <xdr:cNvPr id="213" name="円/楕円 212">
          <a:extLst>
            <a:ext uri="{FF2B5EF4-FFF2-40B4-BE49-F238E27FC236}">
              <a16:creationId xmlns:a16="http://schemas.microsoft.com/office/drawing/2014/main" xmlns="" id="{00000000-0008-0000-0100-0000D5000000}"/>
            </a:ext>
          </a:extLst>
        </xdr:cNvPr>
        <xdr:cNvSpPr/>
      </xdr:nvSpPr>
      <xdr:spPr>
        <a:xfrm>
          <a:off x="10426700" y="143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163796</xdr:rowOff>
    </xdr:from>
    <xdr:ext cx="469744" cy="259045"/>
    <xdr:sp macro="" textlink="">
      <xdr:nvSpPr>
        <xdr:cNvPr id="214" name="【公営住宅】&#10;一人当たり面積該当値テキスト">
          <a:extLst>
            <a:ext uri="{FF2B5EF4-FFF2-40B4-BE49-F238E27FC236}">
              <a16:creationId xmlns:a16="http://schemas.microsoft.com/office/drawing/2014/main" xmlns="" id="{00000000-0008-0000-0100-0000D6000000}"/>
            </a:ext>
          </a:extLst>
        </xdr:cNvPr>
        <xdr:cNvSpPr txBox="1"/>
      </xdr:nvSpPr>
      <xdr:spPr>
        <a:xfrm>
          <a:off x="10566400" y="1422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0.789</a:t>
          </a:r>
          <a:endParaRPr kumimoji="1" lang="ja-JP" altLang="en-US" sz="1000" b="1">
            <a:solidFill>
              <a:srgbClr val="FF0000"/>
            </a:solidFill>
            <a:latin typeface="ＭＳ Ｐゴシック"/>
          </a:endParaRPr>
        </a:p>
      </xdr:txBody>
    </xdr:sp>
    <xdr:clientData/>
  </xdr:oneCellAnchor>
  <xdr:twoCellAnchor>
    <xdr:from>
      <xdr:col>13</xdr:col>
      <xdr:colOff>663575</xdr:colOff>
      <xdr:row>83</xdr:row>
      <xdr:rowOff>145948</xdr:rowOff>
    </xdr:from>
    <xdr:to>
      <xdr:col>14</xdr:col>
      <xdr:colOff>79375</xdr:colOff>
      <xdr:row>84</xdr:row>
      <xdr:rowOff>76098</xdr:rowOff>
    </xdr:to>
    <xdr:sp macro="" textlink="">
      <xdr:nvSpPr>
        <xdr:cNvPr id="215" name="円/楕円 214">
          <a:extLst>
            <a:ext uri="{FF2B5EF4-FFF2-40B4-BE49-F238E27FC236}">
              <a16:creationId xmlns:a16="http://schemas.microsoft.com/office/drawing/2014/main" xmlns="" id="{00000000-0008-0000-0100-0000D7000000}"/>
            </a:ext>
          </a:extLst>
        </xdr:cNvPr>
        <xdr:cNvSpPr/>
      </xdr:nvSpPr>
      <xdr:spPr>
        <a:xfrm>
          <a:off x="9588500" y="143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84</xdr:row>
      <xdr:rowOff>20269</xdr:rowOff>
    </xdr:from>
    <xdr:to>
      <xdr:col>15</xdr:col>
      <xdr:colOff>180975</xdr:colOff>
      <xdr:row>84</xdr:row>
      <xdr:rowOff>25298</xdr:rowOff>
    </xdr:to>
    <xdr:cxnSp macro="">
      <xdr:nvCxnSpPr>
        <xdr:cNvPr id="216" name="直線コネクタ 215">
          <a:extLst>
            <a:ext uri="{FF2B5EF4-FFF2-40B4-BE49-F238E27FC236}">
              <a16:creationId xmlns:a16="http://schemas.microsoft.com/office/drawing/2014/main" xmlns="" id="{00000000-0008-0000-0100-0000D8000000}"/>
            </a:ext>
          </a:extLst>
        </xdr:cNvPr>
        <xdr:cNvCxnSpPr/>
      </xdr:nvCxnSpPr>
      <xdr:spPr>
        <a:xfrm flipV="1">
          <a:off x="9639300" y="14422069"/>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84</xdr:row>
      <xdr:rowOff>97858</xdr:rowOff>
    </xdr:from>
    <xdr:ext cx="469744" cy="259045"/>
    <xdr:sp macro="" textlink="">
      <xdr:nvSpPr>
        <xdr:cNvPr id="217" name="n_1aveValue【公営住宅】&#10;一人当たり面積">
          <a:extLst>
            <a:ext uri="{FF2B5EF4-FFF2-40B4-BE49-F238E27FC236}">
              <a16:creationId xmlns:a16="http://schemas.microsoft.com/office/drawing/2014/main" xmlns="" id="{00000000-0008-0000-0100-0000D9000000}"/>
            </a:ext>
          </a:extLst>
        </xdr:cNvPr>
        <xdr:cNvSpPr txBox="1"/>
      </xdr:nvSpPr>
      <xdr:spPr>
        <a:xfrm>
          <a:off x="9391727" y="1449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0.711</a:t>
          </a:r>
          <a:endParaRPr kumimoji="1" lang="ja-JP" altLang="en-US" sz="1000" b="1">
            <a:solidFill>
              <a:srgbClr val="000080"/>
            </a:solidFill>
            <a:latin typeface="ＭＳ Ｐゴシック"/>
          </a:endParaRPr>
        </a:p>
      </xdr:txBody>
    </xdr:sp>
    <xdr:clientData/>
  </xdr:oneCellAnchor>
  <xdr:oneCellAnchor>
    <xdr:from>
      <xdr:col>13</xdr:col>
      <xdr:colOff>466802</xdr:colOff>
      <xdr:row>82</xdr:row>
      <xdr:rowOff>92625</xdr:rowOff>
    </xdr:from>
    <xdr:ext cx="469744" cy="259045"/>
    <xdr:sp macro="" textlink="">
      <xdr:nvSpPr>
        <xdr:cNvPr id="218" name="n_1mainValue【公営住宅】&#10;一人当たり面積">
          <a:extLst>
            <a:ext uri="{FF2B5EF4-FFF2-40B4-BE49-F238E27FC236}">
              <a16:creationId xmlns:a16="http://schemas.microsoft.com/office/drawing/2014/main" xmlns="" id="{00000000-0008-0000-0100-0000DA000000}"/>
            </a:ext>
          </a:extLst>
        </xdr:cNvPr>
        <xdr:cNvSpPr txBox="1"/>
      </xdr:nvSpPr>
      <xdr:spPr>
        <a:xfrm>
          <a:off x="9391727" y="1415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0.778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19" name="正方形/長方形 218">
          <a:extLst>
            <a:ext uri="{FF2B5EF4-FFF2-40B4-BE49-F238E27FC236}">
              <a16:creationId xmlns:a16="http://schemas.microsoft.com/office/drawing/2014/main" xmlns="" id="{00000000-0008-0000-0100-0000DB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20" name="正方形/長方形 219">
          <a:extLst>
            <a:ext uri="{FF2B5EF4-FFF2-40B4-BE49-F238E27FC236}">
              <a16:creationId xmlns:a16="http://schemas.microsoft.com/office/drawing/2014/main" xmlns="" id="{00000000-0008-0000-0100-0000DC000000}"/>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21" name="正方形/長方形 220">
          <a:extLst>
            <a:ext uri="{FF2B5EF4-FFF2-40B4-BE49-F238E27FC236}">
              <a16:creationId xmlns:a16="http://schemas.microsoft.com/office/drawing/2014/main" xmlns="" id="{00000000-0008-0000-0100-0000DD000000}"/>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22" name="正方形/長方形 221">
          <a:extLst>
            <a:ext uri="{FF2B5EF4-FFF2-40B4-BE49-F238E27FC236}">
              <a16:creationId xmlns:a16="http://schemas.microsoft.com/office/drawing/2014/main" xmlns="" id="{00000000-0008-0000-0100-0000DE000000}"/>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23" name="正方形/長方形 222">
          <a:extLst>
            <a:ext uri="{FF2B5EF4-FFF2-40B4-BE49-F238E27FC236}">
              <a16:creationId xmlns:a16="http://schemas.microsoft.com/office/drawing/2014/main" xmlns="" id="{00000000-0008-0000-0100-0000DF000000}"/>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4" name="正方形/長方形 223">
          <a:extLst>
            <a:ext uri="{FF2B5EF4-FFF2-40B4-BE49-F238E27FC236}">
              <a16:creationId xmlns:a16="http://schemas.microsoft.com/office/drawing/2014/main" xmlns="" id="{00000000-0008-0000-0100-0000E0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25" name="正方形/長方形 224">
          <a:extLst>
            <a:ext uri="{FF2B5EF4-FFF2-40B4-BE49-F238E27FC236}">
              <a16:creationId xmlns:a16="http://schemas.microsoft.com/office/drawing/2014/main" xmlns="" id="{00000000-0008-0000-0100-0000E1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26" name="正方形/長方形 225">
          <a:extLst>
            <a:ext uri="{FF2B5EF4-FFF2-40B4-BE49-F238E27FC236}">
              <a16:creationId xmlns:a16="http://schemas.microsoft.com/office/drawing/2014/main" xmlns="" id="{00000000-0008-0000-0100-0000E2000000}"/>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27" name="正方形/長方形 226">
          <a:extLst>
            <a:ext uri="{FF2B5EF4-FFF2-40B4-BE49-F238E27FC236}">
              <a16:creationId xmlns:a16="http://schemas.microsoft.com/office/drawing/2014/main" xmlns="" id="{00000000-0008-0000-0100-0000E3000000}"/>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28" name="正方形/長方形 227">
          <a:extLst>
            <a:ext uri="{FF2B5EF4-FFF2-40B4-BE49-F238E27FC236}">
              <a16:creationId xmlns:a16="http://schemas.microsoft.com/office/drawing/2014/main" xmlns="" id="{00000000-0008-0000-0100-0000E4000000}"/>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29" name="正方形/長方形 228">
          <a:extLst>
            <a:ext uri="{FF2B5EF4-FFF2-40B4-BE49-F238E27FC236}">
              <a16:creationId xmlns:a16="http://schemas.microsoft.com/office/drawing/2014/main" xmlns="" id="{00000000-0008-0000-0100-0000E5000000}"/>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30" name="正方形/長方形 229">
          <a:extLst>
            <a:ext uri="{FF2B5EF4-FFF2-40B4-BE49-F238E27FC236}">
              <a16:creationId xmlns:a16="http://schemas.microsoft.com/office/drawing/2014/main" xmlns="" id="{00000000-0008-0000-0100-0000E6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31" name="正方形/長方形 230">
          <a:extLst>
            <a:ext uri="{FF2B5EF4-FFF2-40B4-BE49-F238E27FC236}">
              <a16:creationId xmlns:a16="http://schemas.microsoft.com/office/drawing/2014/main" xmlns="" id="{00000000-0008-0000-0100-0000E7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32" name="正方形/長方形 231">
          <a:extLst>
            <a:ext uri="{FF2B5EF4-FFF2-40B4-BE49-F238E27FC236}">
              <a16:creationId xmlns:a16="http://schemas.microsoft.com/office/drawing/2014/main" xmlns="" id="{00000000-0008-0000-0100-0000E8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33" name="正方形/長方形 232">
          <a:extLst>
            <a:ext uri="{FF2B5EF4-FFF2-40B4-BE49-F238E27FC236}">
              <a16:creationId xmlns:a16="http://schemas.microsoft.com/office/drawing/2014/main" xmlns="" id="{00000000-0008-0000-0100-0000E9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34" name="正方形/長方形 233">
          <a:extLst>
            <a:ext uri="{FF2B5EF4-FFF2-40B4-BE49-F238E27FC236}">
              <a16:creationId xmlns:a16="http://schemas.microsoft.com/office/drawing/2014/main" xmlns="" id="{00000000-0008-0000-0100-0000EA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35" name="正方形/長方形 234">
          <a:extLst>
            <a:ext uri="{FF2B5EF4-FFF2-40B4-BE49-F238E27FC236}">
              <a16:creationId xmlns:a16="http://schemas.microsoft.com/office/drawing/2014/main" xmlns="" id="{00000000-0008-0000-0100-0000EB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36" name="正方形/長方形 235">
          <a:extLst>
            <a:ext uri="{FF2B5EF4-FFF2-40B4-BE49-F238E27FC236}">
              <a16:creationId xmlns:a16="http://schemas.microsoft.com/office/drawing/2014/main" xmlns="" id="{00000000-0008-0000-0100-0000EC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37" name="正方形/長方形 236">
          <a:extLst>
            <a:ext uri="{FF2B5EF4-FFF2-40B4-BE49-F238E27FC236}">
              <a16:creationId xmlns:a16="http://schemas.microsoft.com/office/drawing/2014/main" xmlns="" id="{00000000-0008-0000-0100-0000ED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8" name="正方形/長方形 237">
          <a:extLst>
            <a:ext uri="{FF2B5EF4-FFF2-40B4-BE49-F238E27FC236}">
              <a16:creationId xmlns:a16="http://schemas.microsoft.com/office/drawing/2014/main" xmlns="" id="{00000000-0008-0000-0100-0000EE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39" name="テキスト ボックス 238">
          <a:extLst>
            <a:ext uri="{FF2B5EF4-FFF2-40B4-BE49-F238E27FC236}">
              <a16:creationId xmlns:a16="http://schemas.microsoft.com/office/drawing/2014/main" xmlns="" id="{00000000-0008-0000-0100-0000EF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40" name="直線コネクタ 239">
          <a:extLst>
            <a:ext uri="{FF2B5EF4-FFF2-40B4-BE49-F238E27FC236}">
              <a16:creationId xmlns:a16="http://schemas.microsoft.com/office/drawing/2014/main" xmlns="" id="{00000000-0008-0000-0100-0000F0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41" name="テキスト ボックス 240">
          <a:extLst>
            <a:ext uri="{FF2B5EF4-FFF2-40B4-BE49-F238E27FC236}">
              <a16:creationId xmlns:a16="http://schemas.microsoft.com/office/drawing/2014/main" xmlns="" id="{00000000-0008-0000-0100-0000F100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42" name="直線コネクタ 241">
          <a:extLst>
            <a:ext uri="{FF2B5EF4-FFF2-40B4-BE49-F238E27FC236}">
              <a16:creationId xmlns:a16="http://schemas.microsoft.com/office/drawing/2014/main" xmlns="" id="{00000000-0008-0000-0100-0000F200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43" name="テキスト ボックス 242">
          <a:extLst>
            <a:ext uri="{FF2B5EF4-FFF2-40B4-BE49-F238E27FC236}">
              <a16:creationId xmlns:a16="http://schemas.microsoft.com/office/drawing/2014/main" xmlns="" id="{00000000-0008-0000-0100-0000F300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44" name="直線コネクタ 243">
          <a:extLst>
            <a:ext uri="{FF2B5EF4-FFF2-40B4-BE49-F238E27FC236}">
              <a16:creationId xmlns:a16="http://schemas.microsoft.com/office/drawing/2014/main" xmlns="" id="{00000000-0008-0000-0100-0000F400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45" name="テキスト ボックス 244">
          <a:extLst>
            <a:ext uri="{FF2B5EF4-FFF2-40B4-BE49-F238E27FC236}">
              <a16:creationId xmlns:a16="http://schemas.microsoft.com/office/drawing/2014/main" xmlns="" id="{00000000-0008-0000-0100-0000F500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46" name="直線コネクタ 245">
          <a:extLst>
            <a:ext uri="{FF2B5EF4-FFF2-40B4-BE49-F238E27FC236}">
              <a16:creationId xmlns:a16="http://schemas.microsoft.com/office/drawing/2014/main" xmlns="" id="{00000000-0008-0000-0100-0000F600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47" name="テキスト ボックス 246">
          <a:extLst>
            <a:ext uri="{FF2B5EF4-FFF2-40B4-BE49-F238E27FC236}">
              <a16:creationId xmlns:a16="http://schemas.microsoft.com/office/drawing/2014/main" xmlns="" id="{00000000-0008-0000-0100-0000F700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48" name="直線コネクタ 247">
          <a:extLst>
            <a:ext uri="{FF2B5EF4-FFF2-40B4-BE49-F238E27FC236}">
              <a16:creationId xmlns:a16="http://schemas.microsoft.com/office/drawing/2014/main" xmlns="" id="{00000000-0008-0000-0100-0000F800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49" name="テキスト ボックス 248">
          <a:extLst>
            <a:ext uri="{FF2B5EF4-FFF2-40B4-BE49-F238E27FC236}">
              <a16:creationId xmlns:a16="http://schemas.microsoft.com/office/drawing/2014/main" xmlns="" id="{00000000-0008-0000-0100-0000F900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50" name="直線コネクタ 249">
          <a:extLst>
            <a:ext uri="{FF2B5EF4-FFF2-40B4-BE49-F238E27FC236}">
              <a16:creationId xmlns:a16="http://schemas.microsoft.com/office/drawing/2014/main" xmlns="" id="{00000000-0008-0000-0100-0000FA00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51" name="テキスト ボックス 250">
          <a:extLst>
            <a:ext uri="{FF2B5EF4-FFF2-40B4-BE49-F238E27FC236}">
              <a16:creationId xmlns:a16="http://schemas.microsoft.com/office/drawing/2014/main" xmlns="" id="{00000000-0008-0000-0100-0000FB00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52" name="直線コネクタ 251">
          <a:extLst>
            <a:ext uri="{FF2B5EF4-FFF2-40B4-BE49-F238E27FC236}">
              <a16:creationId xmlns:a16="http://schemas.microsoft.com/office/drawing/2014/main" xmlns="" id="{00000000-0008-0000-0100-0000FC00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53" name="テキスト ボックス 252">
          <a:extLst>
            <a:ext uri="{FF2B5EF4-FFF2-40B4-BE49-F238E27FC236}">
              <a16:creationId xmlns:a16="http://schemas.microsoft.com/office/drawing/2014/main" xmlns="" id="{00000000-0008-0000-0100-0000FD00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54" name="【認定こども園・幼稚園・保育所】&#10;有形固定資産減価償却率グラフ枠">
          <a:extLst>
            <a:ext uri="{FF2B5EF4-FFF2-40B4-BE49-F238E27FC236}">
              <a16:creationId xmlns:a16="http://schemas.microsoft.com/office/drawing/2014/main" xmlns="" id="{00000000-0008-0000-0100-0000FE00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1905</xdr:rowOff>
    </xdr:to>
    <xdr:cxnSp macro="">
      <xdr:nvCxnSpPr>
        <xdr:cNvPr id="255" name="直線コネクタ 254">
          <a:extLst>
            <a:ext uri="{FF2B5EF4-FFF2-40B4-BE49-F238E27FC236}">
              <a16:creationId xmlns:a16="http://schemas.microsoft.com/office/drawing/2014/main" xmlns="" id="{00000000-0008-0000-0100-0000FF000000}"/>
            </a:ext>
          </a:extLst>
        </xdr:cNvPr>
        <xdr:cNvCxnSpPr/>
      </xdr:nvCxnSpPr>
      <xdr:spPr>
        <a:xfrm flipV="1">
          <a:off x="16318864" y="571500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5732</xdr:rowOff>
    </xdr:from>
    <xdr:ext cx="405111" cy="259045"/>
    <xdr:sp macro="" textlink="">
      <xdr:nvSpPr>
        <xdr:cNvPr id="256" name="【認定こども園・幼稚園・保育所】&#10;有形固定資産減価償却率最小値テキスト">
          <a:extLst>
            <a:ext uri="{FF2B5EF4-FFF2-40B4-BE49-F238E27FC236}">
              <a16:creationId xmlns:a16="http://schemas.microsoft.com/office/drawing/2014/main" xmlns="" id="{00000000-0008-0000-0100-000000010000}"/>
            </a:ext>
          </a:extLst>
        </xdr:cNvPr>
        <xdr:cNvSpPr txBox="1"/>
      </xdr:nvSpPr>
      <xdr:spPr>
        <a:xfrm>
          <a:off x="1640840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a:t>
          </a:r>
          <a:endParaRPr kumimoji="1" lang="ja-JP" altLang="en-US" sz="1000" b="1">
            <a:latin typeface="ＭＳ Ｐゴシック"/>
          </a:endParaRPr>
        </a:p>
      </xdr:txBody>
    </xdr:sp>
    <xdr:clientData/>
  </xdr:oneCellAnchor>
  <xdr:twoCellAnchor>
    <xdr:from>
      <xdr:col>23</xdr:col>
      <xdr:colOff>428625</xdr:colOff>
      <xdr:row>41</xdr:row>
      <xdr:rowOff>1905</xdr:rowOff>
    </xdr:from>
    <xdr:to>
      <xdr:col>23</xdr:col>
      <xdr:colOff>606425</xdr:colOff>
      <xdr:row>41</xdr:row>
      <xdr:rowOff>1905</xdr:rowOff>
    </xdr:to>
    <xdr:cxnSp macro="">
      <xdr:nvCxnSpPr>
        <xdr:cNvPr id="257" name="直線コネクタ 256">
          <a:extLst>
            <a:ext uri="{FF2B5EF4-FFF2-40B4-BE49-F238E27FC236}">
              <a16:creationId xmlns:a16="http://schemas.microsoft.com/office/drawing/2014/main" xmlns="" id="{00000000-0008-0000-0100-000001010000}"/>
            </a:ext>
          </a:extLst>
        </xdr:cNvPr>
        <xdr:cNvCxnSpPr/>
      </xdr:nvCxnSpPr>
      <xdr:spPr>
        <a:xfrm>
          <a:off x="16230600" y="703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258" name="【認定こども園・幼稚園・保育所】&#10;有形固定資産減価償却率最大値テキスト">
          <a:extLst>
            <a:ext uri="{FF2B5EF4-FFF2-40B4-BE49-F238E27FC236}">
              <a16:creationId xmlns:a16="http://schemas.microsoft.com/office/drawing/2014/main" xmlns="" id="{00000000-0008-0000-0100-000002010000}"/>
            </a:ext>
          </a:extLst>
        </xdr:cNvPr>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259" name="直線コネクタ 258">
          <a:extLst>
            <a:ext uri="{FF2B5EF4-FFF2-40B4-BE49-F238E27FC236}">
              <a16:creationId xmlns:a16="http://schemas.microsoft.com/office/drawing/2014/main" xmlns="" id="{00000000-0008-0000-0100-000003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17797</xdr:rowOff>
    </xdr:from>
    <xdr:ext cx="405111" cy="259045"/>
    <xdr:sp macro="" textlink="">
      <xdr:nvSpPr>
        <xdr:cNvPr id="260" name="【認定こども園・幼稚園・保育所】&#10;有形固定資産減価償却率平均値テキスト">
          <a:extLst>
            <a:ext uri="{FF2B5EF4-FFF2-40B4-BE49-F238E27FC236}">
              <a16:creationId xmlns:a16="http://schemas.microsoft.com/office/drawing/2014/main" xmlns="" id="{00000000-0008-0000-0100-000004010000}"/>
            </a:ext>
          </a:extLst>
        </xdr:cNvPr>
        <xdr:cNvSpPr txBox="1"/>
      </xdr:nvSpPr>
      <xdr:spPr>
        <a:xfrm>
          <a:off x="16408400" y="618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166370</xdr:rowOff>
    </xdr:from>
    <xdr:to>
      <xdr:col>23</xdr:col>
      <xdr:colOff>568325</xdr:colOff>
      <xdr:row>37</xdr:row>
      <xdr:rowOff>96520</xdr:rowOff>
    </xdr:to>
    <xdr:sp macro="" textlink="">
      <xdr:nvSpPr>
        <xdr:cNvPr id="261" name="フローチャート : 判断 260">
          <a:extLst>
            <a:ext uri="{FF2B5EF4-FFF2-40B4-BE49-F238E27FC236}">
              <a16:creationId xmlns:a16="http://schemas.microsoft.com/office/drawing/2014/main" xmlns="" id="{00000000-0008-0000-0100-000005010000}"/>
            </a:ext>
          </a:extLst>
        </xdr:cNvPr>
        <xdr:cNvSpPr/>
      </xdr:nvSpPr>
      <xdr:spPr>
        <a:xfrm>
          <a:off x="162687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44450</xdr:rowOff>
    </xdr:from>
    <xdr:to>
      <xdr:col>22</xdr:col>
      <xdr:colOff>415925</xdr:colOff>
      <xdr:row>38</xdr:row>
      <xdr:rowOff>146050</xdr:rowOff>
    </xdr:to>
    <xdr:sp macro="" textlink="">
      <xdr:nvSpPr>
        <xdr:cNvPr id="262" name="フローチャート : 判断 261">
          <a:extLst>
            <a:ext uri="{FF2B5EF4-FFF2-40B4-BE49-F238E27FC236}">
              <a16:creationId xmlns:a16="http://schemas.microsoft.com/office/drawing/2014/main" xmlns="" id="{00000000-0008-0000-0100-000006010000}"/>
            </a:ext>
          </a:extLst>
        </xdr:cNvPr>
        <xdr:cNvSpPr/>
      </xdr:nvSpPr>
      <xdr:spPr>
        <a:xfrm>
          <a:off x="15430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63" name="テキスト ボックス 262">
          <a:extLst>
            <a:ext uri="{FF2B5EF4-FFF2-40B4-BE49-F238E27FC236}">
              <a16:creationId xmlns:a16="http://schemas.microsoft.com/office/drawing/2014/main" xmlns="" id="{00000000-0008-0000-0100-000007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64" name="テキスト ボックス 263">
          <a:extLst>
            <a:ext uri="{FF2B5EF4-FFF2-40B4-BE49-F238E27FC236}">
              <a16:creationId xmlns:a16="http://schemas.microsoft.com/office/drawing/2014/main" xmlns="" id="{00000000-0008-0000-0100-000008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65" name="テキスト ボックス 264">
          <a:extLst>
            <a:ext uri="{FF2B5EF4-FFF2-40B4-BE49-F238E27FC236}">
              <a16:creationId xmlns:a16="http://schemas.microsoft.com/office/drawing/2014/main" xmlns="" id="{00000000-0008-0000-0100-000009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66" name="テキスト ボックス 265">
          <a:extLst>
            <a:ext uri="{FF2B5EF4-FFF2-40B4-BE49-F238E27FC236}">
              <a16:creationId xmlns:a16="http://schemas.microsoft.com/office/drawing/2014/main" xmlns="" id="{00000000-0008-0000-0100-00000A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67" name="テキスト ボックス 266">
          <a:extLst>
            <a:ext uri="{FF2B5EF4-FFF2-40B4-BE49-F238E27FC236}">
              <a16:creationId xmlns:a16="http://schemas.microsoft.com/office/drawing/2014/main" xmlns="" id="{00000000-0008-0000-0100-00000B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36830</xdr:rowOff>
    </xdr:from>
    <xdr:to>
      <xdr:col>23</xdr:col>
      <xdr:colOff>568325</xdr:colOff>
      <xdr:row>39</xdr:row>
      <xdr:rowOff>138430</xdr:rowOff>
    </xdr:to>
    <xdr:sp macro="" textlink="">
      <xdr:nvSpPr>
        <xdr:cNvPr id="268" name="円/楕円 267">
          <a:extLst>
            <a:ext uri="{FF2B5EF4-FFF2-40B4-BE49-F238E27FC236}">
              <a16:creationId xmlns:a16="http://schemas.microsoft.com/office/drawing/2014/main" xmlns="" id="{00000000-0008-0000-0100-00000C010000}"/>
            </a:ext>
          </a:extLst>
        </xdr:cNvPr>
        <xdr:cNvSpPr/>
      </xdr:nvSpPr>
      <xdr:spPr>
        <a:xfrm>
          <a:off x="16268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39</xdr:row>
      <xdr:rowOff>15257</xdr:rowOff>
    </xdr:from>
    <xdr:ext cx="405111" cy="259045"/>
    <xdr:sp macro="" textlink="">
      <xdr:nvSpPr>
        <xdr:cNvPr id="269" name="【認定こども園・幼稚園・保育所】&#10;有形固定資産減価償却率該当値テキスト">
          <a:extLst>
            <a:ext uri="{FF2B5EF4-FFF2-40B4-BE49-F238E27FC236}">
              <a16:creationId xmlns:a16="http://schemas.microsoft.com/office/drawing/2014/main" xmlns="" id="{00000000-0008-0000-0100-00000D010000}"/>
            </a:ext>
          </a:extLst>
        </xdr:cNvPr>
        <xdr:cNvSpPr txBox="1"/>
      </xdr:nvSpPr>
      <xdr:spPr>
        <a:xfrm>
          <a:off x="16408400"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95885</xdr:rowOff>
    </xdr:from>
    <xdr:to>
      <xdr:col>22</xdr:col>
      <xdr:colOff>415925</xdr:colOff>
      <xdr:row>40</xdr:row>
      <xdr:rowOff>26035</xdr:rowOff>
    </xdr:to>
    <xdr:sp macro="" textlink="">
      <xdr:nvSpPr>
        <xdr:cNvPr id="270" name="円/楕円 269">
          <a:extLst>
            <a:ext uri="{FF2B5EF4-FFF2-40B4-BE49-F238E27FC236}">
              <a16:creationId xmlns:a16="http://schemas.microsoft.com/office/drawing/2014/main" xmlns="" id="{00000000-0008-0000-0100-00000E010000}"/>
            </a:ext>
          </a:extLst>
        </xdr:cNvPr>
        <xdr:cNvSpPr/>
      </xdr:nvSpPr>
      <xdr:spPr>
        <a:xfrm>
          <a:off x="154305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39</xdr:row>
      <xdr:rowOff>87630</xdr:rowOff>
    </xdr:from>
    <xdr:to>
      <xdr:col>23</xdr:col>
      <xdr:colOff>517525</xdr:colOff>
      <xdr:row>39</xdr:row>
      <xdr:rowOff>146685</xdr:rowOff>
    </xdr:to>
    <xdr:cxnSp macro="">
      <xdr:nvCxnSpPr>
        <xdr:cNvPr id="271" name="直線コネクタ 270">
          <a:extLst>
            <a:ext uri="{FF2B5EF4-FFF2-40B4-BE49-F238E27FC236}">
              <a16:creationId xmlns:a16="http://schemas.microsoft.com/office/drawing/2014/main" xmlns="" id="{00000000-0008-0000-0100-00000F010000}"/>
            </a:ext>
          </a:extLst>
        </xdr:cNvPr>
        <xdr:cNvCxnSpPr/>
      </xdr:nvCxnSpPr>
      <xdr:spPr>
        <a:xfrm flipV="1">
          <a:off x="15481300" y="677418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162577</xdr:rowOff>
    </xdr:from>
    <xdr:ext cx="405111" cy="259045"/>
    <xdr:sp macro="" textlink="">
      <xdr:nvSpPr>
        <xdr:cNvPr id="272" name="n_1aveValue【認定こども園・幼稚園・保育所】&#10;有形固定資産減価償却率">
          <a:extLst>
            <a:ext uri="{FF2B5EF4-FFF2-40B4-BE49-F238E27FC236}">
              <a16:creationId xmlns:a16="http://schemas.microsoft.com/office/drawing/2014/main" xmlns="" id="{00000000-0008-0000-0100-000010010000}"/>
            </a:ext>
          </a:extLst>
        </xdr:cNvPr>
        <xdr:cNvSpPr txBox="1"/>
      </xdr:nvSpPr>
      <xdr:spPr>
        <a:xfrm>
          <a:off x="15266043"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oneCellAnchor>
    <xdr:from>
      <xdr:col>22</xdr:col>
      <xdr:colOff>149868</xdr:colOff>
      <xdr:row>40</xdr:row>
      <xdr:rowOff>17162</xdr:rowOff>
    </xdr:from>
    <xdr:ext cx="405111" cy="259045"/>
    <xdr:sp macro="" textlink="">
      <xdr:nvSpPr>
        <xdr:cNvPr id="273" name="n_1mainValue【認定こども園・幼稚園・保育所】&#10;有形固定資産減価償却率">
          <a:extLst>
            <a:ext uri="{FF2B5EF4-FFF2-40B4-BE49-F238E27FC236}">
              <a16:creationId xmlns:a16="http://schemas.microsoft.com/office/drawing/2014/main" xmlns="" id="{00000000-0008-0000-0100-000011010000}"/>
            </a:ext>
          </a:extLst>
        </xdr:cNvPr>
        <xdr:cNvSpPr txBox="1"/>
      </xdr:nvSpPr>
      <xdr:spPr>
        <a:xfrm>
          <a:off x="15266043"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74" name="正方形/長方形 273">
          <a:extLst>
            <a:ext uri="{FF2B5EF4-FFF2-40B4-BE49-F238E27FC236}">
              <a16:creationId xmlns:a16="http://schemas.microsoft.com/office/drawing/2014/main" xmlns="" id="{00000000-0008-0000-0100-00001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75" name="正方形/長方形 274">
          <a:extLst>
            <a:ext uri="{FF2B5EF4-FFF2-40B4-BE49-F238E27FC236}">
              <a16:creationId xmlns:a16="http://schemas.microsoft.com/office/drawing/2014/main" xmlns="" id="{00000000-0008-0000-0100-00001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76" name="正方形/長方形 275">
          <a:extLst>
            <a:ext uri="{FF2B5EF4-FFF2-40B4-BE49-F238E27FC236}">
              <a16:creationId xmlns:a16="http://schemas.microsoft.com/office/drawing/2014/main" xmlns="" id="{00000000-0008-0000-0100-00001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77" name="正方形/長方形 276">
          <a:extLst>
            <a:ext uri="{FF2B5EF4-FFF2-40B4-BE49-F238E27FC236}">
              <a16:creationId xmlns:a16="http://schemas.microsoft.com/office/drawing/2014/main" xmlns="" id="{00000000-0008-0000-0100-00001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78" name="正方形/長方形 277">
          <a:extLst>
            <a:ext uri="{FF2B5EF4-FFF2-40B4-BE49-F238E27FC236}">
              <a16:creationId xmlns:a16="http://schemas.microsoft.com/office/drawing/2014/main" xmlns="" id="{00000000-0008-0000-0100-00001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79" name="正方形/長方形 278">
          <a:extLst>
            <a:ext uri="{FF2B5EF4-FFF2-40B4-BE49-F238E27FC236}">
              <a16:creationId xmlns:a16="http://schemas.microsoft.com/office/drawing/2014/main" xmlns="" id="{00000000-0008-0000-0100-00001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80" name="正方形/長方形 279">
          <a:extLst>
            <a:ext uri="{FF2B5EF4-FFF2-40B4-BE49-F238E27FC236}">
              <a16:creationId xmlns:a16="http://schemas.microsoft.com/office/drawing/2014/main" xmlns="" id="{00000000-0008-0000-0100-00001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81" name="正方形/長方形 280">
          <a:extLst>
            <a:ext uri="{FF2B5EF4-FFF2-40B4-BE49-F238E27FC236}">
              <a16:creationId xmlns:a16="http://schemas.microsoft.com/office/drawing/2014/main" xmlns="" id="{00000000-0008-0000-0100-00001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82" name="テキスト ボックス 281">
          <a:extLst>
            <a:ext uri="{FF2B5EF4-FFF2-40B4-BE49-F238E27FC236}">
              <a16:creationId xmlns:a16="http://schemas.microsoft.com/office/drawing/2014/main" xmlns="" id="{00000000-0008-0000-0100-00001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83" name="直線コネクタ 282">
          <a:extLst>
            <a:ext uri="{FF2B5EF4-FFF2-40B4-BE49-F238E27FC236}">
              <a16:creationId xmlns:a16="http://schemas.microsoft.com/office/drawing/2014/main" xmlns="" id="{00000000-0008-0000-0100-00001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284" name="直線コネクタ 283">
          <a:extLst>
            <a:ext uri="{FF2B5EF4-FFF2-40B4-BE49-F238E27FC236}">
              <a16:creationId xmlns:a16="http://schemas.microsoft.com/office/drawing/2014/main" xmlns="" id="{00000000-0008-0000-0100-00001C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285" name="テキスト ボックス 284">
          <a:extLst>
            <a:ext uri="{FF2B5EF4-FFF2-40B4-BE49-F238E27FC236}">
              <a16:creationId xmlns:a16="http://schemas.microsoft.com/office/drawing/2014/main" xmlns="" id="{00000000-0008-0000-0100-00001D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286" name="直線コネクタ 285">
          <a:extLst>
            <a:ext uri="{FF2B5EF4-FFF2-40B4-BE49-F238E27FC236}">
              <a16:creationId xmlns:a16="http://schemas.microsoft.com/office/drawing/2014/main" xmlns="" id="{00000000-0008-0000-0100-00001E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287" name="テキスト ボックス 286">
          <a:extLst>
            <a:ext uri="{FF2B5EF4-FFF2-40B4-BE49-F238E27FC236}">
              <a16:creationId xmlns:a16="http://schemas.microsoft.com/office/drawing/2014/main" xmlns="" id="{00000000-0008-0000-0100-00001F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288" name="直線コネクタ 287">
          <a:extLst>
            <a:ext uri="{FF2B5EF4-FFF2-40B4-BE49-F238E27FC236}">
              <a16:creationId xmlns:a16="http://schemas.microsoft.com/office/drawing/2014/main" xmlns="" id="{00000000-0008-0000-0100-000020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289" name="テキスト ボックス 288">
          <a:extLst>
            <a:ext uri="{FF2B5EF4-FFF2-40B4-BE49-F238E27FC236}">
              <a16:creationId xmlns:a16="http://schemas.microsoft.com/office/drawing/2014/main" xmlns="" id="{00000000-0008-0000-0100-000021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290" name="直線コネクタ 289">
          <a:extLst>
            <a:ext uri="{FF2B5EF4-FFF2-40B4-BE49-F238E27FC236}">
              <a16:creationId xmlns:a16="http://schemas.microsoft.com/office/drawing/2014/main" xmlns="" id="{00000000-0008-0000-0100-000022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291" name="テキスト ボックス 290">
          <a:extLst>
            <a:ext uri="{FF2B5EF4-FFF2-40B4-BE49-F238E27FC236}">
              <a16:creationId xmlns:a16="http://schemas.microsoft.com/office/drawing/2014/main" xmlns="" id="{00000000-0008-0000-0100-000023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292" name="直線コネクタ 291">
          <a:extLst>
            <a:ext uri="{FF2B5EF4-FFF2-40B4-BE49-F238E27FC236}">
              <a16:creationId xmlns:a16="http://schemas.microsoft.com/office/drawing/2014/main" xmlns="" id="{00000000-0008-0000-0100-000024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293" name="テキスト ボックス 292">
          <a:extLst>
            <a:ext uri="{FF2B5EF4-FFF2-40B4-BE49-F238E27FC236}">
              <a16:creationId xmlns:a16="http://schemas.microsoft.com/office/drawing/2014/main" xmlns="" id="{00000000-0008-0000-0100-000025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94" name="直線コネクタ 293">
          <a:extLst>
            <a:ext uri="{FF2B5EF4-FFF2-40B4-BE49-F238E27FC236}">
              <a16:creationId xmlns:a16="http://schemas.microsoft.com/office/drawing/2014/main" xmlns="" id="{00000000-0008-0000-0100-00002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295" name="テキスト ボックス 294">
          <a:extLst>
            <a:ext uri="{FF2B5EF4-FFF2-40B4-BE49-F238E27FC236}">
              <a16:creationId xmlns:a16="http://schemas.microsoft.com/office/drawing/2014/main" xmlns="" id="{00000000-0008-0000-0100-00002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96" name="【認定こども園・幼稚園・保育所】&#10;一人当たり面積グラフ枠">
          <a:extLst>
            <a:ext uri="{FF2B5EF4-FFF2-40B4-BE49-F238E27FC236}">
              <a16:creationId xmlns:a16="http://schemas.microsoft.com/office/drawing/2014/main" xmlns="" id="{00000000-0008-0000-0100-00002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144780</xdr:rowOff>
    </xdr:from>
    <xdr:to>
      <xdr:col>32</xdr:col>
      <xdr:colOff>186689</xdr:colOff>
      <xdr:row>40</xdr:row>
      <xdr:rowOff>118110</xdr:rowOff>
    </xdr:to>
    <xdr:cxnSp macro="">
      <xdr:nvCxnSpPr>
        <xdr:cNvPr id="297" name="直線コネクタ 296">
          <a:extLst>
            <a:ext uri="{FF2B5EF4-FFF2-40B4-BE49-F238E27FC236}">
              <a16:creationId xmlns:a16="http://schemas.microsoft.com/office/drawing/2014/main" xmlns="" id="{00000000-0008-0000-0100-000029010000}"/>
            </a:ext>
          </a:extLst>
        </xdr:cNvPr>
        <xdr:cNvCxnSpPr/>
      </xdr:nvCxnSpPr>
      <xdr:spPr>
        <a:xfrm flipV="1">
          <a:off x="22160864" y="563118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121937</xdr:rowOff>
    </xdr:from>
    <xdr:ext cx="469744" cy="259045"/>
    <xdr:sp macro="" textlink="">
      <xdr:nvSpPr>
        <xdr:cNvPr id="298" name="【認定こども園・幼稚園・保育所】&#10;一人当たり面積最小値テキスト">
          <a:extLst>
            <a:ext uri="{FF2B5EF4-FFF2-40B4-BE49-F238E27FC236}">
              <a16:creationId xmlns:a16="http://schemas.microsoft.com/office/drawing/2014/main" xmlns="" id="{00000000-0008-0000-0100-00002A010000}"/>
            </a:ext>
          </a:extLst>
        </xdr:cNvPr>
        <xdr:cNvSpPr txBox="1"/>
      </xdr:nvSpPr>
      <xdr:spPr>
        <a:xfrm>
          <a:off x="222504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32</xdr:col>
      <xdr:colOff>98425</xdr:colOff>
      <xdr:row>40</xdr:row>
      <xdr:rowOff>118110</xdr:rowOff>
    </xdr:from>
    <xdr:to>
      <xdr:col>32</xdr:col>
      <xdr:colOff>276225</xdr:colOff>
      <xdr:row>40</xdr:row>
      <xdr:rowOff>118110</xdr:rowOff>
    </xdr:to>
    <xdr:cxnSp macro="">
      <xdr:nvCxnSpPr>
        <xdr:cNvPr id="299" name="直線コネクタ 298">
          <a:extLst>
            <a:ext uri="{FF2B5EF4-FFF2-40B4-BE49-F238E27FC236}">
              <a16:creationId xmlns:a16="http://schemas.microsoft.com/office/drawing/2014/main" xmlns="" id="{00000000-0008-0000-0100-00002B010000}"/>
            </a:ext>
          </a:extLst>
        </xdr:cNvPr>
        <xdr:cNvCxnSpPr/>
      </xdr:nvCxnSpPr>
      <xdr:spPr>
        <a:xfrm>
          <a:off x="22072600" y="697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91457</xdr:rowOff>
    </xdr:from>
    <xdr:ext cx="469744" cy="259045"/>
    <xdr:sp macro="" textlink="">
      <xdr:nvSpPr>
        <xdr:cNvPr id="300" name="【認定こども園・幼稚園・保育所】&#10;一人当たり面積最大値テキスト">
          <a:extLst>
            <a:ext uri="{FF2B5EF4-FFF2-40B4-BE49-F238E27FC236}">
              <a16:creationId xmlns:a16="http://schemas.microsoft.com/office/drawing/2014/main" xmlns="" id="{00000000-0008-0000-0100-00002C010000}"/>
            </a:ext>
          </a:extLst>
        </xdr:cNvPr>
        <xdr:cNvSpPr txBox="1"/>
      </xdr:nvSpPr>
      <xdr:spPr>
        <a:xfrm>
          <a:off x="2225040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0.422</a:t>
          </a:r>
          <a:endParaRPr kumimoji="1" lang="ja-JP" altLang="en-US" sz="1000" b="1">
            <a:latin typeface="ＭＳ Ｐゴシック"/>
          </a:endParaRPr>
        </a:p>
      </xdr:txBody>
    </xdr:sp>
    <xdr:clientData/>
  </xdr:oneCellAnchor>
  <xdr:twoCellAnchor>
    <xdr:from>
      <xdr:col>32</xdr:col>
      <xdr:colOff>98425</xdr:colOff>
      <xdr:row>32</xdr:row>
      <xdr:rowOff>144780</xdr:rowOff>
    </xdr:from>
    <xdr:to>
      <xdr:col>32</xdr:col>
      <xdr:colOff>276225</xdr:colOff>
      <xdr:row>32</xdr:row>
      <xdr:rowOff>144780</xdr:rowOff>
    </xdr:to>
    <xdr:cxnSp macro="">
      <xdr:nvCxnSpPr>
        <xdr:cNvPr id="301" name="直線コネクタ 300">
          <a:extLst>
            <a:ext uri="{FF2B5EF4-FFF2-40B4-BE49-F238E27FC236}">
              <a16:creationId xmlns:a16="http://schemas.microsoft.com/office/drawing/2014/main" xmlns="" id="{00000000-0008-0000-0100-00002D010000}"/>
            </a:ext>
          </a:extLst>
        </xdr:cNvPr>
        <xdr:cNvCxnSpPr/>
      </xdr:nvCxnSpPr>
      <xdr:spPr>
        <a:xfrm>
          <a:off x="22072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67327</xdr:rowOff>
    </xdr:from>
    <xdr:ext cx="469744" cy="259045"/>
    <xdr:sp macro="" textlink="">
      <xdr:nvSpPr>
        <xdr:cNvPr id="302" name="【認定こども園・幼稚園・保育所】&#10;一人当たり面積平均値テキスト">
          <a:extLst>
            <a:ext uri="{FF2B5EF4-FFF2-40B4-BE49-F238E27FC236}">
              <a16:creationId xmlns:a16="http://schemas.microsoft.com/office/drawing/2014/main" xmlns="" id="{00000000-0008-0000-0100-00002E010000}"/>
            </a:ext>
          </a:extLst>
        </xdr:cNvPr>
        <xdr:cNvSpPr txBox="1"/>
      </xdr:nvSpPr>
      <xdr:spPr>
        <a:xfrm>
          <a:off x="22250400" y="6068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0.255</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44450</xdr:rowOff>
    </xdr:from>
    <xdr:to>
      <xdr:col>32</xdr:col>
      <xdr:colOff>238125</xdr:colOff>
      <xdr:row>36</xdr:row>
      <xdr:rowOff>146050</xdr:rowOff>
    </xdr:to>
    <xdr:sp macro="" textlink="">
      <xdr:nvSpPr>
        <xdr:cNvPr id="303" name="フローチャート : 判断 302">
          <a:extLst>
            <a:ext uri="{FF2B5EF4-FFF2-40B4-BE49-F238E27FC236}">
              <a16:creationId xmlns:a16="http://schemas.microsoft.com/office/drawing/2014/main" xmlns="" id="{00000000-0008-0000-0100-00002F010000}"/>
            </a:ext>
          </a:extLst>
        </xdr:cNvPr>
        <xdr:cNvSpPr/>
      </xdr:nvSpPr>
      <xdr:spPr>
        <a:xfrm>
          <a:off x="22110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154940</xdr:rowOff>
    </xdr:from>
    <xdr:to>
      <xdr:col>31</xdr:col>
      <xdr:colOff>85725</xdr:colOff>
      <xdr:row>37</xdr:row>
      <xdr:rowOff>85090</xdr:rowOff>
    </xdr:to>
    <xdr:sp macro="" textlink="">
      <xdr:nvSpPr>
        <xdr:cNvPr id="304" name="フローチャート : 判断 303">
          <a:extLst>
            <a:ext uri="{FF2B5EF4-FFF2-40B4-BE49-F238E27FC236}">
              <a16:creationId xmlns:a16="http://schemas.microsoft.com/office/drawing/2014/main" xmlns="" id="{00000000-0008-0000-0100-000030010000}"/>
            </a:ext>
          </a:extLst>
        </xdr:cNvPr>
        <xdr:cNvSpPr/>
      </xdr:nvSpPr>
      <xdr:spPr>
        <a:xfrm>
          <a:off x="2127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05" name="テキスト ボックス 304">
          <a:extLst>
            <a:ext uri="{FF2B5EF4-FFF2-40B4-BE49-F238E27FC236}">
              <a16:creationId xmlns:a16="http://schemas.microsoft.com/office/drawing/2014/main" xmlns="" id="{00000000-0008-0000-0100-000031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06" name="テキスト ボックス 305">
          <a:extLst>
            <a:ext uri="{FF2B5EF4-FFF2-40B4-BE49-F238E27FC236}">
              <a16:creationId xmlns:a16="http://schemas.microsoft.com/office/drawing/2014/main" xmlns="" id="{00000000-0008-0000-0100-000032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07" name="テキスト ボックス 306">
          <a:extLst>
            <a:ext uri="{FF2B5EF4-FFF2-40B4-BE49-F238E27FC236}">
              <a16:creationId xmlns:a16="http://schemas.microsoft.com/office/drawing/2014/main" xmlns="" id="{00000000-0008-0000-0100-000033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08" name="テキスト ボックス 307">
          <a:extLst>
            <a:ext uri="{FF2B5EF4-FFF2-40B4-BE49-F238E27FC236}">
              <a16:creationId xmlns:a16="http://schemas.microsoft.com/office/drawing/2014/main" xmlns="" id="{00000000-0008-0000-0100-000034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09" name="テキスト ボックス 308">
          <a:extLst>
            <a:ext uri="{FF2B5EF4-FFF2-40B4-BE49-F238E27FC236}">
              <a16:creationId xmlns:a16="http://schemas.microsoft.com/office/drawing/2014/main" xmlns="" id="{00000000-0008-0000-0100-000035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71120</xdr:rowOff>
    </xdr:from>
    <xdr:to>
      <xdr:col>32</xdr:col>
      <xdr:colOff>238125</xdr:colOff>
      <xdr:row>38</xdr:row>
      <xdr:rowOff>1270</xdr:rowOff>
    </xdr:to>
    <xdr:sp macro="" textlink="">
      <xdr:nvSpPr>
        <xdr:cNvPr id="310" name="円/楕円 309">
          <a:extLst>
            <a:ext uri="{FF2B5EF4-FFF2-40B4-BE49-F238E27FC236}">
              <a16:creationId xmlns:a16="http://schemas.microsoft.com/office/drawing/2014/main" xmlns="" id="{00000000-0008-0000-0100-000036010000}"/>
            </a:ext>
          </a:extLst>
        </xdr:cNvPr>
        <xdr:cNvSpPr/>
      </xdr:nvSpPr>
      <xdr:spPr>
        <a:xfrm>
          <a:off x="22110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37</xdr:row>
      <xdr:rowOff>49547</xdr:rowOff>
    </xdr:from>
    <xdr:ext cx="469744" cy="259045"/>
    <xdr:sp macro="" textlink="">
      <xdr:nvSpPr>
        <xdr:cNvPr id="311" name="【認定こども園・幼稚園・保育所】&#10;一人当たり面積該当値テキスト">
          <a:extLst>
            <a:ext uri="{FF2B5EF4-FFF2-40B4-BE49-F238E27FC236}">
              <a16:creationId xmlns:a16="http://schemas.microsoft.com/office/drawing/2014/main" xmlns="" id="{00000000-0008-0000-0100-000037010000}"/>
            </a:ext>
          </a:extLst>
        </xdr:cNvPr>
        <xdr:cNvSpPr txBox="1"/>
      </xdr:nvSpPr>
      <xdr:spPr>
        <a:xfrm>
          <a:off x="22250400" y="639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0.203</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151130</xdr:rowOff>
    </xdr:from>
    <xdr:to>
      <xdr:col>31</xdr:col>
      <xdr:colOff>85725</xdr:colOff>
      <xdr:row>38</xdr:row>
      <xdr:rowOff>81280</xdr:rowOff>
    </xdr:to>
    <xdr:sp macro="" textlink="">
      <xdr:nvSpPr>
        <xdr:cNvPr id="312" name="円/楕円 311">
          <a:extLst>
            <a:ext uri="{FF2B5EF4-FFF2-40B4-BE49-F238E27FC236}">
              <a16:creationId xmlns:a16="http://schemas.microsoft.com/office/drawing/2014/main" xmlns="" id="{00000000-0008-0000-0100-000038010000}"/>
            </a:ext>
          </a:extLst>
        </xdr:cNvPr>
        <xdr:cNvSpPr/>
      </xdr:nvSpPr>
      <xdr:spPr>
        <a:xfrm>
          <a:off x="21272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37</xdr:row>
      <xdr:rowOff>121920</xdr:rowOff>
    </xdr:from>
    <xdr:to>
      <xdr:col>32</xdr:col>
      <xdr:colOff>187325</xdr:colOff>
      <xdr:row>38</xdr:row>
      <xdr:rowOff>30480</xdr:rowOff>
    </xdr:to>
    <xdr:cxnSp macro="">
      <xdr:nvCxnSpPr>
        <xdr:cNvPr id="313" name="直線コネクタ 312">
          <a:extLst>
            <a:ext uri="{FF2B5EF4-FFF2-40B4-BE49-F238E27FC236}">
              <a16:creationId xmlns:a16="http://schemas.microsoft.com/office/drawing/2014/main" xmlns="" id="{00000000-0008-0000-0100-000039010000}"/>
            </a:ext>
          </a:extLst>
        </xdr:cNvPr>
        <xdr:cNvCxnSpPr/>
      </xdr:nvCxnSpPr>
      <xdr:spPr>
        <a:xfrm flipV="1">
          <a:off x="21323300" y="646557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35</xdr:row>
      <xdr:rowOff>101617</xdr:rowOff>
    </xdr:from>
    <xdr:ext cx="469744" cy="259045"/>
    <xdr:sp macro="" textlink="">
      <xdr:nvSpPr>
        <xdr:cNvPr id="314" name="n_1aveValue【認定こども園・幼稚園・保育所】&#10;一人当たり面積">
          <a:extLst>
            <a:ext uri="{FF2B5EF4-FFF2-40B4-BE49-F238E27FC236}">
              <a16:creationId xmlns:a16="http://schemas.microsoft.com/office/drawing/2014/main" xmlns="" id="{00000000-0008-0000-0100-00003A010000}"/>
            </a:ext>
          </a:extLst>
        </xdr:cNvPr>
        <xdr:cNvSpPr txBox="1"/>
      </xdr:nvSpPr>
      <xdr:spPr>
        <a:xfrm>
          <a:off x="210757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oneCellAnchor>
    <xdr:from>
      <xdr:col>30</xdr:col>
      <xdr:colOff>473152</xdr:colOff>
      <xdr:row>38</xdr:row>
      <xdr:rowOff>72407</xdr:rowOff>
    </xdr:from>
    <xdr:ext cx="469744" cy="259045"/>
    <xdr:sp macro="" textlink="">
      <xdr:nvSpPr>
        <xdr:cNvPr id="315" name="n_1mainValue【認定こども園・幼稚園・保育所】&#10;一人当たり面積">
          <a:extLst>
            <a:ext uri="{FF2B5EF4-FFF2-40B4-BE49-F238E27FC236}">
              <a16:creationId xmlns:a16="http://schemas.microsoft.com/office/drawing/2014/main" xmlns="" id="{00000000-0008-0000-0100-00003B010000}"/>
            </a:ext>
          </a:extLst>
        </xdr:cNvPr>
        <xdr:cNvSpPr txBox="1"/>
      </xdr:nvSpPr>
      <xdr:spPr>
        <a:xfrm>
          <a:off x="21075727"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16" name="正方形/長方形 315">
          <a:extLst>
            <a:ext uri="{FF2B5EF4-FFF2-40B4-BE49-F238E27FC236}">
              <a16:creationId xmlns:a16="http://schemas.microsoft.com/office/drawing/2014/main" xmlns="" id="{00000000-0008-0000-0100-00003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17" name="正方形/長方形 316">
          <a:extLst>
            <a:ext uri="{FF2B5EF4-FFF2-40B4-BE49-F238E27FC236}">
              <a16:creationId xmlns:a16="http://schemas.microsoft.com/office/drawing/2014/main" xmlns="" id="{00000000-0008-0000-0100-00003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18" name="正方形/長方形 317">
          <a:extLst>
            <a:ext uri="{FF2B5EF4-FFF2-40B4-BE49-F238E27FC236}">
              <a16:creationId xmlns:a16="http://schemas.microsoft.com/office/drawing/2014/main" xmlns="" id="{00000000-0008-0000-0100-00003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19" name="正方形/長方形 318">
          <a:extLst>
            <a:ext uri="{FF2B5EF4-FFF2-40B4-BE49-F238E27FC236}">
              <a16:creationId xmlns:a16="http://schemas.microsoft.com/office/drawing/2014/main" xmlns="" id="{00000000-0008-0000-0100-00003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20" name="正方形/長方形 319">
          <a:extLst>
            <a:ext uri="{FF2B5EF4-FFF2-40B4-BE49-F238E27FC236}">
              <a16:creationId xmlns:a16="http://schemas.microsoft.com/office/drawing/2014/main" xmlns="" id="{00000000-0008-0000-0100-00004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21" name="正方形/長方形 320">
          <a:extLst>
            <a:ext uri="{FF2B5EF4-FFF2-40B4-BE49-F238E27FC236}">
              <a16:creationId xmlns:a16="http://schemas.microsoft.com/office/drawing/2014/main" xmlns="" id="{00000000-0008-0000-0100-00004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22" name="正方形/長方形 321">
          <a:extLst>
            <a:ext uri="{FF2B5EF4-FFF2-40B4-BE49-F238E27FC236}">
              <a16:creationId xmlns:a16="http://schemas.microsoft.com/office/drawing/2014/main" xmlns="" id="{00000000-0008-0000-0100-00004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23" name="正方形/長方形 322">
          <a:extLst>
            <a:ext uri="{FF2B5EF4-FFF2-40B4-BE49-F238E27FC236}">
              <a16:creationId xmlns:a16="http://schemas.microsoft.com/office/drawing/2014/main" xmlns="" id="{00000000-0008-0000-0100-000043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24" name="テキスト ボックス 323">
          <a:extLst>
            <a:ext uri="{FF2B5EF4-FFF2-40B4-BE49-F238E27FC236}">
              <a16:creationId xmlns:a16="http://schemas.microsoft.com/office/drawing/2014/main" xmlns="" id="{00000000-0008-0000-0100-000044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25" name="直線コネクタ 324">
          <a:extLst>
            <a:ext uri="{FF2B5EF4-FFF2-40B4-BE49-F238E27FC236}">
              <a16:creationId xmlns:a16="http://schemas.microsoft.com/office/drawing/2014/main" xmlns="" id="{00000000-0008-0000-0100-000045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26" name="テキスト ボックス 325">
          <a:extLst>
            <a:ext uri="{FF2B5EF4-FFF2-40B4-BE49-F238E27FC236}">
              <a16:creationId xmlns:a16="http://schemas.microsoft.com/office/drawing/2014/main" xmlns="" id="{00000000-0008-0000-0100-000046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27" name="直線コネクタ 326">
          <a:extLst>
            <a:ext uri="{FF2B5EF4-FFF2-40B4-BE49-F238E27FC236}">
              <a16:creationId xmlns:a16="http://schemas.microsoft.com/office/drawing/2014/main" xmlns="" id="{00000000-0008-0000-0100-000047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28" name="テキスト ボックス 327">
          <a:extLst>
            <a:ext uri="{FF2B5EF4-FFF2-40B4-BE49-F238E27FC236}">
              <a16:creationId xmlns:a16="http://schemas.microsoft.com/office/drawing/2014/main" xmlns="" id="{00000000-0008-0000-0100-000048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29" name="直線コネクタ 328">
          <a:extLst>
            <a:ext uri="{FF2B5EF4-FFF2-40B4-BE49-F238E27FC236}">
              <a16:creationId xmlns:a16="http://schemas.microsoft.com/office/drawing/2014/main" xmlns="" id="{00000000-0008-0000-0100-000049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30" name="テキスト ボックス 329">
          <a:extLst>
            <a:ext uri="{FF2B5EF4-FFF2-40B4-BE49-F238E27FC236}">
              <a16:creationId xmlns:a16="http://schemas.microsoft.com/office/drawing/2014/main" xmlns="" id="{00000000-0008-0000-0100-00004A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31" name="直線コネクタ 330">
          <a:extLst>
            <a:ext uri="{FF2B5EF4-FFF2-40B4-BE49-F238E27FC236}">
              <a16:creationId xmlns:a16="http://schemas.microsoft.com/office/drawing/2014/main" xmlns="" id="{00000000-0008-0000-0100-00004B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32" name="テキスト ボックス 331">
          <a:extLst>
            <a:ext uri="{FF2B5EF4-FFF2-40B4-BE49-F238E27FC236}">
              <a16:creationId xmlns:a16="http://schemas.microsoft.com/office/drawing/2014/main" xmlns="" id="{00000000-0008-0000-0100-00004C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33" name="直線コネクタ 332">
          <a:extLst>
            <a:ext uri="{FF2B5EF4-FFF2-40B4-BE49-F238E27FC236}">
              <a16:creationId xmlns:a16="http://schemas.microsoft.com/office/drawing/2014/main" xmlns="" id="{00000000-0008-0000-0100-00004D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34" name="テキスト ボックス 333">
          <a:extLst>
            <a:ext uri="{FF2B5EF4-FFF2-40B4-BE49-F238E27FC236}">
              <a16:creationId xmlns:a16="http://schemas.microsoft.com/office/drawing/2014/main" xmlns="" id="{00000000-0008-0000-0100-00004E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35" name="直線コネクタ 334">
          <a:extLst>
            <a:ext uri="{FF2B5EF4-FFF2-40B4-BE49-F238E27FC236}">
              <a16:creationId xmlns:a16="http://schemas.microsoft.com/office/drawing/2014/main" xmlns="" id="{00000000-0008-0000-0100-00004F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36" name="テキスト ボックス 335">
          <a:extLst>
            <a:ext uri="{FF2B5EF4-FFF2-40B4-BE49-F238E27FC236}">
              <a16:creationId xmlns:a16="http://schemas.microsoft.com/office/drawing/2014/main" xmlns="" id="{00000000-0008-0000-0100-000050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37" name="直線コネクタ 336">
          <a:extLst>
            <a:ext uri="{FF2B5EF4-FFF2-40B4-BE49-F238E27FC236}">
              <a16:creationId xmlns:a16="http://schemas.microsoft.com/office/drawing/2014/main" xmlns="" id="{00000000-0008-0000-0100-000051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38" name="テキスト ボックス 337">
          <a:extLst>
            <a:ext uri="{FF2B5EF4-FFF2-40B4-BE49-F238E27FC236}">
              <a16:creationId xmlns:a16="http://schemas.microsoft.com/office/drawing/2014/main" xmlns="" id="{00000000-0008-0000-0100-00005201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39" name="直線コネクタ 338">
          <a:extLst>
            <a:ext uri="{FF2B5EF4-FFF2-40B4-BE49-F238E27FC236}">
              <a16:creationId xmlns:a16="http://schemas.microsoft.com/office/drawing/2014/main" xmlns="" id="{00000000-0008-0000-0100-000053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40" name="テキスト ボックス 339">
          <a:extLst>
            <a:ext uri="{FF2B5EF4-FFF2-40B4-BE49-F238E27FC236}">
              <a16:creationId xmlns:a16="http://schemas.microsoft.com/office/drawing/2014/main" xmlns="" id="{00000000-0008-0000-0100-000054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41" name="【学校施設】&#10;有形固定資産減価償却率グラフ枠">
          <a:extLst>
            <a:ext uri="{FF2B5EF4-FFF2-40B4-BE49-F238E27FC236}">
              <a16:creationId xmlns:a16="http://schemas.microsoft.com/office/drawing/2014/main" xmlns="" id="{00000000-0008-0000-0100-000055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89807</xdr:rowOff>
    </xdr:from>
    <xdr:to>
      <xdr:col>23</xdr:col>
      <xdr:colOff>516889</xdr:colOff>
      <xdr:row>64</xdr:row>
      <xdr:rowOff>0</xdr:rowOff>
    </xdr:to>
    <xdr:cxnSp macro="">
      <xdr:nvCxnSpPr>
        <xdr:cNvPr id="342" name="直線コネクタ 341">
          <a:extLst>
            <a:ext uri="{FF2B5EF4-FFF2-40B4-BE49-F238E27FC236}">
              <a16:creationId xmlns:a16="http://schemas.microsoft.com/office/drawing/2014/main" xmlns="" id="{00000000-0008-0000-0100-000056010000}"/>
            </a:ext>
          </a:extLst>
        </xdr:cNvPr>
        <xdr:cNvCxnSpPr/>
      </xdr:nvCxnSpPr>
      <xdr:spPr>
        <a:xfrm flipV="1">
          <a:off x="16318864" y="95195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3827</xdr:rowOff>
    </xdr:from>
    <xdr:ext cx="405111" cy="259045"/>
    <xdr:sp macro="" textlink="">
      <xdr:nvSpPr>
        <xdr:cNvPr id="343" name="【学校施設】&#10;有形固定資産減価償却率最小値テキスト">
          <a:extLst>
            <a:ext uri="{FF2B5EF4-FFF2-40B4-BE49-F238E27FC236}">
              <a16:creationId xmlns:a16="http://schemas.microsoft.com/office/drawing/2014/main" xmlns="" id="{00000000-0008-0000-0100-000057010000}"/>
            </a:ext>
          </a:extLst>
        </xdr:cNvPr>
        <xdr:cNvSpPr txBox="1"/>
      </xdr:nvSpPr>
      <xdr:spPr>
        <a:xfrm>
          <a:off x="164084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23</xdr:col>
      <xdr:colOff>428625</xdr:colOff>
      <xdr:row>64</xdr:row>
      <xdr:rowOff>0</xdr:rowOff>
    </xdr:from>
    <xdr:to>
      <xdr:col>23</xdr:col>
      <xdr:colOff>606425</xdr:colOff>
      <xdr:row>64</xdr:row>
      <xdr:rowOff>0</xdr:rowOff>
    </xdr:to>
    <xdr:cxnSp macro="">
      <xdr:nvCxnSpPr>
        <xdr:cNvPr id="344" name="直線コネクタ 343">
          <a:extLst>
            <a:ext uri="{FF2B5EF4-FFF2-40B4-BE49-F238E27FC236}">
              <a16:creationId xmlns:a16="http://schemas.microsoft.com/office/drawing/2014/main" xmlns="" id="{00000000-0008-0000-0100-000058010000}"/>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36484</xdr:rowOff>
    </xdr:from>
    <xdr:ext cx="405111" cy="259045"/>
    <xdr:sp macro="" textlink="">
      <xdr:nvSpPr>
        <xdr:cNvPr id="345" name="【学校施設】&#10;有形固定資産減価償却率最大値テキスト">
          <a:extLst>
            <a:ext uri="{FF2B5EF4-FFF2-40B4-BE49-F238E27FC236}">
              <a16:creationId xmlns:a16="http://schemas.microsoft.com/office/drawing/2014/main" xmlns="" id="{00000000-0008-0000-0100-000059010000}"/>
            </a:ext>
          </a:extLst>
        </xdr:cNvPr>
        <xdr:cNvSpPr txBox="1"/>
      </xdr:nvSpPr>
      <xdr:spPr>
        <a:xfrm>
          <a:off x="16408400" y="929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23</xdr:col>
      <xdr:colOff>428625</xdr:colOff>
      <xdr:row>55</xdr:row>
      <xdr:rowOff>89807</xdr:rowOff>
    </xdr:from>
    <xdr:to>
      <xdr:col>23</xdr:col>
      <xdr:colOff>606425</xdr:colOff>
      <xdr:row>55</xdr:row>
      <xdr:rowOff>89807</xdr:rowOff>
    </xdr:to>
    <xdr:cxnSp macro="">
      <xdr:nvCxnSpPr>
        <xdr:cNvPr id="346" name="直線コネクタ 345">
          <a:extLst>
            <a:ext uri="{FF2B5EF4-FFF2-40B4-BE49-F238E27FC236}">
              <a16:creationId xmlns:a16="http://schemas.microsoft.com/office/drawing/2014/main" xmlns="" id="{00000000-0008-0000-0100-00005A010000}"/>
            </a:ext>
          </a:extLst>
        </xdr:cNvPr>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94542</xdr:rowOff>
    </xdr:from>
    <xdr:ext cx="405111" cy="259045"/>
    <xdr:sp macro="" textlink="">
      <xdr:nvSpPr>
        <xdr:cNvPr id="347" name="【学校施設】&#10;有形固定資産減価償却率平均値テキスト">
          <a:extLst>
            <a:ext uri="{FF2B5EF4-FFF2-40B4-BE49-F238E27FC236}">
              <a16:creationId xmlns:a16="http://schemas.microsoft.com/office/drawing/2014/main" xmlns="" id="{00000000-0008-0000-0100-00005B010000}"/>
            </a:ext>
          </a:extLst>
        </xdr:cNvPr>
        <xdr:cNvSpPr txBox="1"/>
      </xdr:nvSpPr>
      <xdr:spPr>
        <a:xfrm>
          <a:off x="16408400" y="10038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71665</xdr:rowOff>
    </xdr:from>
    <xdr:to>
      <xdr:col>23</xdr:col>
      <xdr:colOff>568325</xdr:colOff>
      <xdr:row>60</xdr:row>
      <xdr:rowOff>1815</xdr:rowOff>
    </xdr:to>
    <xdr:sp macro="" textlink="">
      <xdr:nvSpPr>
        <xdr:cNvPr id="348" name="フローチャート : 判断 347">
          <a:extLst>
            <a:ext uri="{FF2B5EF4-FFF2-40B4-BE49-F238E27FC236}">
              <a16:creationId xmlns:a16="http://schemas.microsoft.com/office/drawing/2014/main" xmlns="" id="{00000000-0008-0000-0100-00005C010000}"/>
            </a:ext>
          </a:extLst>
        </xdr:cNvPr>
        <xdr:cNvSpPr/>
      </xdr:nvSpPr>
      <xdr:spPr>
        <a:xfrm>
          <a:off x="16268700" y="1018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104322</xdr:rowOff>
    </xdr:from>
    <xdr:to>
      <xdr:col>22</xdr:col>
      <xdr:colOff>415925</xdr:colOff>
      <xdr:row>60</xdr:row>
      <xdr:rowOff>34472</xdr:rowOff>
    </xdr:to>
    <xdr:sp macro="" textlink="">
      <xdr:nvSpPr>
        <xdr:cNvPr id="349" name="フローチャート : 判断 348">
          <a:extLst>
            <a:ext uri="{FF2B5EF4-FFF2-40B4-BE49-F238E27FC236}">
              <a16:creationId xmlns:a16="http://schemas.microsoft.com/office/drawing/2014/main" xmlns="" id="{00000000-0008-0000-0100-00005D010000}"/>
            </a:ext>
          </a:extLst>
        </xdr:cNvPr>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50" name="テキスト ボックス 349">
          <a:extLst>
            <a:ext uri="{FF2B5EF4-FFF2-40B4-BE49-F238E27FC236}">
              <a16:creationId xmlns:a16="http://schemas.microsoft.com/office/drawing/2014/main" xmlns="" id="{00000000-0008-0000-0100-00005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51" name="テキスト ボックス 350">
          <a:extLst>
            <a:ext uri="{FF2B5EF4-FFF2-40B4-BE49-F238E27FC236}">
              <a16:creationId xmlns:a16="http://schemas.microsoft.com/office/drawing/2014/main" xmlns="" id="{00000000-0008-0000-0100-00005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52" name="テキスト ボックス 351">
          <a:extLst>
            <a:ext uri="{FF2B5EF4-FFF2-40B4-BE49-F238E27FC236}">
              <a16:creationId xmlns:a16="http://schemas.microsoft.com/office/drawing/2014/main" xmlns="" id="{00000000-0008-0000-0100-00006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53" name="テキスト ボックス 352">
          <a:extLst>
            <a:ext uri="{FF2B5EF4-FFF2-40B4-BE49-F238E27FC236}">
              <a16:creationId xmlns:a16="http://schemas.microsoft.com/office/drawing/2014/main" xmlns="" id="{00000000-0008-0000-0100-00006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54" name="テキスト ボックス 353">
          <a:extLst>
            <a:ext uri="{FF2B5EF4-FFF2-40B4-BE49-F238E27FC236}">
              <a16:creationId xmlns:a16="http://schemas.microsoft.com/office/drawing/2014/main" xmlns="" id="{00000000-0008-0000-0100-00006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63</xdr:row>
      <xdr:rowOff>120650</xdr:rowOff>
    </xdr:from>
    <xdr:to>
      <xdr:col>23</xdr:col>
      <xdr:colOff>568325</xdr:colOff>
      <xdr:row>64</xdr:row>
      <xdr:rowOff>50800</xdr:rowOff>
    </xdr:to>
    <xdr:sp macro="" textlink="">
      <xdr:nvSpPr>
        <xdr:cNvPr id="355" name="円/楕円 354">
          <a:extLst>
            <a:ext uri="{FF2B5EF4-FFF2-40B4-BE49-F238E27FC236}">
              <a16:creationId xmlns:a16="http://schemas.microsoft.com/office/drawing/2014/main" xmlns="" id="{00000000-0008-0000-0100-000063010000}"/>
            </a:ext>
          </a:extLst>
        </xdr:cNvPr>
        <xdr:cNvSpPr/>
      </xdr:nvSpPr>
      <xdr:spPr>
        <a:xfrm>
          <a:off x="16268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63</xdr:row>
      <xdr:rowOff>35577</xdr:rowOff>
    </xdr:from>
    <xdr:ext cx="405111" cy="259045"/>
    <xdr:sp macro="" textlink="">
      <xdr:nvSpPr>
        <xdr:cNvPr id="356" name="【学校施設】&#10;有形固定資産減価償却率該当値テキスト">
          <a:extLst>
            <a:ext uri="{FF2B5EF4-FFF2-40B4-BE49-F238E27FC236}">
              <a16:creationId xmlns:a16="http://schemas.microsoft.com/office/drawing/2014/main" xmlns="" id="{00000000-0008-0000-0100-000064010000}"/>
            </a:ext>
          </a:extLst>
        </xdr:cNvPr>
        <xdr:cNvSpPr txBox="1"/>
      </xdr:nvSpPr>
      <xdr:spPr>
        <a:xfrm>
          <a:off x="16408400" y="1083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22</xdr:col>
      <xdr:colOff>314325</xdr:colOff>
      <xdr:row>64</xdr:row>
      <xdr:rowOff>30843</xdr:rowOff>
    </xdr:from>
    <xdr:to>
      <xdr:col>22</xdr:col>
      <xdr:colOff>415925</xdr:colOff>
      <xdr:row>64</xdr:row>
      <xdr:rowOff>132443</xdr:rowOff>
    </xdr:to>
    <xdr:sp macro="" textlink="">
      <xdr:nvSpPr>
        <xdr:cNvPr id="357" name="円/楕円 356">
          <a:extLst>
            <a:ext uri="{FF2B5EF4-FFF2-40B4-BE49-F238E27FC236}">
              <a16:creationId xmlns:a16="http://schemas.microsoft.com/office/drawing/2014/main" xmlns="" id="{00000000-0008-0000-0100-000065010000}"/>
            </a:ext>
          </a:extLst>
        </xdr:cNvPr>
        <xdr:cNvSpPr/>
      </xdr:nvSpPr>
      <xdr:spPr>
        <a:xfrm>
          <a:off x="15430500" y="1100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64</xdr:row>
      <xdr:rowOff>0</xdr:rowOff>
    </xdr:from>
    <xdr:to>
      <xdr:col>23</xdr:col>
      <xdr:colOff>517525</xdr:colOff>
      <xdr:row>64</xdr:row>
      <xdr:rowOff>81643</xdr:rowOff>
    </xdr:to>
    <xdr:cxnSp macro="">
      <xdr:nvCxnSpPr>
        <xdr:cNvPr id="358" name="直線コネクタ 357">
          <a:extLst>
            <a:ext uri="{FF2B5EF4-FFF2-40B4-BE49-F238E27FC236}">
              <a16:creationId xmlns:a16="http://schemas.microsoft.com/office/drawing/2014/main" xmlns="" id="{00000000-0008-0000-0100-000066010000}"/>
            </a:ext>
          </a:extLst>
        </xdr:cNvPr>
        <xdr:cNvCxnSpPr/>
      </xdr:nvCxnSpPr>
      <xdr:spPr>
        <a:xfrm flipV="1">
          <a:off x="15481300" y="109728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50999</xdr:rowOff>
    </xdr:from>
    <xdr:ext cx="405111" cy="259045"/>
    <xdr:sp macro="" textlink="">
      <xdr:nvSpPr>
        <xdr:cNvPr id="359" name="n_1aveValue【学校施設】&#10;有形固定資産減価償却率">
          <a:extLst>
            <a:ext uri="{FF2B5EF4-FFF2-40B4-BE49-F238E27FC236}">
              <a16:creationId xmlns:a16="http://schemas.microsoft.com/office/drawing/2014/main" xmlns="" id="{00000000-0008-0000-0100-000067010000}"/>
            </a:ext>
          </a:extLst>
        </xdr:cNvPr>
        <xdr:cNvSpPr txBox="1"/>
      </xdr:nvSpPr>
      <xdr:spPr>
        <a:xfrm>
          <a:off x="15266043"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22</xdr:col>
      <xdr:colOff>149868</xdr:colOff>
      <xdr:row>64</xdr:row>
      <xdr:rowOff>123570</xdr:rowOff>
    </xdr:from>
    <xdr:ext cx="405111" cy="259045"/>
    <xdr:sp macro="" textlink="">
      <xdr:nvSpPr>
        <xdr:cNvPr id="360" name="n_1mainValue【学校施設】&#10;有形固定資産減価償却率">
          <a:extLst>
            <a:ext uri="{FF2B5EF4-FFF2-40B4-BE49-F238E27FC236}">
              <a16:creationId xmlns:a16="http://schemas.microsoft.com/office/drawing/2014/main" xmlns="" id="{00000000-0008-0000-0100-000068010000}"/>
            </a:ext>
          </a:extLst>
        </xdr:cNvPr>
        <xdr:cNvSpPr txBox="1"/>
      </xdr:nvSpPr>
      <xdr:spPr>
        <a:xfrm>
          <a:off x="15266043" y="1109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61" name="正方形/長方形 360">
          <a:extLst>
            <a:ext uri="{FF2B5EF4-FFF2-40B4-BE49-F238E27FC236}">
              <a16:creationId xmlns:a16="http://schemas.microsoft.com/office/drawing/2014/main" xmlns="" id="{00000000-0008-0000-0100-000069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62" name="正方形/長方形 361">
          <a:extLst>
            <a:ext uri="{FF2B5EF4-FFF2-40B4-BE49-F238E27FC236}">
              <a16:creationId xmlns:a16="http://schemas.microsoft.com/office/drawing/2014/main" xmlns="" id="{00000000-0008-0000-0100-00006A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63" name="正方形/長方形 362">
          <a:extLst>
            <a:ext uri="{FF2B5EF4-FFF2-40B4-BE49-F238E27FC236}">
              <a16:creationId xmlns:a16="http://schemas.microsoft.com/office/drawing/2014/main" xmlns="" id="{00000000-0008-0000-0100-00006B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64" name="正方形/長方形 363">
          <a:extLst>
            <a:ext uri="{FF2B5EF4-FFF2-40B4-BE49-F238E27FC236}">
              <a16:creationId xmlns:a16="http://schemas.microsoft.com/office/drawing/2014/main" xmlns="" id="{00000000-0008-0000-0100-00006C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65" name="正方形/長方形 364">
          <a:extLst>
            <a:ext uri="{FF2B5EF4-FFF2-40B4-BE49-F238E27FC236}">
              <a16:creationId xmlns:a16="http://schemas.microsoft.com/office/drawing/2014/main" xmlns="" id="{00000000-0008-0000-0100-00006D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66" name="正方形/長方形 365">
          <a:extLst>
            <a:ext uri="{FF2B5EF4-FFF2-40B4-BE49-F238E27FC236}">
              <a16:creationId xmlns:a16="http://schemas.microsoft.com/office/drawing/2014/main" xmlns="" id="{00000000-0008-0000-0100-00006E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67" name="正方形/長方形 366">
          <a:extLst>
            <a:ext uri="{FF2B5EF4-FFF2-40B4-BE49-F238E27FC236}">
              <a16:creationId xmlns:a16="http://schemas.microsoft.com/office/drawing/2014/main" xmlns="" id="{00000000-0008-0000-0100-00006F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68" name="正方形/長方形 367">
          <a:extLst>
            <a:ext uri="{FF2B5EF4-FFF2-40B4-BE49-F238E27FC236}">
              <a16:creationId xmlns:a16="http://schemas.microsoft.com/office/drawing/2014/main" xmlns="" id="{00000000-0008-0000-0100-000070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69" name="テキスト ボックス 368">
          <a:extLst>
            <a:ext uri="{FF2B5EF4-FFF2-40B4-BE49-F238E27FC236}">
              <a16:creationId xmlns:a16="http://schemas.microsoft.com/office/drawing/2014/main" xmlns="" id="{00000000-0008-0000-0100-000071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70" name="直線コネクタ 369">
          <a:extLst>
            <a:ext uri="{FF2B5EF4-FFF2-40B4-BE49-F238E27FC236}">
              <a16:creationId xmlns:a16="http://schemas.microsoft.com/office/drawing/2014/main" xmlns="" id="{00000000-0008-0000-0100-000072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71" name="テキスト ボックス 370">
          <a:extLst>
            <a:ext uri="{FF2B5EF4-FFF2-40B4-BE49-F238E27FC236}">
              <a16:creationId xmlns:a16="http://schemas.microsoft.com/office/drawing/2014/main" xmlns="" id="{00000000-0008-0000-0100-000073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372" name="直線コネクタ 371">
          <a:extLst>
            <a:ext uri="{FF2B5EF4-FFF2-40B4-BE49-F238E27FC236}">
              <a16:creationId xmlns:a16="http://schemas.microsoft.com/office/drawing/2014/main" xmlns="" id="{00000000-0008-0000-0100-000074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73" name="テキスト ボックス 372">
          <a:extLst>
            <a:ext uri="{FF2B5EF4-FFF2-40B4-BE49-F238E27FC236}">
              <a16:creationId xmlns:a16="http://schemas.microsoft.com/office/drawing/2014/main" xmlns="" id="{00000000-0008-0000-0100-000075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74" name="直線コネクタ 373">
          <a:extLst>
            <a:ext uri="{FF2B5EF4-FFF2-40B4-BE49-F238E27FC236}">
              <a16:creationId xmlns:a16="http://schemas.microsoft.com/office/drawing/2014/main" xmlns="" id="{00000000-0008-0000-0100-000076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75" name="テキスト ボックス 374">
          <a:extLst>
            <a:ext uri="{FF2B5EF4-FFF2-40B4-BE49-F238E27FC236}">
              <a16:creationId xmlns:a16="http://schemas.microsoft.com/office/drawing/2014/main" xmlns="" id="{00000000-0008-0000-0100-000077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76" name="直線コネクタ 375">
          <a:extLst>
            <a:ext uri="{FF2B5EF4-FFF2-40B4-BE49-F238E27FC236}">
              <a16:creationId xmlns:a16="http://schemas.microsoft.com/office/drawing/2014/main" xmlns="" id="{00000000-0008-0000-0100-000078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77" name="テキスト ボックス 376">
          <a:extLst>
            <a:ext uri="{FF2B5EF4-FFF2-40B4-BE49-F238E27FC236}">
              <a16:creationId xmlns:a16="http://schemas.microsoft.com/office/drawing/2014/main" xmlns="" id="{00000000-0008-0000-0100-000079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78" name="直線コネクタ 377">
          <a:extLst>
            <a:ext uri="{FF2B5EF4-FFF2-40B4-BE49-F238E27FC236}">
              <a16:creationId xmlns:a16="http://schemas.microsoft.com/office/drawing/2014/main" xmlns="" id="{00000000-0008-0000-0100-00007A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79" name="テキスト ボックス 378">
          <a:extLst>
            <a:ext uri="{FF2B5EF4-FFF2-40B4-BE49-F238E27FC236}">
              <a16:creationId xmlns:a16="http://schemas.microsoft.com/office/drawing/2014/main" xmlns="" id="{00000000-0008-0000-0100-00007B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80" name="直線コネクタ 379">
          <a:extLst>
            <a:ext uri="{FF2B5EF4-FFF2-40B4-BE49-F238E27FC236}">
              <a16:creationId xmlns:a16="http://schemas.microsoft.com/office/drawing/2014/main" xmlns="" id="{00000000-0008-0000-0100-00007C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381" name="テキスト ボックス 380">
          <a:extLst>
            <a:ext uri="{FF2B5EF4-FFF2-40B4-BE49-F238E27FC236}">
              <a16:creationId xmlns:a16="http://schemas.microsoft.com/office/drawing/2014/main" xmlns="" id="{00000000-0008-0000-0100-00007D01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82" name="直線コネクタ 381">
          <a:extLst>
            <a:ext uri="{FF2B5EF4-FFF2-40B4-BE49-F238E27FC236}">
              <a16:creationId xmlns:a16="http://schemas.microsoft.com/office/drawing/2014/main" xmlns="" id="{00000000-0008-0000-0100-00007E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383" name="テキスト ボックス 382">
          <a:extLst>
            <a:ext uri="{FF2B5EF4-FFF2-40B4-BE49-F238E27FC236}">
              <a16:creationId xmlns:a16="http://schemas.microsoft.com/office/drawing/2014/main" xmlns="" id="{00000000-0008-0000-0100-00007F01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84" name="直線コネクタ 383">
          <a:extLst>
            <a:ext uri="{FF2B5EF4-FFF2-40B4-BE49-F238E27FC236}">
              <a16:creationId xmlns:a16="http://schemas.microsoft.com/office/drawing/2014/main" xmlns="" id="{00000000-0008-0000-0100-000080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85" name="テキスト ボックス 384">
          <a:extLst>
            <a:ext uri="{FF2B5EF4-FFF2-40B4-BE49-F238E27FC236}">
              <a16:creationId xmlns:a16="http://schemas.microsoft.com/office/drawing/2014/main" xmlns="" id="{00000000-0008-0000-0100-000081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86" name="【学校施設】&#10;一人当たり面積グラフ枠">
          <a:extLst>
            <a:ext uri="{FF2B5EF4-FFF2-40B4-BE49-F238E27FC236}">
              <a16:creationId xmlns:a16="http://schemas.microsoft.com/office/drawing/2014/main" xmlns="" id="{00000000-0008-0000-0100-000082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35378</xdr:rowOff>
    </xdr:from>
    <xdr:to>
      <xdr:col>32</xdr:col>
      <xdr:colOff>186689</xdr:colOff>
      <xdr:row>64</xdr:row>
      <xdr:rowOff>91440</xdr:rowOff>
    </xdr:to>
    <xdr:cxnSp macro="">
      <xdr:nvCxnSpPr>
        <xdr:cNvPr id="387" name="直線コネクタ 386">
          <a:extLst>
            <a:ext uri="{FF2B5EF4-FFF2-40B4-BE49-F238E27FC236}">
              <a16:creationId xmlns:a16="http://schemas.microsoft.com/office/drawing/2014/main" xmlns="" id="{00000000-0008-0000-0100-000083010000}"/>
            </a:ext>
          </a:extLst>
        </xdr:cNvPr>
        <xdr:cNvCxnSpPr/>
      </xdr:nvCxnSpPr>
      <xdr:spPr>
        <a:xfrm flipV="1">
          <a:off x="22160864" y="9465128"/>
          <a:ext cx="0" cy="159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95267</xdr:rowOff>
    </xdr:from>
    <xdr:ext cx="469744" cy="259045"/>
    <xdr:sp macro="" textlink="">
      <xdr:nvSpPr>
        <xdr:cNvPr id="388" name="【学校施設】&#10;一人当たり面積最小値テキスト">
          <a:extLst>
            <a:ext uri="{FF2B5EF4-FFF2-40B4-BE49-F238E27FC236}">
              <a16:creationId xmlns:a16="http://schemas.microsoft.com/office/drawing/2014/main" xmlns="" id="{00000000-0008-0000-0100-000084010000}"/>
            </a:ext>
          </a:extLst>
        </xdr:cNvPr>
        <xdr:cNvSpPr txBox="1"/>
      </xdr:nvSpPr>
      <xdr:spPr>
        <a:xfrm>
          <a:off x="222504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1.536</a:t>
          </a:r>
          <a:endParaRPr kumimoji="1" lang="ja-JP" altLang="en-US" sz="1000" b="1">
            <a:latin typeface="ＭＳ Ｐゴシック"/>
          </a:endParaRPr>
        </a:p>
      </xdr:txBody>
    </xdr:sp>
    <xdr:clientData/>
  </xdr:oneCellAnchor>
  <xdr:twoCellAnchor>
    <xdr:from>
      <xdr:col>32</xdr:col>
      <xdr:colOff>98425</xdr:colOff>
      <xdr:row>64</xdr:row>
      <xdr:rowOff>91440</xdr:rowOff>
    </xdr:from>
    <xdr:to>
      <xdr:col>32</xdr:col>
      <xdr:colOff>276225</xdr:colOff>
      <xdr:row>64</xdr:row>
      <xdr:rowOff>91440</xdr:rowOff>
    </xdr:to>
    <xdr:cxnSp macro="">
      <xdr:nvCxnSpPr>
        <xdr:cNvPr id="389" name="直線コネクタ 388">
          <a:extLst>
            <a:ext uri="{FF2B5EF4-FFF2-40B4-BE49-F238E27FC236}">
              <a16:creationId xmlns:a16="http://schemas.microsoft.com/office/drawing/2014/main" xmlns="" id="{00000000-0008-0000-0100-000085010000}"/>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153505</xdr:rowOff>
    </xdr:from>
    <xdr:ext cx="469744" cy="259045"/>
    <xdr:sp macro="" textlink="">
      <xdr:nvSpPr>
        <xdr:cNvPr id="390" name="【学校施設】&#10;一人当たり面積最大値テキスト">
          <a:extLst>
            <a:ext uri="{FF2B5EF4-FFF2-40B4-BE49-F238E27FC236}">
              <a16:creationId xmlns:a16="http://schemas.microsoft.com/office/drawing/2014/main" xmlns="" id="{00000000-0008-0000-0100-000086010000}"/>
            </a:ext>
          </a:extLst>
        </xdr:cNvPr>
        <xdr:cNvSpPr txBox="1"/>
      </xdr:nvSpPr>
      <xdr:spPr>
        <a:xfrm>
          <a:off x="22250400" y="924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3.005</a:t>
          </a:r>
          <a:endParaRPr kumimoji="1" lang="ja-JP" altLang="en-US" sz="1000" b="1">
            <a:latin typeface="ＭＳ Ｐゴシック"/>
          </a:endParaRPr>
        </a:p>
      </xdr:txBody>
    </xdr:sp>
    <xdr:clientData/>
  </xdr:oneCellAnchor>
  <xdr:twoCellAnchor>
    <xdr:from>
      <xdr:col>32</xdr:col>
      <xdr:colOff>98425</xdr:colOff>
      <xdr:row>55</xdr:row>
      <xdr:rowOff>35378</xdr:rowOff>
    </xdr:from>
    <xdr:to>
      <xdr:col>32</xdr:col>
      <xdr:colOff>276225</xdr:colOff>
      <xdr:row>55</xdr:row>
      <xdr:rowOff>35378</xdr:rowOff>
    </xdr:to>
    <xdr:cxnSp macro="">
      <xdr:nvCxnSpPr>
        <xdr:cNvPr id="391" name="直線コネクタ 390">
          <a:extLst>
            <a:ext uri="{FF2B5EF4-FFF2-40B4-BE49-F238E27FC236}">
              <a16:creationId xmlns:a16="http://schemas.microsoft.com/office/drawing/2014/main" xmlns="" id="{00000000-0008-0000-0100-000087010000}"/>
            </a:ext>
          </a:extLst>
        </xdr:cNvPr>
        <xdr:cNvCxnSpPr/>
      </xdr:nvCxnSpPr>
      <xdr:spPr>
        <a:xfrm>
          <a:off x="22072600" y="946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170197</xdr:rowOff>
    </xdr:from>
    <xdr:ext cx="469744" cy="259045"/>
    <xdr:sp macro="" textlink="">
      <xdr:nvSpPr>
        <xdr:cNvPr id="392" name="【学校施設】&#10;一人当たり面積平均値テキスト">
          <a:extLst>
            <a:ext uri="{FF2B5EF4-FFF2-40B4-BE49-F238E27FC236}">
              <a16:creationId xmlns:a16="http://schemas.microsoft.com/office/drawing/2014/main" xmlns="" id="{00000000-0008-0000-0100-000088010000}"/>
            </a:ext>
          </a:extLst>
        </xdr:cNvPr>
        <xdr:cNvSpPr txBox="1"/>
      </xdr:nvSpPr>
      <xdr:spPr>
        <a:xfrm>
          <a:off x="22250400" y="1028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147320</xdr:rowOff>
    </xdr:from>
    <xdr:to>
      <xdr:col>32</xdr:col>
      <xdr:colOff>238125</xdr:colOff>
      <xdr:row>61</xdr:row>
      <xdr:rowOff>77470</xdr:rowOff>
    </xdr:to>
    <xdr:sp macro="" textlink="">
      <xdr:nvSpPr>
        <xdr:cNvPr id="393" name="フローチャート : 判断 392">
          <a:extLst>
            <a:ext uri="{FF2B5EF4-FFF2-40B4-BE49-F238E27FC236}">
              <a16:creationId xmlns:a16="http://schemas.microsoft.com/office/drawing/2014/main" xmlns="" id="{00000000-0008-0000-0100-000089010000}"/>
            </a:ext>
          </a:extLst>
        </xdr:cNvPr>
        <xdr:cNvSpPr/>
      </xdr:nvSpPr>
      <xdr:spPr>
        <a:xfrm>
          <a:off x="22110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23767</xdr:rowOff>
    </xdr:from>
    <xdr:to>
      <xdr:col>31</xdr:col>
      <xdr:colOff>85725</xdr:colOff>
      <xdr:row>61</xdr:row>
      <xdr:rowOff>125367</xdr:rowOff>
    </xdr:to>
    <xdr:sp macro="" textlink="">
      <xdr:nvSpPr>
        <xdr:cNvPr id="394" name="フローチャート : 判断 393">
          <a:extLst>
            <a:ext uri="{FF2B5EF4-FFF2-40B4-BE49-F238E27FC236}">
              <a16:creationId xmlns:a16="http://schemas.microsoft.com/office/drawing/2014/main" xmlns="" id="{00000000-0008-0000-0100-00008A010000}"/>
            </a:ext>
          </a:extLst>
        </xdr:cNvPr>
        <xdr:cNvSpPr/>
      </xdr:nvSpPr>
      <xdr:spPr>
        <a:xfrm>
          <a:off x="212725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95" name="テキスト ボックス 394">
          <a:extLst>
            <a:ext uri="{FF2B5EF4-FFF2-40B4-BE49-F238E27FC236}">
              <a16:creationId xmlns:a16="http://schemas.microsoft.com/office/drawing/2014/main" xmlns="" id="{00000000-0008-0000-0100-00008B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96" name="テキスト ボックス 395">
          <a:extLst>
            <a:ext uri="{FF2B5EF4-FFF2-40B4-BE49-F238E27FC236}">
              <a16:creationId xmlns:a16="http://schemas.microsoft.com/office/drawing/2014/main" xmlns="" id="{00000000-0008-0000-0100-00008C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97" name="テキスト ボックス 396">
          <a:extLst>
            <a:ext uri="{FF2B5EF4-FFF2-40B4-BE49-F238E27FC236}">
              <a16:creationId xmlns:a16="http://schemas.microsoft.com/office/drawing/2014/main" xmlns="" id="{00000000-0008-0000-0100-00008D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98" name="テキスト ボックス 397">
          <a:extLst>
            <a:ext uri="{FF2B5EF4-FFF2-40B4-BE49-F238E27FC236}">
              <a16:creationId xmlns:a16="http://schemas.microsoft.com/office/drawing/2014/main" xmlns="" id="{00000000-0008-0000-0100-00008E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99" name="テキスト ボックス 398">
          <a:extLst>
            <a:ext uri="{FF2B5EF4-FFF2-40B4-BE49-F238E27FC236}">
              <a16:creationId xmlns:a16="http://schemas.microsoft.com/office/drawing/2014/main" xmlns="" id="{00000000-0008-0000-0100-00008F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38463</xdr:rowOff>
    </xdr:from>
    <xdr:to>
      <xdr:col>32</xdr:col>
      <xdr:colOff>238125</xdr:colOff>
      <xdr:row>62</xdr:row>
      <xdr:rowOff>140063</xdr:rowOff>
    </xdr:to>
    <xdr:sp macro="" textlink="">
      <xdr:nvSpPr>
        <xdr:cNvPr id="400" name="円/楕円 399">
          <a:extLst>
            <a:ext uri="{FF2B5EF4-FFF2-40B4-BE49-F238E27FC236}">
              <a16:creationId xmlns:a16="http://schemas.microsoft.com/office/drawing/2014/main" xmlns="" id="{00000000-0008-0000-0100-000090010000}"/>
            </a:ext>
          </a:extLst>
        </xdr:cNvPr>
        <xdr:cNvSpPr/>
      </xdr:nvSpPr>
      <xdr:spPr>
        <a:xfrm>
          <a:off x="22110700" y="106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16890</xdr:rowOff>
    </xdr:from>
    <xdr:ext cx="469744" cy="259045"/>
    <xdr:sp macro="" textlink="">
      <xdr:nvSpPr>
        <xdr:cNvPr id="401" name="【学校施設】&#10;一人当たり面積該当値テキスト">
          <a:extLst>
            <a:ext uri="{FF2B5EF4-FFF2-40B4-BE49-F238E27FC236}">
              <a16:creationId xmlns:a16="http://schemas.microsoft.com/office/drawing/2014/main" xmlns="" id="{00000000-0008-0000-0100-000091010000}"/>
            </a:ext>
          </a:extLst>
        </xdr:cNvPr>
        <xdr:cNvSpPr txBox="1"/>
      </xdr:nvSpPr>
      <xdr:spPr>
        <a:xfrm>
          <a:off x="22250400" y="1064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1.853</a:t>
          </a:r>
          <a:endParaRPr kumimoji="1" lang="ja-JP" altLang="en-US" sz="1000" b="1">
            <a:solidFill>
              <a:srgbClr val="FF0000"/>
            </a:solidFill>
            <a:latin typeface="ＭＳ Ｐゴシック"/>
          </a:endParaRPr>
        </a:p>
      </xdr:txBody>
    </xdr:sp>
    <xdr:clientData/>
  </xdr:oneCellAnchor>
  <xdr:twoCellAnchor>
    <xdr:from>
      <xdr:col>30</xdr:col>
      <xdr:colOff>669925</xdr:colOff>
      <xdr:row>61</xdr:row>
      <xdr:rowOff>67310</xdr:rowOff>
    </xdr:from>
    <xdr:to>
      <xdr:col>31</xdr:col>
      <xdr:colOff>85725</xdr:colOff>
      <xdr:row>61</xdr:row>
      <xdr:rowOff>168910</xdr:rowOff>
    </xdr:to>
    <xdr:sp macro="" textlink="">
      <xdr:nvSpPr>
        <xdr:cNvPr id="402" name="円/楕円 401">
          <a:extLst>
            <a:ext uri="{FF2B5EF4-FFF2-40B4-BE49-F238E27FC236}">
              <a16:creationId xmlns:a16="http://schemas.microsoft.com/office/drawing/2014/main" xmlns="" id="{00000000-0008-0000-0100-000092010000}"/>
            </a:ext>
          </a:extLst>
        </xdr:cNvPr>
        <xdr:cNvSpPr/>
      </xdr:nvSpPr>
      <xdr:spPr>
        <a:xfrm>
          <a:off x="21272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61</xdr:row>
      <xdr:rowOff>118110</xdr:rowOff>
    </xdr:from>
    <xdr:to>
      <xdr:col>32</xdr:col>
      <xdr:colOff>187325</xdr:colOff>
      <xdr:row>62</xdr:row>
      <xdr:rowOff>89263</xdr:rowOff>
    </xdr:to>
    <xdr:cxnSp macro="">
      <xdr:nvCxnSpPr>
        <xdr:cNvPr id="403" name="直線コネクタ 402">
          <a:extLst>
            <a:ext uri="{FF2B5EF4-FFF2-40B4-BE49-F238E27FC236}">
              <a16:creationId xmlns:a16="http://schemas.microsoft.com/office/drawing/2014/main" xmlns="" id="{00000000-0008-0000-0100-000093010000}"/>
            </a:ext>
          </a:extLst>
        </xdr:cNvPr>
        <xdr:cNvCxnSpPr/>
      </xdr:nvCxnSpPr>
      <xdr:spPr>
        <a:xfrm>
          <a:off x="21323300" y="10576560"/>
          <a:ext cx="838200" cy="14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59</xdr:row>
      <xdr:rowOff>141894</xdr:rowOff>
    </xdr:from>
    <xdr:ext cx="469744" cy="259045"/>
    <xdr:sp macro="" textlink="">
      <xdr:nvSpPr>
        <xdr:cNvPr id="404" name="n_1aveValue【学校施設】&#10;一人当たり面積">
          <a:extLst>
            <a:ext uri="{FF2B5EF4-FFF2-40B4-BE49-F238E27FC236}">
              <a16:creationId xmlns:a16="http://schemas.microsoft.com/office/drawing/2014/main" xmlns="" id="{00000000-0008-0000-0100-000094010000}"/>
            </a:ext>
          </a:extLst>
        </xdr:cNvPr>
        <xdr:cNvSpPr txBox="1"/>
      </xdr:nvSpPr>
      <xdr:spPr>
        <a:xfrm>
          <a:off x="21075727" y="1025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2.024</a:t>
          </a:r>
          <a:endParaRPr kumimoji="1" lang="ja-JP" altLang="en-US" sz="1000" b="1">
            <a:solidFill>
              <a:srgbClr val="000080"/>
            </a:solidFill>
            <a:latin typeface="ＭＳ Ｐゴシック"/>
          </a:endParaRPr>
        </a:p>
      </xdr:txBody>
    </xdr:sp>
    <xdr:clientData/>
  </xdr:oneCellAnchor>
  <xdr:oneCellAnchor>
    <xdr:from>
      <xdr:col>30</xdr:col>
      <xdr:colOff>473152</xdr:colOff>
      <xdr:row>61</xdr:row>
      <xdr:rowOff>160037</xdr:rowOff>
    </xdr:from>
    <xdr:ext cx="469744" cy="259045"/>
    <xdr:sp macro="" textlink="">
      <xdr:nvSpPr>
        <xdr:cNvPr id="405" name="n_1mainValue【学校施設】&#10;一人当たり面積">
          <a:extLst>
            <a:ext uri="{FF2B5EF4-FFF2-40B4-BE49-F238E27FC236}">
              <a16:creationId xmlns:a16="http://schemas.microsoft.com/office/drawing/2014/main" xmlns="" id="{00000000-0008-0000-0100-000095010000}"/>
            </a:ext>
          </a:extLst>
        </xdr:cNvPr>
        <xdr:cNvSpPr txBox="1"/>
      </xdr:nvSpPr>
      <xdr:spPr>
        <a:xfrm>
          <a:off x="21075727"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06" name="正方形/長方形 405">
          <a:extLst>
            <a:ext uri="{FF2B5EF4-FFF2-40B4-BE49-F238E27FC236}">
              <a16:creationId xmlns:a16="http://schemas.microsoft.com/office/drawing/2014/main" xmlns="" id="{00000000-0008-0000-0100-000096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07" name="正方形/長方形 406">
          <a:extLst>
            <a:ext uri="{FF2B5EF4-FFF2-40B4-BE49-F238E27FC236}">
              <a16:creationId xmlns:a16="http://schemas.microsoft.com/office/drawing/2014/main" xmlns="" id="{00000000-0008-0000-0100-000097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08" name="正方形/長方形 407">
          <a:extLst>
            <a:ext uri="{FF2B5EF4-FFF2-40B4-BE49-F238E27FC236}">
              <a16:creationId xmlns:a16="http://schemas.microsoft.com/office/drawing/2014/main" xmlns="" id="{00000000-0008-0000-0100-000098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09" name="正方形/長方形 408">
          <a:extLst>
            <a:ext uri="{FF2B5EF4-FFF2-40B4-BE49-F238E27FC236}">
              <a16:creationId xmlns:a16="http://schemas.microsoft.com/office/drawing/2014/main" xmlns="" id="{00000000-0008-0000-0100-000099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10" name="正方形/長方形 409">
          <a:extLst>
            <a:ext uri="{FF2B5EF4-FFF2-40B4-BE49-F238E27FC236}">
              <a16:creationId xmlns:a16="http://schemas.microsoft.com/office/drawing/2014/main" xmlns="" id="{00000000-0008-0000-0100-00009A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11" name="正方形/長方形 410">
          <a:extLst>
            <a:ext uri="{FF2B5EF4-FFF2-40B4-BE49-F238E27FC236}">
              <a16:creationId xmlns:a16="http://schemas.microsoft.com/office/drawing/2014/main" xmlns="" id="{00000000-0008-0000-0100-00009B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12" name="正方形/長方形 411">
          <a:extLst>
            <a:ext uri="{FF2B5EF4-FFF2-40B4-BE49-F238E27FC236}">
              <a16:creationId xmlns:a16="http://schemas.microsoft.com/office/drawing/2014/main" xmlns="" id="{00000000-0008-0000-0100-00009C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13" name="正方形/長方形 412">
          <a:extLst>
            <a:ext uri="{FF2B5EF4-FFF2-40B4-BE49-F238E27FC236}">
              <a16:creationId xmlns:a16="http://schemas.microsoft.com/office/drawing/2014/main" xmlns="" id="{00000000-0008-0000-0100-00009D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14" name="正方形/長方形 413">
          <a:extLst>
            <a:ext uri="{FF2B5EF4-FFF2-40B4-BE49-F238E27FC236}">
              <a16:creationId xmlns:a16="http://schemas.microsoft.com/office/drawing/2014/main" xmlns="" id="{00000000-0008-0000-0100-00009E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5" name="正方形/長方形 414">
          <a:extLst>
            <a:ext uri="{FF2B5EF4-FFF2-40B4-BE49-F238E27FC236}">
              <a16:creationId xmlns:a16="http://schemas.microsoft.com/office/drawing/2014/main" xmlns="" id="{00000000-0008-0000-0100-00009F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6" name="正方形/長方形 415">
          <a:extLst>
            <a:ext uri="{FF2B5EF4-FFF2-40B4-BE49-F238E27FC236}">
              <a16:creationId xmlns:a16="http://schemas.microsoft.com/office/drawing/2014/main" xmlns="" id="{00000000-0008-0000-0100-0000A0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7" name="正方形/長方形 416">
          <a:extLst>
            <a:ext uri="{FF2B5EF4-FFF2-40B4-BE49-F238E27FC236}">
              <a16:creationId xmlns:a16="http://schemas.microsoft.com/office/drawing/2014/main" xmlns="" id="{00000000-0008-0000-0100-0000A1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18" name="正方形/長方形 417">
          <a:extLst>
            <a:ext uri="{FF2B5EF4-FFF2-40B4-BE49-F238E27FC236}">
              <a16:creationId xmlns:a16="http://schemas.microsoft.com/office/drawing/2014/main" xmlns="" id="{00000000-0008-0000-0100-0000A2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19" name="正方形/長方形 418">
          <a:extLst>
            <a:ext uri="{FF2B5EF4-FFF2-40B4-BE49-F238E27FC236}">
              <a16:creationId xmlns:a16="http://schemas.microsoft.com/office/drawing/2014/main" xmlns="" id="{00000000-0008-0000-0100-0000A3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0" name="正方形/長方形 419">
          <a:extLst>
            <a:ext uri="{FF2B5EF4-FFF2-40B4-BE49-F238E27FC236}">
              <a16:creationId xmlns:a16="http://schemas.microsoft.com/office/drawing/2014/main" xmlns="" id="{00000000-0008-0000-0100-0000A4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1" name="正方形/長方形 420">
          <a:extLst>
            <a:ext uri="{FF2B5EF4-FFF2-40B4-BE49-F238E27FC236}">
              <a16:creationId xmlns:a16="http://schemas.microsoft.com/office/drawing/2014/main" xmlns="" id="{00000000-0008-0000-0100-0000A5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22" name="正方形/長方形 421">
          <a:extLst>
            <a:ext uri="{FF2B5EF4-FFF2-40B4-BE49-F238E27FC236}">
              <a16:creationId xmlns:a16="http://schemas.microsoft.com/office/drawing/2014/main" xmlns="" id="{00000000-0008-0000-0100-0000A6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23" name="正方形/長方形 422">
          <a:extLst>
            <a:ext uri="{FF2B5EF4-FFF2-40B4-BE49-F238E27FC236}">
              <a16:creationId xmlns:a16="http://schemas.microsoft.com/office/drawing/2014/main" xmlns="" id="{00000000-0008-0000-0100-0000A7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24" name="正方形/長方形 423">
          <a:extLst>
            <a:ext uri="{FF2B5EF4-FFF2-40B4-BE49-F238E27FC236}">
              <a16:creationId xmlns:a16="http://schemas.microsoft.com/office/drawing/2014/main" xmlns="" id="{00000000-0008-0000-0100-0000A8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25" name="正方形/長方形 424">
          <a:extLst>
            <a:ext uri="{FF2B5EF4-FFF2-40B4-BE49-F238E27FC236}">
              <a16:creationId xmlns:a16="http://schemas.microsoft.com/office/drawing/2014/main" xmlns="" id="{00000000-0008-0000-0100-0000A9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26" name="正方形/長方形 425">
          <a:extLst>
            <a:ext uri="{FF2B5EF4-FFF2-40B4-BE49-F238E27FC236}">
              <a16:creationId xmlns:a16="http://schemas.microsoft.com/office/drawing/2014/main" xmlns="" id="{00000000-0008-0000-0100-0000AA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27" name="正方形/長方形 426">
          <a:extLst>
            <a:ext uri="{FF2B5EF4-FFF2-40B4-BE49-F238E27FC236}">
              <a16:creationId xmlns:a16="http://schemas.microsoft.com/office/drawing/2014/main" xmlns="" id="{00000000-0008-0000-0100-0000AB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28" name="正方形/長方形 427">
          <a:extLst>
            <a:ext uri="{FF2B5EF4-FFF2-40B4-BE49-F238E27FC236}">
              <a16:creationId xmlns:a16="http://schemas.microsoft.com/office/drawing/2014/main" xmlns="" id="{00000000-0008-0000-0100-0000AC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29" name="正方形/長方形 428">
          <a:extLst>
            <a:ext uri="{FF2B5EF4-FFF2-40B4-BE49-F238E27FC236}">
              <a16:creationId xmlns:a16="http://schemas.microsoft.com/office/drawing/2014/main" xmlns="" id="{00000000-0008-0000-0100-0000AD01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430" name="正方形/長方形 429">
          <a:extLst>
            <a:ext uri="{FF2B5EF4-FFF2-40B4-BE49-F238E27FC236}">
              <a16:creationId xmlns:a16="http://schemas.microsoft.com/office/drawing/2014/main" xmlns="" id="{00000000-0008-0000-0100-0000AE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1" name="正方形/長方形 430">
          <a:extLst>
            <a:ext uri="{FF2B5EF4-FFF2-40B4-BE49-F238E27FC236}">
              <a16:creationId xmlns:a16="http://schemas.microsoft.com/office/drawing/2014/main" xmlns="" id="{00000000-0008-0000-0100-0000AF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2" name="正方形/長方形 431">
          <a:extLst>
            <a:ext uri="{FF2B5EF4-FFF2-40B4-BE49-F238E27FC236}">
              <a16:creationId xmlns:a16="http://schemas.microsoft.com/office/drawing/2014/main" xmlns="" id="{00000000-0008-0000-0100-0000B0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3" name="正方形/長方形 432">
          <a:extLst>
            <a:ext uri="{FF2B5EF4-FFF2-40B4-BE49-F238E27FC236}">
              <a16:creationId xmlns:a16="http://schemas.microsoft.com/office/drawing/2014/main" xmlns="" id="{00000000-0008-0000-0100-0000B1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34" name="正方形/長方形 433">
          <a:extLst>
            <a:ext uri="{FF2B5EF4-FFF2-40B4-BE49-F238E27FC236}">
              <a16:creationId xmlns:a16="http://schemas.microsoft.com/office/drawing/2014/main" xmlns="" id="{00000000-0008-0000-0100-0000B2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35" name="正方形/長方形 434">
          <a:extLst>
            <a:ext uri="{FF2B5EF4-FFF2-40B4-BE49-F238E27FC236}">
              <a16:creationId xmlns:a16="http://schemas.microsoft.com/office/drawing/2014/main" xmlns="" id="{00000000-0008-0000-0100-0000B3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36" name="正方形/長方形 435">
          <a:extLst>
            <a:ext uri="{FF2B5EF4-FFF2-40B4-BE49-F238E27FC236}">
              <a16:creationId xmlns:a16="http://schemas.microsoft.com/office/drawing/2014/main" xmlns="" id="{00000000-0008-0000-0100-0000B4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37" name="正方形/長方形 436">
          <a:extLst>
            <a:ext uri="{FF2B5EF4-FFF2-40B4-BE49-F238E27FC236}">
              <a16:creationId xmlns:a16="http://schemas.microsoft.com/office/drawing/2014/main" xmlns="" id="{00000000-0008-0000-0100-0000B501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438" name="正方形/長方形 437">
          <a:extLst>
            <a:ext uri="{FF2B5EF4-FFF2-40B4-BE49-F238E27FC236}">
              <a16:creationId xmlns:a16="http://schemas.microsoft.com/office/drawing/2014/main" xmlns="" id="{00000000-0008-0000-0100-0000B601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39" name="正方形/長方形 438">
          <a:extLst>
            <a:ext uri="{FF2B5EF4-FFF2-40B4-BE49-F238E27FC236}">
              <a16:creationId xmlns:a16="http://schemas.microsoft.com/office/drawing/2014/main" xmlns="" id="{00000000-0008-0000-0100-0000B701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40" name="テキスト ボックス 439">
          <a:extLst>
            <a:ext uri="{FF2B5EF4-FFF2-40B4-BE49-F238E27FC236}">
              <a16:creationId xmlns:a16="http://schemas.microsoft.com/office/drawing/2014/main" xmlns="" id="{00000000-0008-0000-0100-0000B801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の減価償却率は類似団体平均値より高かったものの、東日本大震災以降の改修、整備事業等によりそのほかの施設（幼稚園、学校施設、公営住宅）の減価償却率は平均値より低い結果となった。そのため、各施設の改修、整備時期については、上記指標をはじめとする各種指標、財源、公共施設等総合管理計画を勘案して慎重に判断していく。</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xmlns=""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xmlns=""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xmlns=""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福島県棚倉町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2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14,459
14,368
159.93
7,079,359
6,708,662
291,493
4,208,880
6,882,290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48.4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xmlns=""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xmlns=""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00000000-0008-0000-02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00000000-0008-0000-02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00000000-0008-0000-02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xmlns=""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xmlns=""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xmlns=""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xmlns=""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xmlns=""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xmlns="" id="{00000000-0008-0000-0200-00001D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xmlns="" id="{00000000-0008-0000-0200-00001E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xmlns="" id="{00000000-0008-0000-0200-00001F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xmlns="" id="{00000000-0008-0000-0200-000020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xmlns=""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xmlns=""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xmlns=""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xmlns=""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xmlns=""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xmlns=""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xmlns=""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xmlns=""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xmlns=""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a:extLst>
            <a:ext uri="{FF2B5EF4-FFF2-40B4-BE49-F238E27FC236}">
              <a16:creationId xmlns:a16="http://schemas.microsoft.com/office/drawing/2014/main" xmlns="" id="{00000000-0008-0000-0200-00002B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a:extLst>
            <a:ext uri="{FF2B5EF4-FFF2-40B4-BE49-F238E27FC236}">
              <a16:creationId xmlns:a16="http://schemas.microsoft.com/office/drawing/2014/main" xmlns="" id="{00000000-0008-0000-0200-00002C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a:extLst>
            <a:ext uri="{FF2B5EF4-FFF2-40B4-BE49-F238E27FC236}">
              <a16:creationId xmlns:a16="http://schemas.microsoft.com/office/drawing/2014/main" xmlns="" id="{00000000-0008-0000-0200-00002D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a:extLst>
            <a:ext uri="{FF2B5EF4-FFF2-40B4-BE49-F238E27FC236}">
              <a16:creationId xmlns:a16="http://schemas.microsoft.com/office/drawing/2014/main" xmlns="" id="{00000000-0008-0000-0200-00002E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a:extLst>
            <a:ext uri="{FF2B5EF4-FFF2-40B4-BE49-F238E27FC236}">
              <a16:creationId xmlns:a16="http://schemas.microsoft.com/office/drawing/2014/main" xmlns="" id="{00000000-0008-0000-0200-00002F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a:extLst>
            <a:ext uri="{FF2B5EF4-FFF2-40B4-BE49-F238E27FC236}">
              <a16:creationId xmlns:a16="http://schemas.microsoft.com/office/drawing/2014/main" xmlns="" id="{00000000-0008-0000-0200-000030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a:extLst>
            <a:ext uri="{FF2B5EF4-FFF2-40B4-BE49-F238E27FC236}">
              <a16:creationId xmlns:a16="http://schemas.microsoft.com/office/drawing/2014/main" xmlns="" id="{00000000-0008-0000-0200-000031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a:extLst>
            <a:ext uri="{FF2B5EF4-FFF2-40B4-BE49-F238E27FC236}">
              <a16:creationId xmlns:a16="http://schemas.microsoft.com/office/drawing/2014/main" xmlns="" id="{00000000-0008-0000-0200-000032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a:extLst>
            <a:ext uri="{FF2B5EF4-FFF2-40B4-BE49-F238E27FC236}">
              <a16:creationId xmlns:a16="http://schemas.microsoft.com/office/drawing/2014/main" xmlns="" id="{00000000-0008-0000-0200-000033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a:extLst>
            <a:ext uri="{FF2B5EF4-FFF2-40B4-BE49-F238E27FC236}">
              <a16:creationId xmlns:a16="http://schemas.microsoft.com/office/drawing/2014/main" xmlns="" id="{00000000-0008-0000-0200-000034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a:extLst>
            <a:ext uri="{FF2B5EF4-FFF2-40B4-BE49-F238E27FC236}">
              <a16:creationId xmlns:a16="http://schemas.microsoft.com/office/drawing/2014/main" xmlns="" id="{00000000-0008-0000-0200-000035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a:extLst>
            <a:ext uri="{FF2B5EF4-FFF2-40B4-BE49-F238E27FC236}">
              <a16:creationId xmlns:a16="http://schemas.microsoft.com/office/drawing/2014/main" xmlns="" id="{00000000-0008-0000-0200-000036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a:extLst>
            <a:ext uri="{FF2B5EF4-FFF2-40B4-BE49-F238E27FC236}">
              <a16:creationId xmlns:a16="http://schemas.microsoft.com/office/drawing/2014/main" xmlns="" id="{00000000-0008-0000-0200-000037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a:extLst>
            <a:ext uri="{FF2B5EF4-FFF2-40B4-BE49-F238E27FC236}">
              <a16:creationId xmlns:a16="http://schemas.microsoft.com/office/drawing/2014/main" xmlns="" id="{00000000-0008-0000-0200-000038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2722</xdr:rowOff>
    </xdr:from>
    <xdr:to>
      <xdr:col>6</xdr:col>
      <xdr:colOff>510540</xdr:colOff>
      <xdr:row>41</xdr:row>
      <xdr:rowOff>85997</xdr:rowOff>
    </xdr:to>
    <xdr:cxnSp macro="">
      <xdr:nvCxnSpPr>
        <xdr:cNvPr id="58" name="直線コネクタ 57">
          <a:extLst>
            <a:ext uri="{FF2B5EF4-FFF2-40B4-BE49-F238E27FC236}">
              <a16:creationId xmlns:a16="http://schemas.microsoft.com/office/drawing/2014/main" xmlns="" id="{00000000-0008-0000-0200-00003A000000}"/>
            </a:ext>
          </a:extLst>
        </xdr:cNvPr>
        <xdr:cNvCxnSpPr/>
      </xdr:nvCxnSpPr>
      <xdr:spPr>
        <a:xfrm flipV="1">
          <a:off x="4634865" y="5660572"/>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89824</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00000000-0008-0000-0200-00003B000000}"/>
            </a:ext>
          </a:extLst>
        </xdr:cNvPr>
        <xdr:cNvSpPr txBox="1"/>
      </xdr:nvSpPr>
      <xdr:spPr>
        <a:xfrm>
          <a:off x="4724400" y="711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6</xdr:col>
      <xdr:colOff>422275</xdr:colOff>
      <xdr:row>41</xdr:row>
      <xdr:rowOff>85997</xdr:rowOff>
    </xdr:from>
    <xdr:to>
      <xdr:col>6</xdr:col>
      <xdr:colOff>600075</xdr:colOff>
      <xdr:row>41</xdr:row>
      <xdr:rowOff>85997</xdr:rowOff>
    </xdr:to>
    <xdr:cxnSp macro="">
      <xdr:nvCxnSpPr>
        <xdr:cNvPr id="60" name="直線コネクタ 59">
          <a:extLst>
            <a:ext uri="{FF2B5EF4-FFF2-40B4-BE49-F238E27FC236}">
              <a16:creationId xmlns:a16="http://schemas.microsoft.com/office/drawing/2014/main" xmlns="" id="{00000000-0008-0000-0200-00003C000000}"/>
            </a:ext>
          </a:extLst>
        </xdr:cNvPr>
        <xdr:cNvCxnSpPr/>
      </xdr:nvCxnSpPr>
      <xdr:spPr>
        <a:xfrm>
          <a:off x="4546600" y="711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120849</xdr:rowOff>
    </xdr:from>
    <xdr:ext cx="469744" cy="259045"/>
    <xdr:sp macro="" textlink="">
      <xdr:nvSpPr>
        <xdr:cNvPr id="61" name="【図書館】&#10;有形固定資産減価償却率最大値テキスト">
          <a:extLst>
            <a:ext uri="{FF2B5EF4-FFF2-40B4-BE49-F238E27FC236}">
              <a16:creationId xmlns:a16="http://schemas.microsoft.com/office/drawing/2014/main" xmlns="" id="{00000000-0008-0000-0200-00003D000000}"/>
            </a:ext>
          </a:extLst>
        </xdr:cNvPr>
        <xdr:cNvSpPr txBox="1"/>
      </xdr:nvSpPr>
      <xdr:spPr>
        <a:xfrm>
          <a:off x="47244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2722</xdr:rowOff>
    </xdr:from>
    <xdr:to>
      <xdr:col>6</xdr:col>
      <xdr:colOff>600075</xdr:colOff>
      <xdr:row>33</xdr:row>
      <xdr:rowOff>2722</xdr:rowOff>
    </xdr:to>
    <xdr:cxnSp macro="">
      <xdr:nvCxnSpPr>
        <xdr:cNvPr id="62" name="直線コネクタ 61">
          <a:extLst>
            <a:ext uri="{FF2B5EF4-FFF2-40B4-BE49-F238E27FC236}">
              <a16:creationId xmlns:a16="http://schemas.microsoft.com/office/drawing/2014/main" xmlns="" id="{00000000-0008-0000-02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61340</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00000000-0008-0000-0200-00003F000000}"/>
            </a:ext>
          </a:extLst>
        </xdr:cNvPr>
        <xdr:cNvSpPr txBox="1"/>
      </xdr:nvSpPr>
      <xdr:spPr>
        <a:xfrm>
          <a:off x="4724400" y="6576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38463</xdr:rowOff>
    </xdr:from>
    <xdr:to>
      <xdr:col>6</xdr:col>
      <xdr:colOff>561975</xdr:colOff>
      <xdr:row>39</xdr:row>
      <xdr:rowOff>140063</xdr:rowOff>
    </xdr:to>
    <xdr:sp macro="" textlink="">
      <xdr:nvSpPr>
        <xdr:cNvPr id="64" name="フローチャート : 判断 63">
          <a:extLst>
            <a:ext uri="{FF2B5EF4-FFF2-40B4-BE49-F238E27FC236}">
              <a16:creationId xmlns:a16="http://schemas.microsoft.com/office/drawing/2014/main" xmlns="" id="{00000000-0008-0000-0200-000040000000}"/>
            </a:ext>
          </a:extLst>
        </xdr:cNvPr>
        <xdr:cNvSpPr/>
      </xdr:nvSpPr>
      <xdr:spPr>
        <a:xfrm>
          <a:off x="4584700" y="672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2540</xdr:rowOff>
    </xdr:from>
    <xdr:to>
      <xdr:col>5</xdr:col>
      <xdr:colOff>409575</xdr:colOff>
      <xdr:row>39</xdr:row>
      <xdr:rowOff>104140</xdr:rowOff>
    </xdr:to>
    <xdr:sp macro="" textlink="">
      <xdr:nvSpPr>
        <xdr:cNvPr id="65" name="フローチャート : 判断 64">
          <a:extLst>
            <a:ext uri="{FF2B5EF4-FFF2-40B4-BE49-F238E27FC236}">
              <a16:creationId xmlns:a16="http://schemas.microsoft.com/office/drawing/2014/main" xmlns="" id="{00000000-0008-0000-0200-000041000000}"/>
            </a:ext>
          </a:extLst>
        </xdr:cNvPr>
        <xdr:cNvSpPr/>
      </xdr:nvSpPr>
      <xdr:spPr>
        <a:xfrm>
          <a:off x="3746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00000000-0008-0000-02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0000000-0008-0000-02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2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2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2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40</xdr:row>
      <xdr:rowOff>159294</xdr:rowOff>
    </xdr:from>
    <xdr:to>
      <xdr:col>6</xdr:col>
      <xdr:colOff>561975</xdr:colOff>
      <xdr:row>41</xdr:row>
      <xdr:rowOff>89444</xdr:rowOff>
    </xdr:to>
    <xdr:sp macro="" textlink="">
      <xdr:nvSpPr>
        <xdr:cNvPr id="71" name="円/楕円 70">
          <a:extLst>
            <a:ext uri="{FF2B5EF4-FFF2-40B4-BE49-F238E27FC236}">
              <a16:creationId xmlns:a16="http://schemas.microsoft.com/office/drawing/2014/main" xmlns="" id="{00000000-0008-0000-0200-000047000000}"/>
            </a:ext>
          </a:extLst>
        </xdr:cNvPr>
        <xdr:cNvSpPr/>
      </xdr:nvSpPr>
      <xdr:spPr>
        <a:xfrm>
          <a:off x="4584700" y="7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40</xdr:row>
      <xdr:rowOff>74221</xdr:rowOff>
    </xdr:from>
    <xdr:ext cx="405111" cy="259045"/>
    <xdr:sp macro="" textlink="">
      <xdr:nvSpPr>
        <xdr:cNvPr id="72" name="【図書館】&#10;有形固定資産減価償却率該当値テキスト">
          <a:extLst>
            <a:ext uri="{FF2B5EF4-FFF2-40B4-BE49-F238E27FC236}">
              <a16:creationId xmlns:a16="http://schemas.microsoft.com/office/drawing/2014/main" xmlns="" id="{00000000-0008-0000-0200-000048000000}"/>
            </a:ext>
          </a:extLst>
        </xdr:cNvPr>
        <xdr:cNvSpPr txBox="1"/>
      </xdr:nvSpPr>
      <xdr:spPr>
        <a:xfrm>
          <a:off x="4724400" y="693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5</xdr:col>
      <xdr:colOff>307975</xdr:colOff>
      <xdr:row>41</xdr:row>
      <xdr:rowOff>62956</xdr:rowOff>
    </xdr:from>
    <xdr:to>
      <xdr:col>5</xdr:col>
      <xdr:colOff>409575</xdr:colOff>
      <xdr:row>41</xdr:row>
      <xdr:rowOff>164556</xdr:rowOff>
    </xdr:to>
    <xdr:sp macro="" textlink="">
      <xdr:nvSpPr>
        <xdr:cNvPr id="73" name="円/楕円 72">
          <a:extLst>
            <a:ext uri="{FF2B5EF4-FFF2-40B4-BE49-F238E27FC236}">
              <a16:creationId xmlns:a16="http://schemas.microsoft.com/office/drawing/2014/main" xmlns="" id="{00000000-0008-0000-0200-000049000000}"/>
            </a:ext>
          </a:extLst>
        </xdr:cNvPr>
        <xdr:cNvSpPr/>
      </xdr:nvSpPr>
      <xdr:spPr>
        <a:xfrm>
          <a:off x="37465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41</xdr:row>
      <xdr:rowOff>38644</xdr:rowOff>
    </xdr:from>
    <xdr:to>
      <xdr:col>6</xdr:col>
      <xdr:colOff>511175</xdr:colOff>
      <xdr:row>41</xdr:row>
      <xdr:rowOff>113756</xdr:rowOff>
    </xdr:to>
    <xdr:cxnSp macro="">
      <xdr:nvCxnSpPr>
        <xdr:cNvPr id="74" name="直線コネクタ 73">
          <a:extLst>
            <a:ext uri="{FF2B5EF4-FFF2-40B4-BE49-F238E27FC236}">
              <a16:creationId xmlns:a16="http://schemas.microsoft.com/office/drawing/2014/main" xmlns="" id="{00000000-0008-0000-0200-00004A000000}"/>
            </a:ext>
          </a:extLst>
        </xdr:cNvPr>
        <xdr:cNvCxnSpPr/>
      </xdr:nvCxnSpPr>
      <xdr:spPr>
        <a:xfrm flipV="1">
          <a:off x="3797300" y="7068094"/>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120667</xdr:rowOff>
    </xdr:from>
    <xdr:ext cx="405111" cy="259045"/>
    <xdr:sp macro="" textlink="">
      <xdr:nvSpPr>
        <xdr:cNvPr id="75" name="n_1aveValue【図書館】&#10;有形固定資産減価償却率">
          <a:extLst>
            <a:ext uri="{FF2B5EF4-FFF2-40B4-BE49-F238E27FC236}">
              <a16:creationId xmlns:a16="http://schemas.microsoft.com/office/drawing/2014/main" xmlns="" id="{00000000-0008-0000-0200-00004B000000}"/>
            </a:ext>
          </a:extLst>
        </xdr:cNvPr>
        <xdr:cNvSpPr txBox="1"/>
      </xdr:nvSpPr>
      <xdr:spPr>
        <a:xfrm>
          <a:off x="3582043"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a:t>
          </a:r>
          <a:endParaRPr kumimoji="1" lang="ja-JP" altLang="en-US" sz="1000" b="1">
            <a:solidFill>
              <a:srgbClr val="000080"/>
            </a:solidFill>
            <a:latin typeface="ＭＳ Ｐゴシック"/>
          </a:endParaRPr>
        </a:p>
      </xdr:txBody>
    </xdr:sp>
    <xdr:clientData/>
  </xdr:oneCellAnchor>
  <xdr:oneCellAnchor>
    <xdr:from>
      <xdr:col>5</xdr:col>
      <xdr:colOff>175835</xdr:colOff>
      <xdr:row>41</xdr:row>
      <xdr:rowOff>155683</xdr:rowOff>
    </xdr:from>
    <xdr:ext cx="340478" cy="259045"/>
    <xdr:sp macro="" textlink="">
      <xdr:nvSpPr>
        <xdr:cNvPr id="76" name="n_1mainValue【図書館】&#10;有形固定資産減価償却率">
          <a:extLst>
            <a:ext uri="{FF2B5EF4-FFF2-40B4-BE49-F238E27FC236}">
              <a16:creationId xmlns:a16="http://schemas.microsoft.com/office/drawing/2014/main" xmlns="" id="{00000000-0008-0000-0200-00004C000000}"/>
            </a:ext>
          </a:extLst>
        </xdr:cNvPr>
        <xdr:cNvSpPr txBox="1"/>
      </xdr:nvSpPr>
      <xdr:spPr>
        <a:xfrm>
          <a:off x="3614360" y="71851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7" name="正方形/長方形 76">
          <a:extLst>
            <a:ext uri="{FF2B5EF4-FFF2-40B4-BE49-F238E27FC236}">
              <a16:creationId xmlns:a16="http://schemas.microsoft.com/office/drawing/2014/main" xmlns="" id="{00000000-0008-0000-0200-00004D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8" name="正方形/長方形 77">
          <a:extLst>
            <a:ext uri="{FF2B5EF4-FFF2-40B4-BE49-F238E27FC236}">
              <a16:creationId xmlns:a16="http://schemas.microsoft.com/office/drawing/2014/main" xmlns="" id="{00000000-0008-0000-0200-00004E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9" name="正方形/長方形 78">
          <a:extLst>
            <a:ext uri="{FF2B5EF4-FFF2-40B4-BE49-F238E27FC236}">
              <a16:creationId xmlns:a16="http://schemas.microsoft.com/office/drawing/2014/main" xmlns="" id="{00000000-0008-0000-0200-00004F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0" name="正方形/長方形 79">
          <a:extLst>
            <a:ext uri="{FF2B5EF4-FFF2-40B4-BE49-F238E27FC236}">
              <a16:creationId xmlns:a16="http://schemas.microsoft.com/office/drawing/2014/main" xmlns="" id="{00000000-0008-0000-0200-000050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1" name="正方形/長方形 80">
          <a:extLst>
            <a:ext uri="{FF2B5EF4-FFF2-40B4-BE49-F238E27FC236}">
              <a16:creationId xmlns:a16="http://schemas.microsoft.com/office/drawing/2014/main" xmlns="" id="{00000000-0008-0000-0200-000051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2" name="正方形/長方形 81">
          <a:extLst>
            <a:ext uri="{FF2B5EF4-FFF2-40B4-BE49-F238E27FC236}">
              <a16:creationId xmlns:a16="http://schemas.microsoft.com/office/drawing/2014/main" xmlns="" id="{00000000-0008-0000-0200-000052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3" name="正方形/長方形 82">
          <a:extLst>
            <a:ext uri="{FF2B5EF4-FFF2-40B4-BE49-F238E27FC236}">
              <a16:creationId xmlns:a16="http://schemas.microsoft.com/office/drawing/2014/main" xmlns="" id="{00000000-0008-0000-0200-000053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4" name="正方形/長方形 83">
          <a:extLst>
            <a:ext uri="{FF2B5EF4-FFF2-40B4-BE49-F238E27FC236}">
              <a16:creationId xmlns:a16="http://schemas.microsoft.com/office/drawing/2014/main" xmlns="" id="{00000000-0008-0000-0200-000054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5" name="テキスト ボックス 84">
          <a:extLst>
            <a:ext uri="{FF2B5EF4-FFF2-40B4-BE49-F238E27FC236}">
              <a16:creationId xmlns:a16="http://schemas.microsoft.com/office/drawing/2014/main" xmlns="" id="{00000000-0008-0000-0200-000055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6" name="直線コネクタ 85">
          <a:extLst>
            <a:ext uri="{FF2B5EF4-FFF2-40B4-BE49-F238E27FC236}">
              <a16:creationId xmlns:a16="http://schemas.microsoft.com/office/drawing/2014/main" xmlns="" id="{00000000-0008-0000-0200-000056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7" name="直線コネクタ 86">
          <a:extLst>
            <a:ext uri="{FF2B5EF4-FFF2-40B4-BE49-F238E27FC236}">
              <a16:creationId xmlns:a16="http://schemas.microsoft.com/office/drawing/2014/main" xmlns="" id="{00000000-0008-0000-0200-000057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8" name="テキスト ボックス 87">
          <a:extLst>
            <a:ext uri="{FF2B5EF4-FFF2-40B4-BE49-F238E27FC236}">
              <a16:creationId xmlns:a16="http://schemas.microsoft.com/office/drawing/2014/main" xmlns="" id="{00000000-0008-0000-0200-000058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9" name="直線コネクタ 88">
          <a:extLst>
            <a:ext uri="{FF2B5EF4-FFF2-40B4-BE49-F238E27FC236}">
              <a16:creationId xmlns:a16="http://schemas.microsoft.com/office/drawing/2014/main" xmlns="" id="{00000000-0008-0000-0200-000059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90" name="テキスト ボックス 89">
          <a:extLst>
            <a:ext uri="{FF2B5EF4-FFF2-40B4-BE49-F238E27FC236}">
              <a16:creationId xmlns:a16="http://schemas.microsoft.com/office/drawing/2014/main" xmlns="" id="{00000000-0008-0000-0200-00005A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1" name="直線コネクタ 90">
          <a:extLst>
            <a:ext uri="{FF2B5EF4-FFF2-40B4-BE49-F238E27FC236}">
              <a16:creationId xmlns:a16="http://schemas.microsoft.com/office/drawing/2014/main" xmlns="" id="{00000000-0008-0000-0200-00005B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92" name="テキスト ボックス 91">
          <a:extLst>
            <a:ext uri="{FF2B5EF4-FFF2-40B4-BE49-F238E27FC236}">
              <a16:creationId xmlns:a16="http://schemas.microsoft.com/office/drawing/2014/main" xmlns="" id="{00000000-0008-0000-0200-00005C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3" name="直線コネクタ 92">
          <a:extLst>
            <a:ext uri="{FF2B5EF4-FFF2-40B4-BE49-F238E27FC236}">
              <a16:creationId xmlns:a16="http://schemas.microsoft.com/office/drawing/2014/main" xmlns="" id="{00000000-0008-0000-0200-00005D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4" name="テキスト ボックス 93">
          <a:extLst>
            <a:ext uri="{FF2B5EF4-FFF2-40B4-BE49-F238E27FC236}">
              <a16:creationId xmlns:a16="http://schemas.microsoft.com/office/drawing/2014/main" xmlns="" id="{00000000-0008-0000-0200-00005E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a:extLst>
            <a:ext uri="{FF2B5EF4-FFF2-40B4-BE49-F238E27FC236}">
              <a16:creationId xmlns:a16="http://schemas.microsoft.com/office/drawing/2014/main" xmlns="" id="{00000000-0008-0000-0200-00005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a:extLst>
            <a:ext uri="{FF2B5EF4-FFF2-40B4-BE49-F238E27FC236}">
              <a16:creationId xmlns:a16="http://schemas.microsoft.com/office/drawing/2014/main" xmlns="" id="{00000000-0008-0000-0200-000060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a:extLst>
            <a:ext uri="{FF2B5EF4-FFF2-40B4-BE49-F238E27FC236}">
              <a16:creationId xmlns:a16="http://schemas.microsoft.com/office/drawing/2014/main" xmlns="" id="{00000000-0008-0000-0200-00006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3048</xdr:rowOff>
    </xdr:from>
    <xdr:to>
      <xdr:col>15</xdr:col>
      <xdr:colOff>180340</xdr:colOff>
      <xdr:row>41</xdr:row>
      <xdr:rowOff>96774</xdr:rowOff>
    </xdr:to>
    <xdr:cxnSp macro="">
      <xdr:nvCxnSpPr>
        <xdr:cNvPr id="98" name="直線コネクタ 97">
          <a:extLst>
            <a:ext uri="{FF2B5EF4-FFF2-40B4-BE49-F238E27FC236}">
              <a16:creationId xmlns:a16="http://schemas.microsoft.com/office/drawing/2014/main" xmlns="" id="{00000000-0008-0000-0200-000062000000}"/>
            </a:ext>
          </a:extLst>
        </xdr:cNvPr>
        <xdr:cNvCxnSpPr/>
      </xdr:nvCxnSpPr>
      <xdr:spPr>
        <a:xfrm flipV="1">
          <a:off x="10476865" y="5832348"/>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100601</xdr:rowOff>
    </xdr:from>
    <xdr:ext cx="469744" cy="259045"/>
    <xdr:sp macro="" textlink="">
      <xdr:nvSpPr>
        <xdr:cNvPr id="99" name="【図書館】&#10;一人当たり面積最小値テキスト">
          <a:extLst>
            <a:ext uri="{FF2B5EF4-FFF2-40B4-BE49-F238E27FC236}">
              <a16:creationId xmlns:a16="http://schemas.microsoft.com/office/drawing/2014/main" xmlns="" id="{00000000-0008-0000-0200-000063000000}"/>
            </a:ext>
          </a:extLst>
        </xdr:cNvPr>
        <xdr:cNvSpPr txBox="1"/>
      </xdr:nvSpPr>
      <xdr:spPr>
        <a:xfrm>
          <a:off x="105664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15</xdr:col>
      <xdr:colOff>92075</xdr:colOff>
      <xdr:row>41</xdr:row>
      <xdr:rowOff>96774</xdr:rowOff>
    </xdr:from>
    <xdr:to>
      <xdr:col>15</xdr:col>
      <xdr:colOff>269875</xdr:colOff>
      <xdr:row>41</xdr:row>
      <xdr:rowOff>96774</xdr:rowOff>
    </xdr:to>
    <xdr:cxnSp macro="">
      <xdr:nvCxnSpPr>
        <xdr:cNvPr id="100" name="直線コネクタ 99">
          <a:extLst>
            <a:ext uri="{FF2B5EF4-FFF2-40B4-BE49-F238E27FC236}">
              <a16:creationId xmlns:a16="http://schemas.microsoft.com/office/drawing/2014/main" xmlns="" id="{00000000-0008-0000-0200-000064000000}"/>
            </a:ext>
          </a:extLst>
        </xdr:cNvPr>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121175</xdr:rowOff>
    </xdr:from>
    <xdr:ext cx="469744" cy="259045"/>
    <xdr:sp macro="" textlink="">
      <xdr:nvSpPr>
        <xdr:cNvPr id="101" name="【図書館】&#10;一人当たり面積最大値テキスト">
          <a:extLst>
            <a:ext uri="{FF2B5EF4-FFF2-40B4-BE49-F238E27FC236}">
              <a16:creationId xmlns:a16="http://schemas.microsoft.com/office/drawing/2014/main" xmlns="" id="{00000000-0008-0000-0200-000065000000}"/>
            </a:ext>
          </a:extLst>
        </xdr:cNvPr>
        <xdr:cNvSpPr txBox="1"/>
      </xdr:nvSpPr>
      <xdr:spPr>
        <a:xfrm>
          <a:off x="10566400" y="56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0.291</a:t>
          </a:r>
          <a:endParaRPr kumimoji="1" lang="ja-JP" altLang="en-US" sz="1000" b="1">
            <a:latin typeface="ＭＳ Ｐゴシック"/>
          </a:endParaRPr>
        </a:p>
      </xdr:txBody>
    </xdr:sp>
    <xdr:clientData/>
  </xdr:oneCellAnchor>
  <xdr:twoCellAnchor>
    <xdr:from>
      <xdr:col>15</xdr:col>
      <xdr:colOff>92075</xdr:colOff>
      <xdr:row>34</xdr:row>
      <xdr:rowOff>3048</xdr:rowOff>
    </xdr:from>
    <xdr:to>
      <xdr:col>15</xdr:col>
      <xdr:colOff>269875</xdr:colOff>
      <xdr:row>34</xdr:row>
      <xdr:rowOff>3048</xdr:rowOff>
    </xdr:to>
    <xdr:cxnSp macro="">
      <xdr:nvCxnSpPr>
        <xdr:cNvPr id="102" name="直線コネクタ 101">
          <a:extLst>
            <a:ext uri="{FF2B5EF4-FFF2-40B4-BE49-F238E27FC236}">
              <a16:creationId xmlns:a16="http://schemas.microsoft.com/office/drawing/2014/main" xmlns="" id="{00000000-0008-0000-0200-000066000000}"/>
            </a:ext>
          </a:extLst>
        </xdr:cNvPr>
        <xdr:cNvCxnSpPr/>
      </xdr:nvCxnSpPr>
      <xdr:spPr>
        <a:xfrm>
          <a:off x="10388600" y="583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109999</xdr:rowOff>
    </xdr:from>
    <xdr:ext cx="469744" cy="259045"/>
    <xdr:sp macro="" textlink="">
      <xdr:nvSpPr>
        <xdr:cNvPr id="103" name="【図書館】&#10;一人当たり面積平均値テキスト">
          <a:extLst>
            <a:ext uri="{FF2B5EF4-FFF2-40B4-BE49-F238E27FC236}">
              <a16:creationId xmlns:a16="http://schemas.microsoft.com/office/drawing/2014/main" xmlns="" id="{00000000-0008-0000-0200-000067000000}"/>
            </a:ext>
          </a:extLst>
        </xdr:cNvPr>
        <xdr:cNvSpPr txBox="1"/>
      </xdr:nvSpPr>
      <xdr:spPr>
        <a:xfrm>
          <a:off x="10566400" y="6282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87122</xdr:rowOff>
    </xdr:from>
    <xdr:to>
      <xdr:col>15</xdr:col>
      <xdr:colOff>231775</xdr:colOff>
      <xdr:row>38</xdr:row>
      <xdr:rowOff>17272</xdr:rowOff>
    </xdr:to>
    <xdr:sp macro="" textlink="">
      <xdr:nvSpPr>
        <xdr:cNvPr id="104" name="フローチャート : 判断 103">
          <a:extLst>
            <a:ext uri="{FF2B5EF4-FFF2-40B4-BE49-F238E27FC236}">
              <a16:creationId xmlns:a16="http://schemas.microsoft.com/office/drawing/2014/main" xmlns="" id="{00000000-0008-0000-0200-000068000000}"/>
            </a:ext>
          </a:extLst>
        </xdr:cNvPr>
        <xdr:cNvSpPr/>
      </xdr:nvSpPr>
      <xdr:spPr>
        <a:xfrm>
          <a:off x="10426700" y="64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4826</xdr:rowOff>
    </xdr:from>
    <xdr:to>
      <xdr:col>14</xdr:col>
      <xdr:colOff>79375</xdr:colOff>
      <xdr:row>39</xdr:row>
      <xdr:rowOff>106426</xdr:rowOff>
    </xdr:to>
    <xdr:sp macro="" textlink="">
      <xdr:nvSpPr>
        <xdr:cNvPr id="105" name="フローチャート : 判断 104">
          <a:extLst>
            <a:ext uri="{FF2B5EF4-FFF2-40B4-BE49-F238E27FC236}">
              <a16:creationId xmlns:a16="http://schemas.microsoft.com/office/drawing/2014/main" xmlns="" id="{00000000-0008-0000-0200-000069000000}"/>
            </a:ext>
          </a:extLst>
        </xdr:cNvPr>
        <xdr:cNvSpPr/>
      </xdr:nvSpPr>
      <xdr:spPr>
        <a:xfrm>
          <a:off x="9588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a:extLst>
            <a:ext uri="{FF2B5EF4-FFF2-40B4-BE49-F238E27FC236}">
              <a16:creationId xmlns:a16="http://schemas.microsoft.com/office/drawing/2014/main" xmlns="" id="{00000000-0008-0000-0200-00006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a:extLst>
            <a:ext uri="{FF2B5EF4-FFF2-40B4-BE49-F238E27FC236}">
              <a16:creationId xmlns:a16="http://schemas.microsoft.com/office/drawing/2014/main" xmlns="" id="{00000000-0008-0000-0200-00006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a:extLst>
            <a:ext uri="{FF2B5EF4-FFF2-40B4-BE49-F238E27FC236}">
              <a16:creationId xmlns:a16="http://schemas.microsoft.com/office/drawing/2014/main" xmlns="" id="{00000000-0008-0000-0200-00006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a:extLst>
            <a:ext uri="{FF2B5EF4-FFF2-40B4-BE49-F238E27FC236}">
              <a16:creationId xmlns:a16="http://schemas.microsoft.com/office/drawing/2014/main" xmlns="" id="{00000000-0008-0000-0200-00006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a:extLst>
            <a:ext uri="{FF2B5EF4-FFF2-40B4-BE49-F238E27FC236}">
              <a16:creationId xmlns:a16="http://schemas.microsoft.com/office/drawing/2014/main" xmlns="" id="{00000000-0008-0000-0200-00006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130556</xdr:rowOff>
    </xdr:from>
    <xdr:to>
      <xdr:col>15</xdr:col>
      <xdr:colOff>231775</xdr:colOff>
      <xdr:row>39</xdr:row>
      <xdr:rowOff>60706</xdr:rowOff>
    </xdr:to>
    <xdr:sp macro="" textlink="">
      <xdr:nvSpPr>
        <xdr:cNvPr id="111" name="円/楕円 110">
          <a:extLst>
            <a:ext uri="{FF2B5EF4-FFF2-40B4-BE49-F238E27FC236}">
              <a16:creationId xmlns:a16="http://schemas.microsoft.com/office/drawing/2014/main" xmlns="" id="{00000000-0008-0000-0200-00006F000000}"/>
            </a:ext>
          </a:extLst>
        </xdr:cNvPr>
        <xdr:cNvSpPr/>
      </xdr:nvSpPr>
      <xdr:spPr>
        <a:xfrm>
          <a:off x="104267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108983</xdr:rowOff>
    </xdr:from>
    <xdr:ext cx="469744" cy="259045"/>
    <xdr:sp macro="" textlink="">
      <xdr:nvSpPr>
        <xdr:cNvPr id="112" name="【図書館】&#10;一人当たり面積該当値テキスト">
          <a:extLst>
            <a:ext uri="{FF2B5EF4-FFF2-40B4-BE49-F238E27FC236}">
              <a16:creationId xmlns:a16="http://schemas.microsoft.com/office/drawing/2014/main" xmlns="" id="{00000000-0008-0000-0200-000070000000}"/>
            </a:ext>
          </a:extLst>
        </xdr:cNvPr>
        <xdr:cNvSpPr txBox="1"/>
      </xdr:nvSpPr>
      <xdr:spPr>
        <a:xfrm>
          <a:off x="10566400"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139700</xdr:rowOff>
    </xdr:from>
    <xdr:to>
      <xdr:col>14</xdr:col>
      <xdr:colOff>79375</xdr:colOff>
      <xdr:row>39</xdr:row>
      <xdr:rowOff>69850</xdr:rowOff>
    </xdr:to>
    <xdr:sp macro="" textlink="">
      <xdr:nvSpPr>
        <xdr:cNvPr id="113" name="円/楕円 112">
          <a:extLst>
            <a:ext uri="{FF2B5EF4-FFF2-40B4-BE49-F238E27FC236}">
              <a16:creationId xmlns:a16="http://schemas.microsoft.com/office/drawing/2014/main" xmlns="" id="{00000000-0008-0000-0200-000071000000}"/>
            </a:ext>
          </a:extLst>
        </xdr:cNvPr>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9906</xdr:rowOff>
    </xdr:from>
    <xdr:to>
      <xdr:col>15</xdr:col>
      <xdr:colOff>180975</xdr:colOff>
      <xdr:row>39</xdr:row>
      <xdr:rowOff>19050</xdr:rowOff>
    </xdr:to>
    <xdr:cxnSp macro="">
      <xdr:nvCxnSpPr>
        <xdr:cNvPr id="114" name="直線コネクタ 113">
          <a:extLst>
            <a:ext uri="{FF2B5EF4-FFF2-40B4-BE49-F238E27FC236}">
              <a16:creationId xmlns:a16="http://schemas.microsoft.com/office/drawing/2014/main" xmlns="" id="{00000000-0008-0000-0200-000072000000}"/>
            </a:ext>
          </a:extLst>
        </xdr:cNvPr>
        <xdr:cNvCxnSpPr/>
      </xdr:nvCxnSpPr>
      <xdr:spPr>
        <a:xfrm flipV="1">
          <a:off x="9639300" y="66964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39</xdr:row>
      <xdr:rowOff>97553</xdr:rowOff>
    </xdr:from>
    <xdr:ext cx="469744" cy="259045"/>
    <xdr:sp macro="" textlink="">
      <xdr:nvSpPr>
        <xdr:cNvPr id="115" name="n_1aveValue【図書館】&#10;一人当たり面積">
          <a:extLst>
            <a:ext uri="{FF2B5EF4-FFF2-40B4-BE49-F238E27FC236}">
              <a16:creationId xmlns:a16="http://schemas.microsoft.com/office/drawing/2014/main" xmlns="" id="{00000000-0008-0000-0200-000073000000}"/>
            </a:ext>
          </a:extLst>
        </xdr:cNvPr>
        <xdr:cNvSpPr txBox="1"/>
      </xdr:nvSpPr>
      <xdr:spPr>
        <a:xfrm>
          <a:off x="9391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0.092</a:t>
          </a:r>
          <a:endParaRPr kumimoji="1" lang="ja-JP" altLang="en-US" sz="1000" b="1">
            <a:solidFill>
              <a:srgbClr val="000080"/>
            </a:solidFill>
            <a:latin typeface="ＭＳ Ｐゴシック"/>
          </a:endParaRPr>
        </a:p>
      </xdr:txBody>
    </xdr:sp>
    <xdr:clientData/>
  </xdr:oneCellAnchor>
  <xdr:oneCellAnchor>
    <xdr:from>
      <xdr:col>13</xdr:col>
      <xdr:colOff>466802</xdr:colOff>
      <xdr:row>37</xdr:row>
      <xdr:rowOff>86377</xdr:rowOff>
    </xdr:from>
    <xdr:ext cx="469744" cy="259045"/>
    <xdr:sp macro="" textlink="">
      <xdr:nvSpPr>
        <xdr:cNvPr id="116" name="n_1mainValue【図書館】&#10;一人当たり面積">
          <a:extLst>
            <a:ext uri="{FF2B5EF4-FFF2-40B4-BE49-F238E27FC236}">
              <a16:creationId xmlns:a16="http://schemas.microsoft.com/office/drawing/2014/main" xmlns="" id="{00000000-0008-0000-0200-000074000000}"/>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a:extLst>
            <a:ext uri="{FF2B5EF4-FFF2-40B4-BE49-F238E27FC236}">
              <a16:creationId xmlns:a16="http://schemas.microsoft.com/office/drawing/2014/main" xmlns="" id="{00000000-0008-0000-0200-00007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a:extLst>
            <a:ext uri="{FF2B5EF4-FFF2-40B4-BE49-F238E27FC236}">
              <a16:creationId xmlns:a16="http://schemas.microsoft.com/office/drawing/2014/main" xmlns="" id="{00000000-0008-0000-0200-00007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a:extLst>
            <a:ext uri="{FF2B5EF4-FFF2-40B4-BE49-F238E27FC236}">
              <a16:creationId xmlns:a16="http://schemas.microsoft.com/office/drawing/2014/main" xmlns="" id="{00000000-0008-0000-0200-00007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a:extLst>
            <a:ext uri="{FF2B5EF4-FFF2-40B4-BE49-F238E27FC236}">
              <a16:creationId xmlns:a16="http://schemas.microsoft.com/office/drawing/2014/main" xmlns="" id="{00000000-0008-0000-0200-00007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a:extLst>
            <a:ext uri="{FF2B5EF4-FFF2-40B4-BE49-F238E27FC236}">
              <a16:creationId xmlns:a16="http://schemas.microsoft.com/office/drawing/2014/main" xmlns="" id="{00000000-0008-0000-0200-00007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a:extLst>
            <a:ext uri="{FF2B5EF4-FFF2-40B4-BE49-F238E27FC236}">
              <a16:creationId xmlns:a16="http://schemas.microsoft.com/office/drawing/2014/main" xmlns="" id="{00000000-0008-0000-0200-00007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a:extLst>
            <a:ext uri="{FF2B5EF4-FFF2-40B4-BE49-F238E27FC236}">
              <a16:creationId xmlns:a16="http://schemas.microsoft.com/office/drawing/2014/main" xmlns="" id="{00000000-0008-0000-0200-00007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a:extLst>
            <a:ext uri="{FF2B5EF4-FFF2-40B4-BE49-F238E27FC236}">
              <a16:creationId xmlns:a16="http://schemas.microsoft.com/office/drawing/2014/main" xmlns="" id="{00000000-0008-0000-0200-00007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a:extLst>
            <a:ext uri="{FF2B5EF4-FFF2-40B4-BE49-F238E27FC236}">
              <a16:creationId xmlns:a16="http://schemas.microsoft.com/office/drawing/2014/main" xmlns="" id="{00000000-0008-0000-0200-00007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a:extLst>
            <a:ext uri="{FF2B5EF4-FFF2-40B4-BE49-F238E27FC236}">
              <a16:creationId xmlns:a16="http://schemas.microsoft.com/office/drawing/2014/main" xmlns="" id="{00000000-0008-0000-0200-00007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a:extLst>
            <a:ext uri="{FF2B5EF4-FFF2-40B4-BE49-F238E27FC236}">
              <a16:creationId xmlns:a16="http://schemas.microsoft.com/office/drawing/2014/main" xmlns="" id="{00000000-0008-0000-0200-00007F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8" name="直線コネクタ 127">
          <a:extLst>
            <a:ext uri="{FF2B5EF4-FFF2-40B4-BE49-F238E27FC236}">
              <a16:creationId xmlns:a16="http://schemas.microsoft.com/office/drawing/2014/main" xmlns="" id="{00000000-0008-0000-0200-00008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9" name="テキスト ボックス 128">
          <a:extLst>
            <a:ext uri="{FF2B5EF4-FFF2-40B4-BE49-F238E27FC236}">
              <a16:creationId xmlns:a16="http://schemas.microsoft.com/office/drawing/2014/main" xmlns="" id="{00000000-0008-0000-0200-000081000000}"/>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0" name="直線コネクタ 129">
          <a:extLst>
            <a:ext uri="{FF2B5EF4-FFF2-40B4-BE49-F238E27FC236}">
              <a16:creationId xmlns:a16="http://schemas.microsoft.com/office/drawing/2014/main" xmlns="" id="{00000000-0008-0000-0200-00008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1" name="テキスト ボックス 130">
          <a:extLst>
            <a:ext uri="{FF2B5EF4-FFF2-40B4-BE49-F238E27FC236}">
              <a16:creationId xmlns:a16="http://schemas.microsoft.com/office/drawing/2014/main" xmlns="" id="{00000000-0008-0000-0200-00008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2" name="直線コネクタ 131">
          <a:extLst>
            <a:ext uri="{FF2B5EF4-FFF2-40B4-BE49-F238E27FC236}">
              <a16:creationId xmlns:a16="http://schemas.microsoft.com/office/drawing/2014/main" xmlns="" id="{00000000-0008-0000-0200-00008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3" name="テキスト ボックス 132">
          <a:extLst>
            <a:ext uri="{FF2B5EF4-FFF2-40B4-BE49-F238E27FC236}">
              <a16:creationId xmlns:a16="http://schemas.microsoft.com/office/drawing/2014/main" xmlns="" id="{00000000-0008-0000-0200-00008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4" name="直線コネクタ 133">
          <a:extLst>
            <a:ext uri="{FF2B5EF4-FFF2-40B4-BE49-F238E27FC236}">
              <a16:creationId xmlns:a16="http://schemas.microsoft.com/office/drawing/2014/main" xmlns="" id="{00000000-0008-0000-0200-00008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5" name="テキスト ボックス 134">
          <a:extLst>
            <a:ext uri="{FF2B5EF4-FFF2-40B4-BE49-F238E27FC236}">
              <a16:creationId xmlns:a16="http://schemas.microsoft.com/office/drawing/2014/main" xmlns="" id="{00000000-0008-0000-0200-00008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6" name="直線コネクタ 135">
          <a:extLst>
            <a:ext uri="{FF2B5EF4-FFF2-40B4-BE49-F238E27FC236}">
              <a16:creationId xmlns:a16="http://schemas.microsoft.com/office/drawing/2014/main" xmlns="" id="{00000000-0008-0000-0200-00008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7" name="テキスト ボックス 136">
          <a:extLst>
            <a:ext uri="{FF2B5EF4-FFF2-40B4-BE49-F238E27FC236}">
              <a16:creationId xmlns:a16="http://schemas.microsoft.com/office/drawing/2014/main" xmlns="" id="{00000000-0008-0000-0200-00008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8" name="直線コネクタ 137">
          <a:extLst>
            <a:ext uri="{FF2B5EF4-FFF2-40B4-BE49-F238E27FC236}">
              <a16:creationId xmlns:a16="http://schemas.microsoft.com/office/drawing/2014/main" xmlns="" id="{00000000-0008-0000-0200-00008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139" name="テキスト ボックス 138">
          <a:extLst>
            <a:ext uri="{FF2B5EF4-FFF2-40B4-BE49-F238E27FC236}">
              <a16:creationId xmlns:a16="http://schemas.microsoft.com/office/drawing/2014/main" xmlns="" id="{00000000-0008-0000-0200-00008B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0" name="直線コネクタ 139">
          <a:extLst>
            <a:ext uri="{FF2B5EF4-FFF2-40B4-BE49-F238E27FC236}">
              <a16:creationId xmlns:a16="http://schemas.microsoft.com/office/drawing/2014/main" xmlns="" id="{00000000-0008-0000-0200-00008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1" name="テキスト ボックス 140">
          <a:extLst>
            <a:ext uri="{FF2B5EF4-FFF2-40B4-BE49-F238E27FC236}">
              <a16:creationId xmlns:a16="http://schemas.microsoft.com/office/drawing/2014/main" xmlns="" id="{00000000-0008-0000-0200-00008D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2" name="【体育館・プール】&#10;有形固定資産減価償却率グラフ枠">
          <a:extLst>
            <a:ext uri="{FF2B5EF4-FFF2-40B4-BE49-F238E27FC236}">
              <a16:creationId xmlns:a16="http://schemas.microsoft.com/office/drawing/2014/main" xmlns="" id="{00000000-0008-0000-0200-00008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47353</xdr:rowOff>
    </xdr:from>
    <xdr:to>
      <xdr:col>6</xdr:col>
      <xdr:colOff>510540</xdr:colOff>
      <xdr:row>63</xdr:row>
      <xdr:rowOff>86541</xdr:rowOff>
    </xdr:to>
    <xdr:cxnSp macro="">
      <xdr:nvCxnSpPr>
        <xdr:cNvPr id="143" name="直線コネクタ 142">
          <a:extLst>
            <a:ext uri="{FF2B5EF4-FFF2-40B4-BE49-F238E27FC236}">
              <a16:creationId xmlns:a16="http://schemas.microsoft.com/office/drawing/2014/main" xmlns="" id="{00000000-0008-0000-0200-00008F000000}"/>
            </a:ext>
          </a:extLst>
        </xdr:cNvPr>
        <xdr:cNvCxnSpPr/>
      </xdr:nvCxnSpPr>
      <xdr:spPr>
        <a:xfrm flipV="1">
          <a:off x="4634865" y="9477103"/>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90368</xdr:rowOff>
    </xdr:from>
    <xdr:ext cx="405111" cy="259045"/>
    <xdr:sp macro="" textlink="">
      <xdr:nvSpPr>
        <xdr:cNvPr id="144" name="【体育館・プール】&#10;有形固定資産減価償却率最小値テキスト">
          <a:extLst>
            <a:ext uri="{FF2B5EF4-FFF2-40B4-BE49-F238E27FC236}">
              <a16:creationId xmlns:a16="http://schemas.microsoft.com/office/drawing/2014/main" xmlns="" id="{00000000-0008-0000-0200-000090000000}"/>
            </a:ext>
          </a:extLst>
        </xdr:cNvPr>
        <xdr:cNvSpPr txBox="1"/>
      </xdr:nvSpPr>
      <xdr:spPr>
        <a:xfrm>
          <a:off x="47244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a:t>
          </a:r>
          <a:endParaRPr kumimoji="1" lang="ja-JP" altLang="en-US" sz="1000" b="1">
            <a:latin typeface="ＭＳ Ｐゴシック"/>
          </a:endParaRPr>
        </a:p>
      </xdr:txBody>
    </xdr:sp>
    <xdr:clientData/>
  </xdr:oneCellAnchor>
  <xdr:twoCellAnchor>
    <xdr:from>
      <xdr:col>6</xdr:col>
      <xdr:colOff>422275</xdr:colOff>
      <xdr:row>63</xdr:row>
      <xdr:rowOff>86541</xdr:rowOff>
    </xdr:from>
    <xdr:to>
      <xdr:col>6</xdr:col>
      <xdr:colOff>600075</xdr:colOff>
      <xdr:row>63</xdr:row>
      <xdr:rowOff>86541</xdr:rowOff>
    </xdr:to>
    <xdr:cxnSp macro="">
      <xdr:nvCxnSpPr>
        <xdr:cNvPr id="145" name="直線コネクタ 144">
          <a:extLst>
            <a:ext uri="{FF2B5EF4-FFF2-40B4-BE49-F238E27FC236}">
              <a16:creationId xmlns:a16="http://schemas.microsoft.com/office/drawing/2014/main" xmlns="" id="{00000000-0008-0000-0200-000091000000}"/>
            </a:ext>
          </a:extLst>
        </xdr:cNvPr>
        <xdr:cNvCxnSpPr/>
      </xdr:nvCxnSpPr>
      <xdr:spPr>
        <a:xfrm>
          <a:off x="4546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165480</xdr:rowOff>
    </xdr:from>
    <xdr:ext cx="405111" cy="259045"/>
    <xdr:sp macro="" textlink="">
      <xdr:nvSpPr>
        <xdr:cNvPr id="146" name="【体育館・プール】&#10;有形固定資産減価償却率最大値テキスト">
          <a:extLst>
            <a:ext uri="{FF2B5EF4-FFF2-40B4-BE49-F238E27FC236}">
              <a16:creationId xmlns:a16="http://schemas.microsoft.com/office/drawing/2014/main" xmlns="" id="{00000000-0008-0000-0200-000092000000}"/>
            </a:ext>
          </a:extLst>
        </xdr:cNvPr>
        <xdr:cNvSpPr txBox="1"/>
      </xdr:nvSpPr>
      <xdr:spPr>
        <a:xfrm>
          <a:off x="4724400" y="925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6</xdr:col>
      <xdr:colOff>422275</xdr:colOff>
      <xdr:row>55</xdr:row>
      <xdr:rowOff>47353</xdr:rowOff>
    </xdr:from>
    <xdr:to>
      <xdr:col>6</xdr:col>
      <xdr:colOff>600075</xdr:colOff>
      <xdr:row>55</xdr:row>
      <xdr:rowOff>47353</xdr:rowOff>
    </xdr:to>
    <xdr:cxnSp macro="">
      <xdr:nvCxnSpPr>
        <xdr:cNvPr id="147" name="直線コネクタ 146">
          <a:extLst>
            <a:ext uri="{FF2B5EF4-FFF2-40B4-BE49-F238E27FC236}">
              <a16:creationId xmlns:a16="http://schemas.microsoft.com/office/drawing/2014/main" xmlns="" id="{00000000-0008-0000-0200-000093000000}"/>
            </a:ext>
          </a:extLst>
        </xdr:cNvPr>
        <xdr:cNvCxnSpPr/>
      </xdr:nvCxnSpPr>
      <xdr:spPr>
        <a:xfrm>
          <a:off x="4546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2739</xdr:rowOff>
    </xdr:from>
    <xdr:ext cx="405111" cy="259045"/>
    <xdr:sp macro="" textlink="">
      <xdr:nvSpPr>
        <xdr:cNvPr id="148" name="【体育館・プール】&#10;有形固定資産減価償却率平均値テキスト">
          <a:extLst>
            <a:ext uri="{FF2B5EF4-FFF2-40B4-BE49-F238E27FC236}">
              <a16:creationId xmlns:a16="http://schemas.microsoft.com/office/drawing/2014/main" xmlns="" id="{00000000-0008-0000-0200-000094000000}"/>
            </a:ext>
          </a:extLst>
        </xdr:cNvPr>
        <xdr:cNvSpPr txBox="1"/>
      </xdr:nvSpPr>
      <xdr:spPr>
        <a:xfrm>
          <a:off x="4724400" y="1028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24312</xdr:rowOff>
    </xdr:from>
    <xdr:to>
      <xdr:col>6</xdr:col>
      <xdr:colOff>561975</xdr:colOff>
      <xdr:row>60</xdr:row>
      <xdr:rowOff>125912</xdr:rowOff>
    </xdr:to>
    <xdr:sp macro="" textlink="">
      <xdr:nvSpPr>
        <xdr:cNvPr id="149" name="フローチャート : 判断 148">
          <a:extLst>
            <a:ext uri="{FF2B5EF4-FFF2-40B4-BE49-F238E27FC236}">
              <a16:creationId xmlns:a16="http://schemas.microsoft.com/office/drawing/2014/main" xmlns="" id="{00000000-0008-0000-0200-000095000000}"/>
            </a:ext>
          </a:extLst>
        </xdr:cNvPr>
        <xdr:cNvSpPr/>
      </xdr:nvSpPr>
      <xdr:spPr>
        <a:xfrm>
          <a:off x="45847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127181</xdr:rowOff>
    </xdr:from>
    <xdr:to>
      <xdr:col>5</xdr:col>
      <xdr:colOff>409575</xdr:colOff>
      <xdr:row>62</xdr:row>
      <xdr:rowOff>57331</xdr:rowOff>
    </xdr:to>
    <xdr:sp macro="" textlink="">
      <xdr:nvSpPr>
        <xdr:cNvPr id="150" name="フローチャート : 判断 149">
          <a:extLst>
            <a:ext uri="{FF2B5EF4-FFF2-40B4-BE49-F238E27FC236}">
              <a16:creationId xmlns:a16="http://schemas.microsoft.com/office/drawing/2014/main" xmlns="" id="{00000000-0008-0000-0200-000096000000}"/>
            </a:ext>
          </a:extLst>
        </xdr:cNvPr>
        <xdr:cNvSpPr/>
      </xdr:nvSpPr>
      <xdr:spPr>
        <a:xfrm>
          <a:off x="3746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1" name="テキスト ボックス 150">
          <a:extLst>
            <a:ext uri="{FF2B5EF4-FFF2-40B4-BE49-F238E27FC236}">
              <a16:creationId xmlns:a16="http://schemas.microsoft.com/office/drawing/2014/main" xmlns="" id="{00000000-0008-0000-0200-00009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2" name="テキスト ボックス 151">
          <a:extLst>
            <a:ext uri="{FF2B5EF4-FFF2-40B4-BE49-F238E27FC236}">
              <a16:creationId xmlns:a16="http://schemas.microsoft.com/office/drawing/2014/main" xmlns="" id="{00000000-0008-0000-0200-00009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3" name="テキスト ボックス 152">
          <a:extLst>
            <a:ext uri="{FF2B5EF4-FFF2-40B4-BE49-F238E27FC236}">
              <a16:creationId xmlns:a16="http://schemas.microsoft.com/office/drawing/2014/main" xmlns="" id="{00000000-0008-0000-0200-00009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4" name="テキスト ボックス 153">
          <a:extLst>
            <a:ext uri="{FF2B5EF4-FFF2-40B4-BE49-F238E27FC236}">
              <a16:creationId xmlns:a16="http://schemas.microsoft.com/office/drawing/2014/main" xmlns="" id="{00000000-0008-0000-0200-00009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5" name="テキスト ボックス 154">
          <a:extLst>
            <a:ext uri="{FF2B5EF4-FFF2-40B4-BE49-F238E27FC236}">
              <a16:creationId xmlns:a16="http://schemas.microsoft.com/office/drawing/2014/main" xmlns="" id="{00000000-0008-0000-0200-00009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97790</xdr:rowOff>
    </xdr:from>
    <xdr:to>
      <xdr:col>6</xdr:col>
      <xdr:colOff>561975</xdr:colOff>
      <xdr:row>58</xdr:row>
      <xdr:rowOff>27940</xdr:rowOff>
    </xdr:to>
    <xdr:sp macro="" textlink="">
      <xdr:nvSpPr>
        <xdr:cNvPr id="156" name="円/楕円 155">
          <a:extLst>
            <a:ext uri="{FF2B5EF4-FFF2-40B4-BE49-F238E27FC236}">
              <a16:creationId xmlns:a16="http://schemas.microsoft.com/office/drawing/2014/main" xmlns="" id="{00000000-0008-0000-0200-00009C000000}"/>
            </a:ext>
          </a:extLst>
        </xdr:cNvPr>
        <xdr:cNvSpPr/>
      </xdr:nvSpPr>
      <xdr:spPr>
        <a:xfrm>
          <a:off x="45847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120667</xdr:rowOff>
    </xdr:from>
    <xdr:ext cx="405111" cy="259045"/>
    <xdr:sp macro="" textlink="">
      <xdr:nvSpPr>
        <xdr:cNvPr id="157" name="【体育館・プール】&#10;有形固定資産減価償却率該当値テキスト">
          <a:extLst>
            <a:ext uri="{FF2B5EF4-FFF2-40B4-BE49-F238E27FC236}">
              <a16:creationId xmlns:a16="http://schemas.microsoft.com/office/drawing/2014/main" xmlns="" id="{00000000-0008-0000-0200-00009D000000}"/>
            </a:ext>
          </a:extLst>
        </xdr:cNvPr>
        <xdr:cNvSpPr txBox="1"/>
      </xdr:nvSpPr>
      <xdr:spPr>
        <a:xfrm>
          <a:off x="4724400"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166370</xdr:rowOff>
    </xdr:from>
    <xdr:to>
      <xdr:col>5</xdr:col>
      <xdr:colOff>409575</xdr:colOff>
      <xdr:row>58</xdr:row>
      <xdr:rowOff>96520</xdr:rowOff>
    </xdr:to>
    <xdr:sp macro="" textlink="">
      <xdr:nvSpPr>
        <xdr:cNvPr id="158" name="円/楕円 157">
          <a:extLst>
            <a:ext uri="{FF2B5EF4-FFF2-40B4-BE49-F238E27FC236}">
              <a16:creationId xmlns:a16="http://schemas.microsoft.com/office/drawing/2014/main" xmlns="" id="{00000000-0008-0000-0200-00009E000000}"/>
            </a:ext>
          </a:extLst>
        </xdr:cNvPr>
        <xdr:cNvSpPr/>
      </xdr:nvSpPr>
      <xdr:spPr>
        <a:xfrm>
          <a:off x="3746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57</xdr:row>
      <xdr:rowOff>148590</xdr:rowOff>
    </xdr:from>
    <xdr:to>
      <xdr:col>6</xdr:col>
      <xdr:colOff>511175</xdr:colOff>
      <xdr:row>58</xdr:row>
      <xdr:rowOff>45720</xdr:rowOff>
    </xdr:to>
    <xdr:cxnSp macro="">
      <xdr:nvCxnSpPr>
        <xdr:cNvPr id="159" name="直線コネクタ 158">
          <a:extLst>
            <a:ext uri="{FF2B5EF4-FFF2-40B4-BE49-F238E27FC236}">
              <a16:creationId xmlns:a16="http://schemas.microsoft.com/office/drawing/2014/main" xmlns="" id="{00000000-0008-0000-0200-00009F000000}"/>
            </a:ext>
          </a:extLst>
        </xdr:cNvPr>
        <xdr:cNvCxnSpPr/>
      </xdr:nvCxnSpPr>
      <xdr:spPr>
        <a:xfrm flipV="1">
          <a:off x="3797300" y="99212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62</xdr:row>
      <xdr:rowOff>48458</xdr:rowOff>
    </xdr:from>
    <xdr:ext cx="405111" cy="259045"/>
    <xdr:sp macro="" textlink="">
      <xdr:nvSpPr>
        <xdr:cNvPr id="160" name="n_1aveValue【体育館・プール】&#10;有形固定資産減価償却率">
          <a:extLst>
            <a:ext uri="{FF2B5EF4-FFF2-40B4-BE49-F238E27FC236}">
              <a16:creationId xmlns:a16="http://schemas.microsoft.com/office/drawing/2014/main" xmlns="" id="{00000000-0008-0000-0200-0000A0000000}"/>
            </a:ext>
          </a:extLst>
        </xdr:cNvPr>
        <xdr:cNvSpPr txBox="1"/>
      </xdr:nvSpPr>
      <xdr:spPr>
        <a:xfrm>
          <a:off x="3582043"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113047</xdr:rowOff>
    </xdr:from>
    <xdr:ext cx="405111" cy="259045"/>
    <xdr:sp macro="" textlink="">
      <xdr:nvSpPr>
        <xdr:cNvPr id="161" name="n_1mainValue【体育館・プール】&#10;有形固定資産減価償却率">
          <a:extLst>
            <a:ext uri="{FF2B5EF4-FFF2-40B4-BE49-F238E27FC236}">
              <a16:creationId xmlns:a16="http://schemas.microsoft.com/office/drawing/2014/main" xmlns="" id="{00000000-0008-0000-0200-0000A1000000}"/>
            </a:ext>
          </a:extLst>
        </xdr:cNvPr>
        <xdr:cNvSpPr txBox="1"/>
      </xdr:nvSpPr>
      <xdr:spPr>
        <a:xfrm>
          <a:off x="3582043"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2" name="正方形/長方形 161">
          <a:extLst>
            <a:ext uri="{FF2B5EF4-FFF2-40B4-BE49-F238E27FC236}">
              <a16:creationId xmlns:a16="http://schemas.microsoft.com/office/drawing/2014/main" xmlns="" id="{00000000-0008-0000-0200-0000A2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3" name="正方形/長方形 162">
          <a:extLst>
            <a:ext uri="{FF2B5EF4-FFF2-40B4-BE49-F238E27FC236}">
              <a16:creationId xmlns:a16="http://schemas.microsoft.com/office/drawing/2014/main" xmlns="" id="{00000000-0008-0000-0200-0000A3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4" name="正方形/長方形 163">
          <a:extLst>
            <a:ext uri="{FF2B5EF4-FFF2-40B4-BE49-F238E27FC236}">
              <a16:creationId xmlns:a16="http://schemas.microsoft.com/office/drawing/2014/main" xmlns="" id="{00000000-0008-0000-0200-0000A4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5" name="正方形/長方形 164">
          <a:extLst>
            <a:ext uri="{FF2B5EF4-FFF2-40B4-BE49-F238E27FC236}">
              <a16:creationId xmlns:a16="http://schemas.microsoft.com/office/drawing/2014/main" xmlns="" id="{00000000-0008-0000-0200-0000A5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6" name="正方形/長方形 165">
          <a:extLst>
            <a:ext uri="{FF2B5EF4-FFF2-40B4-BE49-F238E27FC236}">
              <a16:creationId xmlns:a16="http://schemas.microsoft.com/office/drawing/2014/main" xmlns="" id="{00000000-0008-0000-0200-0000A6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7" name="正方形/長方形 166">
          <a:extLst>
            <a:ext uri="{FF2B5EF4-FFF2-40B4-BE49-F238E27FC236}">
              <a16:creationId xmlns:a16="http://schemas.microsoft.com/office/drawing/2014/main" xmlns="" id="{00000000-0008-0000-0200-0000A7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8" name="正方形/長方形 167">
          <a:extLst>
            <a:ext uri="{FF2B5EF4-FFF2-40B4-BE49-F238E27FC236}">
              <a16:creationId xmlns:a16="http://schemas.microsoft.com/office/drawing/2014/main" xmlns="" id="{00000000-0008-0000-0200-0000A8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9" name="正方形/長方形 168">
          <a:extLst>
            <a:ext uri="{FF2B5EF4-FFF2-40B4-BE49-F238E27FC236}">
              <a16:creationId xmlns:a16="http://schemas.microsoft.com/office/drawing/2014/main" xmlns="" id="{00000000-0008-0000-0200-0000A9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0" name="テキスト ボックス 169">
          <a:extLst>
            <a:ext uri="{FF2B5EF4-FFF2-40B4-BE49-F238E27FC236}">
              <a16:creationId xmlns:a16="http://schemas.microsoft.com/office/drawing/2014/main" xmlns="" id="{00000000-0008-0000-0200-0000AA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1" name="直線コネクタ 170">
          <a:extLst>
            <a:ext uri="{FF2B5EF4-FFF2-40B4-BE49-F238E27FC236}">
              <a16:creationId xmlns:a16="http://schemas.microsoft.com/office/drawing/2014/main" xmlns="" id="{00000000-0008-0000-0200-0000AB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2" name="直線コネクタ 171">
          <a:extLst>
            <a:ext uri="{FF2B5EF4-FFF2-40B4-BE49-F238E27FC236}">
              <a16:creationId xmlns:a16="http://schemas.microsoft.com/office/drawing/2014/main" xmlns="" id="{00000000-0008-0000-0200-0000AC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3" name="テキスト ボックス 172">
          <a:extLst>
            <a:ext uri="{FF2B5EF4-FFF2-40B4-BE49-F238E27FC236}">
              <a16:creationId xmlns:a16="http://schemas.microsoft.com/office/drawing/2014/main" xmlns="" id="{00000000-0008-0000-0200-0000AD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4" name="直線コネクタ 173">
          <a:extLst>
            <a:ext uri="{FF2B5EF4-FFF2-40B4-BE49-F238E27FC236}">
              <a16:creationId xmlns:a16="http://schemas.microsoft.com/office/drawing/2014/main" xmlns="" id="{00000000-0008-0000-0200-0000AE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5" name="テキスト ボックス 174">
          <a:extLst>
            <a:ext uri="{FF2B5EF4-FFF2-40B4-BE49-F238E27FC236}">
              <a16:creationId xmlns:a16="http://schemas.microsoft.com/office/drawing/2014/main" xmlns="" id="{00000000-0008-0000-0200-0000AF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6" name="直線コネクタ 175">
          <a:extLst>
            <a:ext uri="{FF2B5EF4-FFF2-40B4-BE49-F238E27FC236}">
              <a16:creationId xmlns:a16="http://schemas.microsoft.com/office/drawing/2014/main" xmlns="" id="{00000000-0008-0000-0200-0000B0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7" name="テキスト ボックス 176">
          <a:extLst>
            <a:ext uri="{FF2B5EF4-FFF2-40B4-BE49-F238E27FC236}">
              <a16:creationId xmlns:a16="http://schemas.microsoft.com/office/drawing/2014/main" xmlns="" id="{00000000-0008-0000-0200-0000B1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8" name="直線コネクタ 177">
          <a:extLst>
            <a:ext uri="{FF2B5EF4-FFF2-40B4-BE49-F238E27FC236}">
              <a16:creationId xmlns:a16="http://schemas.microsoft.com/office/drawing/2014/main" xmlns="" id="{00000000-0008-0000-0200-0000B2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9" name="テキスト ボックス 178">
          <a:extLst>
            <a:ext uri="{FF2B5EF4-FFF2-40B4-BE49-F238E27FC236}">
              <a16:creationId xmlns:a16="http://schemas.microsoft.com/office/drawing/2014/main" xmlns="" id="{00000000-0008-0000-0200-0000B3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0" name="直線コネクタ 179">
          <a:extLst>
            <a:ext uri="{FF2B5EF4-FFF2-40B4-BE49-F238E27FC236}">
              <a16:creationId xmlns:a16="http://schemas.microsoft.com/office/drawing/2014/main" xmlns="" id="{00000000-0008-0000-0200-0000B4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81" name="テキスト ボックス 180">
          <a:extLst>
            <a:ext uri="{FF2B5EF4-FFF2-40B4-BE49-F238E27FC236}">
              <a16:creationId xmlns:a16="http://schemas.microsoft.com/office/drawing/2014/main" xmlns="" id="{00000000-0008-0000-0200-0000B5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2" name="直線コネクタ 181">
          <a:extLst>
            <a:ext uri="{FF2B5EF4-FFF2-40B4-BE49-F238E27FC236}">
              <a16:creationId xmlns:a16="http://schemas.microsoft.com/office/drawing/2014/main" xmlns="" id="{00000000-0008-0000-0200-0000B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3" name="テキスト ボックス 182">
          <a:extLst>
            <a:ext uri="{FF2B5EF4-FFF2-40B4-BE49-F238E27FC236}">
              <a16:creationId xmlns:a16="http://schemas.microsoft.com/office/drawing/2014/main" xmlns="" id="{00000000-0008-0000-0200-0000B7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4" name="【体育館・プール】&#10;一人当たり面積グラフ枠">
          <a:extLst>
            <a:ext uri="{FF2B5EF4-FFF2-40B4-BE49-F238E27FC236}">
              <a16:creationId xmlns:a16="http://schemas.microsoft.com/office/drawing/2014/main" xmlns="" id="{00000000-0008-0000-0200-0000B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167640</xdr:rowOff>
    </xdr:from>
    <xdr:to>
      <xdr:col>15</xdr:col>
      <xdr:colOff>180340</xdr:colOff>
      <xdr:row>63</xdr:row>
      <xdr:rowOff>70485</xdr:rowOff>
    </xdr:to>
    <xdr:cxnSp macro="">
      <xdr:nvCxnSpPr>
        <xdr:cNvPr id="185" name="直線コネクタ 184">
          <a:extLst>
            <a:ext uri="{FF2B5EF4-FFF2-40B4-BE49-F238E27FC236}">
              <a16:creationId xmlns:a16="http://schemas.microsoft.com/office/drawing/2014/main" xmlns="" id="{00000000-0008-0000-0200-0000B9000000}"/>
            </a:ext>
          </a:extLst>
        </xdr:cNvPr>
        <xdr:cNvCxnSpPr/>
      </xdr:nvCxnSpPr>
      <xdr:spPr>
        <a:xfrm flipV="1">
          <a:off x="10476865" y="959739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74312</xdr:rowOff>
    </xdr:from>
    <xdr:ext cx="469744" cy="259045"/>
    <xdr:sp macro="" textlink="">
      <xdr:nvSpPr>
        <xdr:cNvPr id="186" name="【体育館・プール】&#10;一人当たり面積最小値テキスト">
          <a:extLst>
            <a:ext uri="{FF2B5EF4-FFF2-40B4-BE49-F238E27FC236}">
              <a16:creationId xmlns:a16="http://schemas.microsoft.com/office/drawing/2014/main" xmlns="" id="{00000000-0008-0000-0200-0000BA000000}"/>
            </a:ext>
          </a:extLst>
        </xdr:cNvPr>
        <xdr:cNvSpPr txBox="1"/>
      </xdr:nvSpPr>
      <xdr:spPr>
        <a:xfrm>
          <a:off x="10566400" y="1087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0.093</a:t>
          </a:r>
          <a:endParaRPr kumimoji="1" lang="ja-JP" altLang="en-US" sz="1000" b="1">
            <a:latin typeface="ＭＳ Ｐゴシック"/>
          </a:endParaRPr>
        </a:p>
      </xdr:txBody>
    </xdr:sp>
    <xdr:clientData/>
  </xdr:oneCellAnchor>
  <xdr:twoCellAnchor>
    <xdr:from>
      <xdr:col>15</xdr:col>
      <xdr:colOff>92075</xdr:colOff>
      <xdr:row>63</xdr:row>
      <xdr:rowOff>70485</xdr:rowOff>
    </xdr:from>
    <xdr:to>
      <xdr:col>15</xdr:col>
      <xdr:colOff>269875</xdr:colOff>
      <xdr:row>63</xdr:row>
      <xdr:rowOff>70485</xdr:rowOff>
    </xdr:to>
    <xdr:cxnSp macro="">
      <xdr:nvCxnSpPr>
        <xdr:cNvPr id="187" name="直線コネクタ 186">
          <a:extLst>
            <a:ext uri="{FF2B5EF4-FFF2-40B4-BE49-F238E27FC236}">
              <a16:creationId xmlns:a16="http://schemas.microsoft.com/office/drawing/2014/main" xmlns="" id="{00000000-0008-0000-0200-0000BB000000}"/>
            </a:ext>
          </a:extLst>
        </xdr:cNvPr>
        <xdr:cNvCxnSpPr/>
      </xdr:nvCxnSpPr>
      <xdr:spPr>
        <a:xfrm>
          <a:off x="10388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114317</xdr:rowOff>
    </xdr:from>
    <xdr:ext cx="469744" cy="259045"/>
    <xdr:sp macro="" textlink="">
      <xdr:nvSpPr>
        <xdr:cNvPr id="188" name="【体育館・プール】&#10;一人当たり面積最大値テキスト">
          <a:extLst>
            <a:ext uri="{FF2B5EF4-FFF2-40B4-BE49-F238E27FC236}">
              <a16:creationId xmlns:a16="http://schemas.microsoft.com/office/drawing/2014/main" xmlns="" id="{00000000-0008-0000-0200-0000BC000000}"/>
            </a:ext>
          </a:extLst>
        </xdr:cNvPr>
        <xdr:cNvSpPr txBox="1"/>
      </xdr:nvSpPr>
      <xdr:spPr>
        <a:xfrm>
          <a:off x="10566400" y="937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0.762</a:t>
          </a:r>
          <a:endParaRPr kumimoji="1" lang="ja-JP" altLang="en-US" sz="1000" b="1">
            <a:latin typeface="ＭＳ Ｐゴシック"/>
          </a:endParaRPr>
        </a:p>
      </xdr:txBody>
    </xdr:sp>
    <xdr:clientData/>
  </xdr:oneCellAnchor>
  <xdr:twoCellAnchor>
    <xdr:from>
      <xdr:col>15</xdr:col>
      <xdr:colOff>92075</xdr:colOff>
      <xdr:row>55</xdr:row>
      <xdr:rowOff>167640</xdr:rowOff>
    </xdr:from>
    <xdr:to>
      <xdr:col>15</xdr:col>
      <xdr:colOff>269875</xdr:colOff>
      <xdr:row>55</xdr:row>
      <xdr:rowOff>167640</xdr:rowOff>
    </xdr:to>
    <xdr:cxnSp macro="">
      <xdr:nvCxnSpPr>
        <xdr:cNvPr id="189" name="直線コネクタ 188">
          <a:extLst>
            <a:ext uri="{FF2B5EF4-FFF2-40B4-BE49-F238E27FC236}">
              <a16:creationId xmlns:a16="http://schemas.microsoft.com/office/drawing/2014/main" xmlns="" id="{00000000-0008-0000-0200-0000BD000000}"/>
            </a:ext>
          </a:extLst>
        </xdr:cNvPr>
        <xdr:cNvCxnSpPr/>
      </xdr:nvCxnSpPr>
      <xdr:spPr>
        <a:xfrm>
          <a:off x="10388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15892</xdr:rowOff>
    </xdr:from>
    <xdr:ext cx="469744" cy="259045"/>
    <xdr:sp macro="" textlink="">
      <xdr:nvSpPr>
        <xdr:cNvPr id="190" name="【体育館・プール】&#10;一人当たり面積平均値テキスト">
          <a:extLst>
            <a:ext uri="{FF2B5EF4-FFF2-40B4-BE49-F238E27FC236}">
              <a16:creationId xmlns:a16="http://schemas.microsoft.com/office/drawing/2014/main" xmlns="" id="{00000000-0008-0000-0200-0000BE000000}"/>
            </a:ext>
          </a:extLst>
        </xdr:cNvPr>
        <xdr:cNvSpPr txBox="1"/>
      </xdr:nvSpPr>
      <xdr:spPr>
        <a:xfrm>
          <a:off x="10566400" y="10131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0.377</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164465</xdr:rowOff>
    </xdr:from>
    <xdr:to>
      <xdr:col>15</xdr:col>
      <xdr:colOff>231775</xdr:colOff>
      <xdr:row>60</xdr:row>
      <xdr:rowOff>94615</xdr:rowOff>
    </xdr:to>
    <xdr:sp macro="" textlink="">
      <xdr:nvSpPr>
        <xdr:cNvPr id="191" name="フローチャート : 判断 190">
          <a:extLst>
            <a:ext uri="{FF2B5EF4-FFF2-40B4-BE49-F238E27FC236}">
              <a16:creationId xmlns:a16="http://schemas.microsoft.com/office/drawing/2014/main" xmlns="" id="{00000000-0008-0000-0200-0000BF000000}"/>
            </a:ext>
          </a:extLst>
        </xdr:cNvPr>
        <xdr:cNvSpPr/>
      </xdr:nvSpPr>
      <xdr:spPr>
        <a:xfrm>
          <a:off x="104267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31115</xdr:rowOff>
    </xdr:from>
    <xdr:to>
      <xdr:col>14</xdr:col>
      <xdr:colOff>79375</xdr:colOff>
      <xdr:row>60</xdr:row>
      <xdr:rowOff>132715</xdr:rowOff>
    </xdr:to>
    <xdr:sp macro="" textlink="">
      <xdr:nvSpPr>
        <xdr:cNvPr id="192" name="フローチャート : 判断 191">
          <a:extLst>
            <a:ext uri="{FF2B5EF4-FFF2-40B4-BE49-F238E27FC236}">
              <a16:creationId xmlns:a16="http://schemas.microsoft.com/office/drawing/2014/main" xmlns="" id="{00000000-0008-0000-0200-0000C0000000}"/>
            </a:ext>
          </a:extLst>
        </xdr:cNvPr>
        <xdr:cNvSpPr/>
      </xdr:nvSpPr>
      <xdr:spPr>
        <a:xfrm>
          <a:off x="9588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3" name="テキスト ボックス 192">
          <a:extLst>
            <a:ext uri="{FF2B5EF4-FFF2-40B4-BE49-F238E27FC236}">
              <a16:creationId xmlns:a16="http://schemas.microsoft.com/office/drawing/2014/main" xmlns="" id="{00000000-0008-0000-0200-0000C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4" name="テキスト ボックス 193">
          <a:extLst>
            <a:ext uri="{FF2B5EF4-FFF2-40B4-BE49-F238E27FC236}">
              <a16:creationId xmlns:a16="http://schemas.microsoft.com/office/drawing/2014/main" xmlns="" id="{00000000-0008-0000-0200-0000C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5" name="テキスト ボックス 194">
          <a:extLst>
            <a:ext uri="{FF2B5EF4-FFF2-40B4-BE49-F238E27FC236}">
              <a16:creationId xmlns:a16="http://schemas.microsoft.com/office/drawing/2014/main" xmlns="" id="{00000000-0008-0000-0200-0000C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6" name="テキスト ボックス 195">
          <a:extLst>
            <a:ext uri="{FF2B5EF4-FFF2-40B4-BE49-F238E27FC236}">
              <a16:creationId xmlns:a16="http://schemas.microsoft.com/office/drawing/2014/main" xmlns="" id="{00000000-0008-0000-0200-0000C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7" name="テキスト ボックス 196">
          <a:extLst>
            <a:ext uri="{FF2B5EF4-FFF2-40B4-BE49-F238E27FC236}">
              <a16:creationId xmlns:a16="http://schemas.microsoft.com/office/drawing/2014/main" xmlns="" id="{00000000-0008-0000-0200-0000C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170180</xdr:rowOff>
    </xdr:from>
    <xdr:to>
      <xdr:col>15</xdr:col>
      <xdr:colOff>231775</xdr:colOff>
      <xdr:row>60</xdr:row>
      <xdr:rowOff>100330</xdr:rowOff>
    </xdr:to>
    <xdr:sp macro="" textlink="">
      <xdr:nvSpPr>
        <xdr:cNvPr id="198" name="円/楕円 197">
          <a:extLst>
            <a:ext uri="{FF2B5EF4-FFF2-40B4-BE49-F238E27FC236}">
              <a16:creationId xmlns:a16="http://schemas.microsoft.com/office/drawing/2014/main" xmlns="" id="{00000000-0008-0000-0200-0000C6000000}"/>
            </a:ext>
          </a:extLst>
        </xdr:cNvPr>
        <xdr:cNvSpPr/>
      </xdr:nvSpPr>
      <xdr:spPr>
        <a:xfrm>
          <a:off x="104267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148607</xdr:rowOff>
    </xdr:from>
    <xdr:ext cx="469744" cy="259045"/>
    <xdr:sp macro="" textlink="">
      <xdr:nvSpPr>
        <xdr:cNvPr id="199" name="【体育館・プール】&#10;一人当たり面積該当値テキスト">
          <a:extLst>
            <a:ext uri="{FF2B5EF4-FFF2-40B4-BE49-F238E27FC236}">
              <a16:creationId xmlns:a16="http://schemas.microsoft.com/office/drawing/2014/main" xmlns="" id="{00000000-0008-0000-0200-0000C7000000}"/>
            </a:ext>
          </a:extLst>
        </xdr:cNvPr>
        <xdr:cNvSpPr txBox="1"/>
      </xdr:nvSpPr>
      <xdr:spPr>
        <a:xfrm>
          <a:off x="10566400" y="1026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0.374</a:t>
          </a:r>
          <a:endParaRPr kumimoji="1" lang="ja-JP" altLang="en-US" sz="1000" b="1">
            <a:solidFill>
              <a:srgbClr val="FF0000"/>
            </a:solidFill>
            <a:latin typeface="ＭＳ Ｐゴシック"/>
          </a:endParaRPr>
        </a:p>
      </xdr:txBody>
    </xdr:sp>
    <xdr:clientData/>
  </xdr:oneCellAnchor>
  <xdr:twoCellAnchor>
    <xdr:from>
      <xdr:col>13</xdr:col>
      <xdr:colOff>663575</xdr:colOff>
      <xdr:row>60</xdr:row>
      <xdr:rowOff>8255</xdr:rowOff>
    </xdr:from>
    <xdr:to>
      <xdr:col>14</xdr:col>
      <xdr:colOff>79375</xdr:colOff>
      <xdr:row>60</xdr:row>
      <xdr:rowOff>109855</xdr:rowOff>
    </xdr:to>
    <xdr:sp macro="" textlink="">
      <xdr:nvSpPr>
        <xdr:cNvPr id="200" name="円/楕円 199">
          <a:extLst>
            <a:ext uri="{FF2B5EF4-FFF2-40B4-BE49-F238E27FC236}">
              <a16:creationId xmlns:a16="http://schemas.microsoft.com/office/drawing/2014/main" xmlns="" id="{00000000-0008-0000-0200-0000C8000000}"/>
            </a:ext>
          </a:extLst>
        </xdr:cNvPr>
        <xdr:cNvSpPr/>
      </xdr:nvSpPr>
      <xdr:spPr>
        <a:xfrm>
          <a:off x="9588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60</xdr:row>
      <xdr:rowOff>49530</xdr:rowOff>
    </xdr:from>
    <xdr:to>
      <xdr:col>15</xdr:col>
      <xdr:colOff>180975</xdr:colOff>
      <xdr:row>60</xdr:row>
      <xdr:rowOff>59055</xdr:rowOff>
    </xdr:to>
    <xdr:cxnSp macro="">
      <xdr:nvCxnSpPr>
        <xdr:cNvPr id="201" name="直線コネクタ 200">
          <a:extLst>
            <a:ext uri="{FF2B5EF4-FFF2-40B4-BE49-F238E27FC236}">
              <a16:creationId xmlns:a16="http://schemas.microsoft.com/office/drawing/2014/main" xmlns="" id="{00000000-0008-0000-0200-0000C9000000}"/>
            </a:ext>
          </a:extLst>
        </xdr:cNvPr>
        <xdr:cNvCxnSpPr/>
      </xdr:nvCxnSpPr>
      <xdr:spPr>
        <a:xfrm flipV="1">
          <a:off x="9639300" y="1033653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60</xdr:row>
      <xdr:rowOff>123842</xdr:rowOff>
    </xdr:from>
    <xdr:ext cx="469744" cy="259045"/>
    <xdr:sp macro="" textlink="">
      <xdr:nvSpPr>
        <xdr:cNvPr id="202" name="n_1aveValue【体育館・プール】&#10;一人当たり面積">
          <a:extLst>
            <a:ext uri="{FF2B5EF4-FFF2-40B4-BE49-F238E27FC236}">
              <a16:creationId xmlns:a16="http://schemas.microsoft.com/office/drawing/2014/main" xmlns="" id="{00000000-0008-0000-0200-0000CA000000}"/>
            </a:ext>
          </a:extLst>
        </xdr:cNvPr>
        <xdr:cNvSpPr txBox="1"/>
      </xdr:nvSpPr>
      <xdr:spPr>
        <a:xfrm>
          <a:off x="9391727" y="1041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0.357</a:t>
          </a:r>
          <a:endParaRPr kumimoji="1" lang="ja-JP" altLang="en-US" sz="1000" b="1">
            <a:solidFill>
              <a:srgbClr val="000080"/>
            </a:solidFill>
            <a:latin typeface="ＭＳ Ｐゴシック"/>
          </a:endParaRPr>
        </a:p>
      </xdr:txBody>
    </xdr:sp>
    <xdr:clientData/>
  </xdr:oneCellAnchor>
  <xdr:oneCellAnchor>
    <xdr:from>
      <xdr:col>13</xdr:col>
      <xdr:colOff>466802</xdr:colOff>
      <xdr:row>58</xdr:row>
      <xdr:rowOff>126382</xdr:rowOff>
    </xdr:from>
    <xdr:ext cx="469744" cy="259045"/>
    <xdr:sp macro="" textlink="">
      <xdr:nvSpPr>
        <xdr:cNvPr id="203" name="n_1mainValue【体育館・プール】&#10;一人当たり面積">
          <a:extLst>
            <a:ext uri="{FF2B5EF4-FFF2-40B4-BE49-F238E27FC236}">
              <a16:creationId xmlns:a16="http://schemas.microsoft.com/office/drawing/2014/main" xmlns="" id="{00000000-0008-0000-0200-0000CB000000}"/>
            </a:ext>
          </a:extLst>
        </xdr:cNvPr>
        <xdr:cNvSpPr txBox="1"/>
      </xdr:nvSpPr>
      <xdr:spPr>
        <a:xfrm>
          <a:off x="9391727" y="1007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0.369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4" name="正方形/長方形 203">
          <a:extLst>
            <a:ext uri="{FF2B5EF4-FFF2-40B4-BE49-F238E27FC236}">
              <a16:creationId xmlns:a16="http://schemas.microsoft.com/office/drawing/2014/main" xmlns="" id="{00000000-0008-0000-0200-0000CC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5" name="正方形/長方形 204">
          <a:extLst>
            <a:ext uri="{FF2B5EF4-FFF2-40B4-BE49-F238E27FC236}">
              <a16:creationId xmlns:a16="http://schemas.microsoft.com/office/drawing/2014/main" xmlns="" id="{00000000-0008-0000-0200-0000CD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6" name="正方形/長方形 205">
          <a:extLst>
            <a:ext uri="{FF2B5EF4-FFF2-40B4-BE49-F238E27FC236}">
              <a16:creationId xmlns:a16="http://schemas.microsoft.com/office/drawing/2014/main" xmlns="" id="{00000000-0008-0000-0200-0000CE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7" name="正方形/長方形 206">
          <a:extLst>
            <a:ext uri="{FF2B5EF4-FFF2-40B4-BE49-F238E27FC236}">
              <a16:creationId xmlns:a16="http://schemas.microsoft.com/office/drawing/2014/main" xmlns="" id="{00000000-0008-0000-0200-0000CF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8" name="正方形/長方形 207">
          <a:extLst>
            <a:ext uri="{FF2B5EF4-FFF2-40B4-BE49-F238E27FC236}">
              <a16:creationId xmlns:a16="http://schemas.microsoft.com/office/drawing/2014/main" xmlns="" id="{00000000-0008-0000-0200-0000D0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9" name="正方形/長方形 208">
          <a:extLst>
            <a:ext uri="{FF2B5EF4-FFF2-40B4-BE49-F238E27FC236}">
              <a16:creationId xmlns:a16="http://schemas.microsoft.com/office/drawing/2014/main" xmlns="" id="{00000000-0008-0000-0200-0000D1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0" name="正方形/長方形 209">
          <a:extLst>
            <a:ext uri="{FF2B5EF4-FFF2-40B4-BE49-F238E27FC236}">
              <a16:creationId xmlns:a16="http://schemas.microsoft.com/office/drawing/2014/main" xmlns="" id="{00000000-0008-0000-0200-0000D2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1" name="正方形/長方形 210">
          <a:extLst>
            <a:ext uri="{FF2B5EF4-FFF2-40B4-BE49-F238E27FC236}">
              <a16:creationId xmlns:a16="http://schemas.microsoft.com/office/drawing/2014/main" xmlns="" id="{00000000-0008-0000-0200-0000D3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12" name="正方形/長方形 211">
          <a:extLst>
            <a:ext uri="{FF2B5EF4-FFF2-40B4-BE49-F238E27FC236}">
              <a16:creationId xmlns:a16="http://schemas.microsoft.com/office/drawing/2014/main" xmlns="" id="{00000000-0008-0000-0200-0000D4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3" name="正方形/長方形 212">
          <a:extLst>
            <a:ext uri="{FF2B5EF4-FFF2-40B4-BE49-F238E27FC236}">
              <a16:creationId xmlns:a16="http://schemas.microsoft.com/office/drawing/2014/main" xmlns="" id="{00000000-0008-0000-0200-0000D5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4" name="正方形/長方形 213">
          <a:extLst>
            <a:ext uri="{FF2B5EF4-FFF2-40B4-BE49-F238E27FC236}">
              <a16:creationId xmlns:a16="http://schemas.microsoft.com/office/drawing/2014/main" xmlns="" id="{00000000-0008-0000-0200-0000D6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5" name="正方形/長方形 214">
          <a:extLst>
            <a:ext uri="{FF2B5EF4-FFF2-40B4-BE49-F238E27FC236}">
              <a16:creationId xmlns:a16="http://schemas.microsoft.com/office/drawing/2014/main" xmlns="" id="{00000000-0008-0000-0200-0000D7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6" name="正方形/長方形 215">
          <a:extLst>
            <a:ext uri="{FF2B5EF4-FFF2-40B4-BE49-F238E27FC236}">
              <a16:creationId xmlns:a16="http://schemas.microsoft.com/office/drawing/2014/main" xmlns="" id="{00000000-0008-0000-0200-0000D8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17" name="正方形/長方形 216">
          <a:extLst>
            <a:ext uri="{FF2B5EF4-FFF2-40B4-BE49-F238E27FC236}">
              <a16:creationId xmlns:a16="http://schemas.microsoft.com/office/drawing/2014/main" xmlns="" id="{00000000-0008-0000-0200-0000D9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18" name="正方形/長方形 217">
          <a:extLst>
            <a:ext uri="{FF2B5EF4-FFF2-40B4-BE49-F238E27FC236}">
              <a16:creationId xmlns:a16="http://schemas.microsoft.com/office/drawing/2014/main" xmlns="" id="{00000000-0008-0000-0200-0000DA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19" name="正方形/長方形 218">
          <a:extLst>
            <a:ext uri="{FF2B5EF4-FFF2-40B4-BE49-F238E27FC236}">
              <a16:creationId xmlns:a16="http://schemas.microsoft.com/office/drawing/2014/main" xmlns="" id="{00000000-0008-0000-0200-0000DB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20" name="正方形/長方形 219">
          <a:extLst>
            <a:ext uri="{FF2B5EF4-FFF2-40B4-BE49-F238E27FC236}">
              <a16:creationId xmlns:a16="http://schemas.microsoft.com/office/drawing/2014/main" xmlns="" id="{00000000-0008-0000-0200-0000DC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21" name="正方形/長方形 220">
          <a:extLst>
            <a:ext uri="{FF2B5EF4-FFF2-40B4-BE49-F238E27FC236}">
              <a16:creationId xmlns:a16="http://schemas.microsoft.com/office/drawing/2014/main" xmlns="" id="{00000000-0008-0000-0200-0000DD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22" name="正方形/長方形 221">
          <a:extLst>
            <a:ext uri="{FF2B5EF4-FFF2-40B4-BE49-F238E27FC236}">
              <a16:creationId xmlns:a16="http://schemas.microsoft.com/office/drawing/2014/main" xmlns="" id="{00000000-0008-0000-0200-0000DE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23" name="正方形/長方形 222">
          <a:extLst>
            <a:ext uri="{FF2B5EF4-FFF2-40B4-BE49-F238E27FC236}">
              <a16:creationId xmlns:a16="http://schemas.microsoft.com/office/drawing/2014/main" xmlns="" id="{00000000-0008-0000-0200-0000DF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24" name="正方形/長方形 223">
          <a:extLst>
            <a:ext uri="{FF2B5EF4-FFF2-40B4-BE49-F238E27FC236}">
              <a16:creationId xmlns:a16="http://schemas.microsoft.com/office/drawing/2014/main" xmlns="" id="{00000000-0008-0000-0200-0000E0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25" name="正方形/長方形 224">
          <a:extLst>
            <a:ext uri="{FF2B5EF4-FFF2-40B4-BE49-F238E27FC236}">
              <a16:creationId xmlns:a16="http://schemas.microsoft.com/office/drawing/2014/main" xmlns="" id="{00000000-0008-0000-0200-0000E1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26" name="正方形/長方形 225">
          <a:extLst>
            <a:ext uri="{FF2B5EF4-FFF2-40B4-BE49-F238E27FC236}">
              <a16:creationId xmlns:a16="http://schemas.microsoft.com/office/drawing/2014/main" xmlns="" id="{00000000-0008-0000-0200-0000E2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7" name="正方形/長方形 226">
          <a:extLst>
            <a:ext uri="{FF2B5EF4-FFF2-40B4-BE49-F238E27FC236}">
              <a16:creationId xmlns:a16="http://schemas.microsoft.com/office/drawing/2014/main" xmlns="" id="{00000000-0008-0000-0200-0000E3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28" name="テキスト ボックス 227">
          <a:extLst>
            <a:ext uri="{FF2B5EF4-FFF2-40B4-BE49-F238E27FC236}">
              <a16:creationId xmlns:a16="http://schemas.microsoft.com/office/drawing/2014/main" xmlns="" id="{00000000-0008-0000-0200-0000E4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29" name="直線コネクタ 228">
          <a:extLst>
            <a:ext uri="{FF2B5EF4-FFF2-40B4-BE49-F238E27FC236}">
              <a16:creationId xmlns:a16="http://schemas.microsoft.com/office/drawing/2014/main" xmlns="" id="{00000000-0008-0000-0200-0000E5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30" name="テキスト ボックス 229">
          <a:extLst>
            <a:ext uri="{FF2B5EF4-FFF2-40B4-BE49-F238E27FC236}">
              <a16:creationId xmlns:a16="http://schemas.microsoft.com/office/drawing/2014/main" xmlns="" id="{00000000-0008-0000-0200-0000E6000000}"/>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31" name="直線コネクタ 230">
          <a:extLst>
            <a:ext uri="{FF2B5EF4-FFF2-40B4-BE49-F238E27FC236}">
              <a16:creationId xmlns:a16="http://schemas.microsoft.com/office/drawing/2014/main" xmlns="" id="{00000000-0008-0000-0200-0000E700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32" name="テキスト ボックス 231">
          <a:extLst>
            <a:ext uri="{FF2B5EF4-FFF2-40B4-BE49-F238E27FC236}">
              <a16:creationId xmlns:a16="http://schemas.microsoft.com/office/drawing/2014/main" xmlns="" id="{00000000-0008-0000-0200-0000E8000000}"/>
            </a:ext>
          </a:extLst>
        </xdr:cNvPr>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33" name="直線コネクタ 232">
          <a:extLst>
            <a:ext uri="{FF2B5EF4-FFF2-40B4-BE49-F238E27FC236}">
              <a16:creationId xmlns:a16="http://schemas.microsoft.com/office/drawing/2014/main" xmlns="" id="{00000000-0008-0000-0200-0000E900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34" name="テキスト ボックス 233">
          <a:extLst>
            <a:ext uri="{FF2B5EF4-FFF2-40B4-BE49-F238E27FC236}">
              <a16:creationId xmlns:a16="http://schemas.microsoft.com/office/drawing/2014/main" xmlns="" id="{00000000-0008-0000-0200-0000EA00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35" name="直線コネクタ 234">
          <a:extLst>
            <a:ext uri="{FF2B5EF4-FFF2-40B4-BE49-F238E27FC236}">
              <a16:creationId xmlns:a16="http://schemas.microsoft.com/office/drawing/2014/main" xmlns="" id="{00000000-0008-0000-0200-0000EB00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36" name="テキスト ボックス 235">
          <a:extLst>
            <a:ext uri="{FF2B5EF4-FFF2-40B4-BE49-F238E27FC236}">
              <a16:creationId xmlns:a16="http://schemas.microsoft.com/office/drawing/2014/main" xmlns="" id="{00000000-0008-0000-0200-0000EC00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37" name="直線コネクタ 236">
          <a:extLst>
            <a:ext uri="{FF2B5EF4-FFF2-40B4-BE49-F238E27FC236}">
              <a16:creationId xmlns:a16="http://schemas.microsoft.com/office/drawing/2014/main" xmlns="" id="{00000000-0008-0000-0200-0000ED00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38" name="テキスト ボックス 237">
          <a:extLst>
            <a:ext uri="{FF2B5EF4-FFF2-40B4-BE49-F238E27FC236}">
              <a16:creationId xmlns:a16="http://schemas.microsoft.com/office/drawing/2014/main" xmlns="" id="{00000000-0008-0000-0200-0000EE00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39" name="直線コネクタ 238">
          <a:extLst>
            <a:ext uri="{FF2B5EF4-FFF2-40B4-BE49-F238E27FC236}">
              <a16:creationId xmlns:a16="http://schemas.microsoft.com/office/drawing/2014/main" xmlns="" id="{00000000-0008-0000-0200-0000EF00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40" name="テキスト ボックス 239">
          <a:extLst>
            <a:ext uri="{FF2B5EF4-FFF2-40B4-BE49-F238E27FC236}">
              <a16:creationId xmlns:a16="http://schemas.microsoft.com/office/drawing/2014/main" xmlns="" id="{00000000-0008-0000-0200-0000F000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41" name="直線コネクタ 240">
          <a:extLst>
            <a:ext uri="{FF2B5EF4-FFF2-40B4-BE49-F238E27FC236}">
              <a16:creationId xmlns:a16="http://schemas.microsoft.com/office/drawing/2014/main" xmlns="" id="{00000000-0008-0000-0200-0000F100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42" name="テキスト ボックス 241">
          <a:extLst>
            <a:ext uri="{FF2B5EF4-FFF2-40B4-BE49-F238E27FC236}">
              <a16:creationId xmlns:a16="http://schemas.microsoft.com/office/drawing/2014/main" xmlns="" id="{00000000-0008-0000-0200-0000F2000000}"/>
            </a:ext>
          </a:extLst>
        </xdr:cNvPr>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43" name="直線コネクタ 242">
          <a:extLst>
            <a:ext uri="{FF2B5EF4-FFF2-40B4-BE49-F238E27FC236}">
              <a16:creationId xmlns:a16="http://schemas.microsoft.com/office/drawing/2014/main" xmlns="" id="{00000000-0008-0000-0200-0000F300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44" name="テキスト ボックス 243">
          <a:extLst>
            <a:ext uri="{FF2B5EF4-FFF2-40B4-BE49-F238E27FC236}">
              <a16:creationId xmlns:a16="http://schemas.microsoft.com/office/drawing/2014/main" xmlns="" id="{00000000-0008-0000-0200-0000F400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45" name="【市民会館】&#10;有形固定資産減価償却率グラフ枠">
          <a:extLst>
            <a:ext uri="{FF2B5EF4-FFF2-40B4-BE49-F238E27FC236}">
              <a16:creationId xmlns:a16="http://schemas.microsoft.com/office/drawing/2014/main" xmlns="" id="{00000000-0008-0000-0200-0000F500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115388</xdr:rowOff>
    </xdr:from>
    <xdr:to>
      <xdr:col>6</xdr:col>
      <xdr:colOff>510540</xdr:colOff>
      <xdr:row>108</xdr:row>
      <xdr:rowOff>10886</xdr:rowOff>
    </xdr:to>
    <xdr:cxnSp macro="">
      <xdr:nvCxnSpPr>
        <xdr:cNvPr id="246" name="直線コネクタ 245">
          <a:extLst>
            <a:ext uri="{FF2B5EF4-FFF2-40B4-BE49-F238E27FC236}">
              <a16:creationId xmlns:a16="http://schemas.microsoft.com/office/drawing/2014/main" xmlns="" id="{00000000-0008-0000-0200-0000F6000000}"/>
            </a:ext>
          </a:extLst>
        </xdr:cNvPr>
        <xdr:cNvCxnSpPr/>
      </xdr:nvCxnSpPr>
      <xdr:spPr>
        <a:xfrm flipV="1">
          <a:off x="4634865" y="17260388"/>
          <a:ext cx="0" cy="126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14713</xdr:rowOff>
    </xdr:from>
    <xdr:ext cx="405111" cy="259045"/>
    <xdr:sp macro="" textlink="">
      <xdr:nvSpPr>
        <xdr:cNvPr id="247" name="【市民会館】&#10;有形固定資産減価償却率最小値テキスト">
          <a:extLst>
            <a:ext uri="{FF2B5EF4-FFF2-40B4-BE49-F238E27FC236}">
              <a16:creationId xmlns:a16="http://schemas.microsoft.com/office/drawing/2014/main" xmlns="" id="{00000000-0008-0000-0200-0000F7000000}"/>
            </a:ext>
          </a:extLst>
        </xdr:cNvPr>
        <xdr:cNvSpPr txBox="1"/>
      </xdr:nvSpPr>
      <xdr:spPr>
        <a:xfrm>
          <a:off x="47244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108</xdr:row>
      <xdr:rowOff>10886</xdr:rowOff>
    </xdr:from>
    <xdr:to>
      <xdr:col>6</xdr:col>
      <xdr:colOff>600075</xdr:colOff>
      <xdr:row>108</xdr:row>
      <xdr:rowOff>10886</xdr:rowOff>
    </xdr:to>
    <xdr:cxnSp macro="">
      <xdr:nvCxnSpPr>
        <xdr:cNvPr id="248" name="直線コネクタ 247">
          <a:extLst>
            <a:ext uri="{FF2B5EF4-FFF2-40B4-BE49-F238E27FC236}">
              <a16:creationId xmlns:a16="http://schemas.microsoft.com/office/drawing/2014/main" xmlns="" id="{00000000-0008-0000-0200-0000F8000000}"/>
            </a:ext>
          </a:extLst>
        </xdr:cNvPr>
        <xdr:cNvCxnSpPr/>
      </xdr:nvCxnSpPr>
      <xdr:spPr>
        <a:xfrm>
          <a:off x="4546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62065</xdr:rowOff>
    </xdr:from>
    <xdr:ext cx="405111" cy="259045"/>
    <xdr:sp macro="" textlink="">
      <xdr:nvSpPr>
        <xdr:cNvPr id="249" name="【市民会館】&#10;有形固定資産減価償却率最大値テキスト">
          <a:extLst>
            <a:ext uri="{FF2B5EF4-FFF2-40B4-BE49-F238E27FC236}">
              <a16:creationId xmlns:a16="http://schemas.microsoft.com/office/drawing/2014/main" xmlns="" id="{00000000-0008-0000-0200-0000F9000000}"/>
            </a:ext>
          </a:extLst>
        </xdr:cNvPr>
        <xdr:cNvSpPr txBox="1"/>
      </xdr:nvSpPr>
      <xdr:spPr>
        <a:xfrm>
          <a:off x="47244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6</xdr:col>
      <xdr:colOff>422275</xdr:colOff>
      <xdr:row>100</xdr:row>
      <xdr:rowOff>115388</xdr:rowOff>
    </xdr:from>
    <xdr:to>
      <xdr:col>6</xdr:col>
      <xdr:colOff>600075</xdr:colOff>
      <xdr:row>100</xdr:row>
      <xdr:rowOff>115388</xdr:rowOff>
    </xdr:to>
    <xdr:cxnSp macro="">
      <xdr:nvCxnSpPr>
        <xdr:cNvPr id="250" name="直線コネクタ 249">
          <a:extLst>
            <a:ext uri="{FF2B5EF4-FFF2-40B4-BE49-F238E27FC236}">
              <a16:creationId xmlns:a16="http://schemas.microsoft.com/office/drawing/2014/main" xmlns="" id="{00000000-0008-0000-0200-0000FA000000}"/>
            </a:ext>
          </a:extLst>
        </xdr:cNvPr>
        <xdr:cNvCxnSpPr/>
      </xdr:nvCxnSpPr>
      <xdr:spPr>
        <a:xfrm>
          <a:off x="4546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157678</xdr:rowOff>
    </xdr:from>
    <xdr:ext cx="405111" cy="259045"/>
    <xdr:sp macro="" textlink="">
      <xdr:nvSpPr>
        <xdr:cNvPr id="251" name="【市民会館】&#10;有形固定資産減価償却率平均値テキスト">
          <a:extLst>
            <a:ext uri="{FF2B5EF4-FFF2-40B4-BE49-F238E27FC236}">
              <a16:creationId xmlns:a16="http://schemas.microsoft.com/office/drawing/2014/main" xmlns="" id="{00000000-0008-0000-0200-0000FB000000}"/>
            </a:ext>
          </a:extLst>
        </xdr:cNvPr>
        <xdr:cNvSpPr txBox="1"/>
      </xdr:nvSpPr>
      <xdr:spPr>
        <a:xfrm>
          <a:off x="4724400" y="17988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134801</xdr:rowOff>
    </xdr:from>
    <xdr:to>
      <xdr:col>6</xdr:col>
      <xdr:colOff>561975</xdr:colOff>
      <xdr:row>106</xdr:row>
      <xdr:rowOff>64951</xdr:rowOff>
    </xdr:to>
    <xdr:sp macro="" textlink="">
      <xdr:nvSpPr>
        <xdr:cNvPr id="252" name="フローチャート : 判断 251">
          <a:extLst>
            <a:ext uri="{FF2B5EF4-FFF2-40B4-BE49-F238E27FC236}">
              <a16:creationId xmlns:a16="http://schemas.microsoft.com/office/drawing/2014/main" xmlns="" id="{00000000-0008-0000-0200-0000FC000000}"/>
            </a:ext>
          </a:extLst>
        </xdr:cNvPr>
        <xdr:cNvSpPr/>
      </xdr:nvSpPr>
      <xdr:spPr>
        <a:xfrm>
          <a:off x="4584700" y="1813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160927</xdr:rowOff>
    </xdr:from>
    <xdr:to>
      <xdr:col>5</xdr:col>
      <xdr:colOff>409575</xdr:colOff>
      <xdr:row>106</xdr:row>
      <xdr:rowOff>91077</xdr:rowOff>
    </xdr:to>
    <xdr:sp macro="" textlink="">
      <xdr:nvSpPr>
        <xdr:cNvPr id="253" name="フローチャート : 判断 252">
          <a:extLst>
            <a:ext uri="{FF2B5EF4-FFF2-40B4-BE49-F238E27FC236}">
              <a16:creationId xmlns:a16="http://schemas.microsoft.com/office/drawing/2014/main" xmlns="" id="{00000000-0008-0000-0200-0000FD000000}"/>
            </a:ext>
          </a:extLst>
        </xdr:cNvPr>
        <xdr:cNvSpPr/>
      </xdr:nvSpPr>
      <xdr:spPr>
        <a:xfrm>
          <a:off x="3746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54" name="テキスト ボックス 253">
          <a:extLst>
            <a:ext uri="{FF2B5EF4-FFF2-40B4-BE49-F238E27FC236}">
              <a16:creationId xmlns:a16="http://schemas.microsoft.com/office/drawing/2014/main" xmlns="" id="{00000000-0008-0000-0200-0000FE00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55" name="テキスト ボックス 254">
          <a:extLst>
            <a:ext uri="{FF2B5EF4-FFF2-40B4-BE49-F238E27FC236}">
              <a16:creationId xmlns:a16="http://schemas.microsoft.com/office/drawing/2014/main" xmlns="" id="{00000000-0008-0000-0200-0000FF00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56" name="テキスト ボックス 255">
          <a:extLst>
            <a:ext uri="{FF2B5EF4-FFF2-40B4-BE49-F238E27FC236}">
              <a16:creationId xmlns:a16="http://schemas.microsoft.com/office/drawing/2014/main" xmlns="" id="{00000000-0008-0000-0200-00000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57" name="テキスト ボックス 256">
          <a:extLst>
            <a:ext uri="{FF2B5EF4-FFF2-40B4-BE49-F238E27FC236}">
              <a16:creationId xmlns:a16="http://schemas.microsoft.com/office/drawing/2014/main" xmlns="" id="{00000000-0008-0000-0200-00000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58" name="テキスト ボックス 257">
          <a:extLst>
            <a:ext uri="{FF2B5EF4-FFF2-40B4-BE49-F238E27FC236}">
              <a16:creationId xmlns:a16="http://schemas.microsoft.com/office/drawing/2014/main" xmlns="" id="{00000000-0008-0000-0200-00000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106</xdr:row>
      <xdr:rowOff>107043</xdr:rowOff>
    </xdr:from>
    <xdr:to>
      <xdr:col>6</xdr:col>
      <xdr:colOff>561975</xdr:colOff>
      <xdr:row>107</xdr:row>
      <xdr:rowOff>37193</xdr:rowOff>
    </xdr:to>
    <xdr:sp macro="" textlink="">
      <xdr:nvSpPr>
        <xdr:cNvPr id="259" name="円/楕円 258">
          <a:extLst>
            <a:ext uri="{FF2B5EF4-FFF2-40B4-BE49-F238E27FC236}">
              <a16:creationId xmlns:a16="http://schemas.microsoft.com/office/drawing/2014/main" xmlns="" id="{00000000-0008-0000-0200-000003010000}"/>
            </a:ext>
          </a:extLst>
        </xdr:cNvPr>
        <xdr:cNvSpPr/>
      </xdr:nvSpPr>
      <xdr:spPr>
        <a:xfrm>
          <a:off x="45847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106</xdr:row>
      <xdr:rowOff>85470</xdr:rowOff>
    </xdr:from>
    <xdr:ext cx="405111" cy="259045"/>
    <xdr:sp macro="" textlink="">
      <xdr:nvSpPr>
        <xdr:cNvPr id="260" name="【市民会館】&#10;有形固定資産減価償却率該当値テキスト">
          <a:extLst>
            <a:ext uri="{FF2B5EF4-FFF2-40B4-BE49-F238E27FC236}">
              <a16:creationId xmlns:a16="http://schemas.microsoft.com/office/drawing/2014/main" xmlns="" id="{00000000-0008-0000-0200-000004010000}"/>
            </a:ext>
          </a:extLst>
        </xdr:cNvPr>
        <xdr:cNvSpPr txBox="1"/>
      </xdr:nvSpPr>
      <xdr:spPr>
        <a:xfrm>
          <a:off x="4724400"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42.0</a:t>
          </a:r>
          <a:endParaRPr kumimoji="1" lang="ja-JP" altLang="en-US" sz="1000" b="1">
            <a:solidFill>
              <a:srgbClr val="FF0000"/>
            </a:solidFill>
            <a:latin typeface="ＭＳ Ｐゴシック"/>
          </a:endParaRPr>
        </a:p>
      </xdr:txBody>
    </xdr:sp>
    <xdr:clientData/>
  </xdr:oneCellAnchor>
  <xdr:twoCellAnchor>
    <xdr:from>
      <xdr:col>5</xdr:col>
      <xdr:colOff>307975</xdr:colOff>
      <xdr:row>107</xdr:row>
      <xdr:rowOff>907</xdr:rowOff>
    </xdr:from>
    <xdr:to>
      <xdr:col>5</xdr:col>
      <xdr:colOff>409575</xdr:colOff>
      <xdr:row>107</xdr:row>
      <xdr:rowOff>102507</xdr:rowOff>
    </xdr:to>
    <xdr:sp macro="" textlink="">
      <xdr:nvSpPr>
        <xdr:cNvPr id="261" name="円/楕円 260">
          <a:extLst>
            <a:ext uri="{FF2B5EF4-FFF2-40B4-BE49-F238E27FC236}">
              <a16:creationId xmlns:a16="http://schemas.microsoft.com/office/drawing/2014/main" xmlns="" id="{00000000-0008-0000-0200-000005010000}"/>
            </a:ext>
          </a:extLst>
        </xdr:cNvPr>
        <xdr:cNvSpPr/>
      </xdr:nvSpPr>
      <xdr:spPr>
        <a:xfrm>
          <a:off x="3746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106</xdr:row>
      <xdr:rowOff>157843</xdr:rowOff>
    </xdr:from>
    <xdr:to>
      <xdr:col>6</xdr:col>
      <xdr:colOff>511175</xdr:colOff>
      <xdr:row>107</xdr:row>
      <xdr:rowOff>51707</xdr:rowOff>
    </xdr:to>
    <xdr:cxnSp macro="">
      <xdr:nvCxnSpPr>
        <xdr:cNvPr id="262" name="直線コネクタ 261">
          <a:extLst>
            <a:ext uri="{FF2B5EF4-FFF2-40B4-BE49-F238E27FC236}">
              <a16:creationId xmlns:a16="http://schemas.microsoft.com/office/drawing/2014/main" xmlns="" id="{00000000-0008-0000-0200-000006010000}"/>
            </a:ext>
          </a:extLst>
        </xdr:cNvPr>
        <xdr:cNvCxnSpPr/>
      </xdr:nvCxnSpPr>
      <xdr:spPr>
        <a:xfrm flipV="1">
          <a:off x="3797300" y="183315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104</xdr:row>
      <xdr:rowOff>107604</xdr:rowOff>
    </xdr:from>
    <xdr:ext cx="405111" cy="259045"/>
    <xdr:sp macro="" textlink="">
      <xdr:nvSpPr>
        <xdr:cNvPr id="263" name="n_1aveValue【市民会館】&#10;有形固定資産減価償却率">
          <a:extLst>
            <a:ext uri="{FF2B5EF4-FFF2-40B4-BE49-F238E27FC236}">
              <a16:creationId xmlns:a16="http://schemas.microsoft.com/office/drawing/2014/main" xmlns="" id="{00000000-0008-0000-0200-000007010000}"/>
            </a:ext>
          </a:extLst>
        </xdr:cNvPr>
        <xdr:cNvSpPr txBox="1"/>
      </xdr:nvSpPr>
      <xdr:spPr>
        <a:xfrm>
          <a:off x="3582043" y="1793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a:t>
          </a:r>
          <a:endParaRPr kumimoji="1" lang="ja-JP" altLang="en-US" sz="1000" b="1">
            <a:solidFill>
              <a:srgbClr val="000080"/>
            </a:solidFill>
            <a:latin typeface="ＭＳ Ｐゴシック"/>
          </a:endParaRPr>
        </a:p>
      </xdr:txBody>
    </xdr:sp>
    <xdr:clientData/>
  </xdr:oneCellAnchor>
  <xdr:oneCellAnchor>
    <xdr:from>
      <xdr:col>5</xdr:col>
      <xdr:colOff>143518</xdr:colOff>
      <xdr:row>107</xdr:row>
      <xdr:rowOff>93634</xdr:rowOff>
    </xdr:from>
    <xdr:ext cx="405111" cy="259045"/>
    <xdr:sp macro="" textlink="">
      <xdr:nvSpPr>
        <xdr:cNvPr id="264" name="n_1mainValue【市民会館】&#10;有形固定資産減価償却率">
          <a:extLst>
            <a:ext uri="{FF2B5EF4-FFF2-40B4-BE49-F238E27FC236}">
              <a16:creationId xmlns:a16="http://schemas.microsoft.com/office/drawing/2014/main" xmlns="" id="{00000000-0008-0000-0200-000008010000}"/>
            </a:ext>
          </a:extLst>
        </xdr:cNvPr>
        <xdr:cNvSpPr txBox="1"/>
      </xdr:nvSpPr>
      <xdr:spPr>
        <a:xfrm>
          <a:off x="3582043"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65" name="正方形/長方形 264">
          <a:extLst>
            <a:ext uri="{FF2B5EF4-FFF2-40B4-BE49-F238E27FC236}">
              <a16:creationId xmlns:a16="http://schemas.microsoft.com/office/drawing/2014/main" xmlns="" id="{00000000-0008-0000-0200-00000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6" name="正方形/長方形 265">
          <a:extLst>
            <a:ext uri="{FF2B5EF4-FFF2-40B4-BE49-F238E27FC236}">
              <a16:creationId xmlns:a16="http://schemas.microsoft.com/office/drawing/2014/main" xmlns="" id="{00000000-0008-0000-0200-00000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67" name="正方形/長方形 266">
          <a:extLst>
            <a:ext uri="{FF2B5EF4-FFF2-40B4-BE49-F238E27FC236}">
              <a16:creationId xmlns:a16="http://schemas.microsoft.com/office/drawing/2014/main" xmlns="" id="{00000000-0008-0000-0200-00000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68" name="正方形/長方形 267">
          <a:extLst>
            <a:ext uri="{FF2B5EF4-FFF2-40B4-BE49-F238E27FC236}">
              <a16:creationId xmlns:a16="http://schemas.microsoft.com/office/drawing/2014/main" xmlns="" id="{00000000-0008-0000-0200-00000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69" name="正方形/長方形 268">
          <a:extLst>
            <a:ext uri="{FF2B5EF4-FFF2-40B4-BE49-F238E27FC236}">
              <a16:creationId xmlns:a16="http://schemas.microsoft.com/office/drawing/2014/main" xmlns="" id="{00000000-0008-0000-0200-00000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0" name="正方形/長方形 269">
          <a:extLst>
            <a:ext uri="{FF2B5EF4-FFF2-40B4-BE49-F238E27FC236}">
              <a16:creationId xmlns:a16="http://schemas.microsoft.com/office/drawing/2014/main" xmlns="" id="{00000000-0008-0000-0200-00000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1" name="正方形/長方形 270">
          <a:extLst>
            <a:ext uri="{FF2B5EF4-FFF2-40B4-BE49-F238E27FC236}">
              <a16:creationId xmlns:a16="http://schemas.microsoft.com/office/drawing/2014/main" xmlns="" id="{00000000-0008-0000-0200-00000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2" name="正方形/長方形 271">
          <a:extLst>
            <a:ext uri="{FF2B5EF4-FFF2-40B4-BE49-F238E27FC236}">
              <a16:creationId xmlns:a16="http://schemas.microsoft.com/office/drawing/2014/main" xmlns="" id="{00000000-0008-0000-0200-000010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73" name="テキスト ボックス 272">
          <a:extLst>
            <a:ext uri="{FF2B5EF4-FFF2-40B4-BE49-F238E27FC236}">
              <a16:creationId xmlns:a16="http://schemas.microsoft.com/office/drawing/2014/main" xmlns="" id="{00000000-0008-0000-0200-000011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74" name="直線コネクタ 273">
          <a:extLst>
            <a:ext uri="{FF2B5EF4-FFF2-40B4-BE49-F238E27FC236}">
              <a16:creationId xmlns:a16="http://schemas.microsoft.com/office/drawing/2014/main" xmlns="" id="{00000000-0008-0000-0200-000012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75" name="テキスト ボックス 274">
          <a:extLst>
            <a:ext uri="{FF2B5EF4-FFF2-40B4-BE49-F238E27FC236}">
              <a16:creationId xmlns:a16="http://schemas.microsoft.com/office/drawing/2014/main" xmlns="" id="{00000000-0008-0000-0200-000013010000}"/>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276" name="直線コネクタ 275">
          <a:extLst>
            <a:ext uri="{FF2B5EF4-FFF2-40B4-BE49-F238E27FC236}">
              <a16:creationId xmlns:a16="http://schemas.microsoft.com/office/drawing/2014/main" xmlns="" id="{00000000-0008-0000-0200-000014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277" name="テキスト ボックス 276">
          <a:extLst>
            <a:ext uri="{FF2B5EF4-FFF2-40B4-BE49-F238E27FC236}">
              <a16:creationId xmlns:a16="http://schemas.microsoft.com/office/drawing/2014/main" xmlns="" id="{00000000-0008-0000-0200-000015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78" name="直線コネクタ 277">
          <a:extLst>
            <a:ext uri="{FF2B5EF4-FFF2-40B4-BE49-F238E27FC236}">
              <a16:creationId xmlns:a16="http://schemas.microsoft.com/office/drawing/2014/main" xmlns="" id="{00000000-0008-0000-0200-000016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79" name="テキスト ボックス 278">
          <a:extLst>
            <a:ext uri="{FF2B5EF4-FFF2-40B4-BE49-F238E27FC236}">
              <a16:creationId xmlns:a16="http://schemas.microsoft.com/office/drawing/2014/main" xmlns="" id="{00000000-0008-0000-0200-000017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280" name="直線コネクタ 279">
          <a:extLst>
            <a:ext uri="{FF2B5EF4-FFF2-40B4-BE49-F238E27FC236}">
              <a16:creationId xmlns:a16="http://schemas.microsoft.com/office/drawing/2014/main" xmlns="" id="{00000000-0008-0000-0200-000018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281" name="テキスト ボックス 280">
          <a:extLst>
            <a:ext uri="{FF2B5EF4-FFF2-40B4-BE49-F238E27FC236}">
              <a16:creationId xmlns:a16="http://schemas.microsoft.com/office/drawing/2014/main" xmlns="" id="{00000000-0008-0000-0200-000019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82" name="直線コネクタ 281">
          <a:extLst>
            <a:ext uri="{FF2B5EF4-FFF2-40B4-BE49-F238E27FC236}">
              <a16:creationId xmlns:a16="http://schemas.microsoft.com/office/drawing/2014/main" xmlns="" id="{00000000-0008-0000-0200-00001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83" name="テキスト ボックス 282">
          <a:extLst>
            <a:ext uri="{FF2B5EF4-FFF2-40B4-BE49-F238E27FC236}">
              <a16:creationId xmlns:a16="http://schemas.microsoft.com/office/drawing/2014/main" xmlns="" id="{00000000-0008-0000-0200-00001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84" name="【市民会館】&#10;一人当たり面積グラフ枠">
          <a:extLst>
            <a:ext uri="{FF2B5EF4-FFF2-40B4-BE49-F238E27FC236}">
              <a16:creationId xmlns:a16="http://schemas.microsoft.com/office/drawing/2014/main" xmlns="" id="{00000000-0008-0000-0200-00001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30480</xdr:rowOff>
    </xdr:from>
    <xdr:to>
      <xdr:col>15</xdr:col>
      <xdr:colOff>180340</xdr:colOff>
      <xdr:row>107</xdr:row>
      <xdr:rowOff>1905</xdr:rowOff>
    </xdr:to>
    <xdr:cxnSp macro="">
      <xdr:nvCxnSpPr>
        <xdr:cNvPr id="285" name="直線コネクタ 284">
          <a:extLst>
            <a:ext uri="{FF2B5EF4-FFF2-40B4-BE49-F238E27FC236}">
              <a16:creationId xmlns:a16="http://schemas.microsoft.com/office/drawing/2014/main" xmlns="" id="{00000000-0008-0000-0200-00001D010000}"/>
            </a:ext>
          </a:extLst>
        </xdr:cNvPr>
        <xdr:cNvCxnSpPr/>
      </xdr:nvCxnSpPr>
      <xdr:spPr>
        <a:xfrm flipV="1">
          <a:off x="10476865" y="1717548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5732</xdr:rowOff>
    </xdr:from>
    <xdr:ext cx="469744" cy="259045"/>
    <xdr:sp macro="" textlink="">
      <xdr:nvSpPr>
        <xdr:cNvPr id="286" name="【市民会館】&#10;一人当たり面積最小値テキスト">
          <a:extLst>
            <a:ext uri="{FF2B5EF4-FFF2-40B4-BE49-F238E27FC236}">
              <a16:creationId xmlns:a16="http://schemas.microsoft.com/office/drawing/2014/main" xmlns="" id="{00000000-0008-0000-0200-00001E010000}"/>
            </a:ext>
          </a:extLst>
        </xdr:cNvPr>
        <xdr:cNvSpPr txBox="1"/>
      </xdr:nvSpPr>
      <xdr:spPr>
        <a:xfrm>
          <a:off x="10566400" y="1835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0.123</a:t>
          </a:r>
          <a:endParaRPr kumimoji="1" lang="ja-JP" altLang="en-US" sz="1000" b="1">
            <a:latin typeface="ＭＳ Ｐゴシック"/>
          </a:endParaRPr>
        </a:p>
      </xdr:txBody>
    </xdr:sp>
    <xdr:clientData/>
  </xdr:oneCellAnchor>
  <xdr:twoCellAnchor>
    <xdr:from>
      <xdr:col>15</xdr:col>
      <xdr:colOff>92075</xdr:colOff>
      <xdr:row>107</xdr:row>
      <xdr:rowOff>1905</xdr:rowOff>
    </xdr:from>
    <xdr:to>
      <xdr:col>15</xdr:col>
      <xdr:colOff>269875</xdr:colOff>
      <xdr:row>107</xdr:row>
      <xdr:rowOff>1905</xdr:rowOff>
    </xdr:to>
    <xdr:cxnSp macro="">
      <xdr:nvCxnSpPr>
        <xdr:cNvPr id="287" name="直線コネクタ 286">
          <a:extLst>
            <a:ext uri="{FF2B5EF4-FFF2-40B4-BE49-F238E27FC236}">
              <a16:creationId xmlns:a16="http://schemas.microsoft.com/office/drawing/2014/main" xmlns="" id="{00000000-0008-0000-0200-00001F010000}"/>
            </a:ext>
          </a:extLst>
        </xdr:cNvPr>
        <xdr:cNvCxnSpPr/>
      </xdr:nvCxnSpPr>
      <xdr:spPr>
        <a:xfrm>
          <a:off x="10388600" y="1834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148607</xdr:rowOff>
    </xdr:from>
    <xdr:ext cx="469744" cy="259045"/>
    <xdr:sp macro="" textlink="">
      <xdr:nvSpPr>
        <xdr:cNvPr id="288" name="【市民会館】&#10;一人当たり面積最大値テキスト">
          <a:extLst>
            <a:ext uri="{FF2B5EF4-FFF2-40B4-BE49-F238E27FC236}">
              <a16:creationId xmlns:a16="http://schemas.microsoft.com/office/drawing/2014/main" xmlns="" id="{00000000-0008-0000-0200-000020010000}"/>
            </a:ext>
          </a:extLst>
        </xdr:cNvPr>
        <xdr:cNvSpPr txBox="1"/>
      </xdr:nvSpPr>
      <xdr:spPr>
        <a:xfrm>
          <a:off x="10566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0.328</a:t>
          </a:r>
          <a:endParaRPr kumimoji="1" lang="ja-JP" altLang="en-US" sz="1000" b="1">
            <a:latin typeface="ＭＳ Ｐゴシック"/>
          </a:endParaRPr>
        </a:p>
      </xdr:txBody>
    </xdr:sp>
    <xdr:clientData/>
  </xdr:oneCellAnchor>
  <xdr:twoCellAnchor>
    <xdr:from>
      <xdr:col>15</xdr:col>
      <xdr:colOff>92075</xdr:colOff>
      <xdr:row>100</xdr:row>
      <xdr:rowOff>30480</xdr:rowOff>
    </xdr:from>
    <xdr:to>
      <xdr:col>15</xdr:col>
      <xdr:colOff>269875</xdr:colOff>
      <xdr:row>100</xdr:row>
      <xdr:rowOff>30480</xdr:rowOff>
    </xdr:to>
    <xdr:cxnSp macro="">
      <xdr:nvCxnSpPr>
        <xdr:cNvPr id="289" name="直線コネクタ 288">
          <a:extLst>
            <a:ext uri="{FF2B5EF4-FFF2-40B4-BE49-F238E27FC236}">
              <a16:creationId xmlns:a16="http://schemas.microsoft.com/office/drawing/2014/main" xmlns="" id="{00000000-0008-0000-0200-000021010000}"/>
            </a:ext>
          </a:extLst>
        </xdr:cNvPr>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102</xdr:row>
      <xdr:rowOff>135272</xdr:rowOff>
    </xdr:from>
    <xdr:ext cx="469744" cy="259045"/>
    <xdr:sp macro="" textlink="">
      <xdr:nvSpPr>
        <xdr:cNvPr id="290" name="【市民会館】&#10;一人当たり面積平均値テキスト">
          <a:extLst>
            <a:ext uri="{FF2B5EF4-FFF2-40B4-BE49-F238E27FC236}">
              <a16:creationId xmlns:a16="http://schemas.microsoft.com/office/drawing/2014/main" xmlns="" id="{00000000-0008-0000-0200-000022010000}"/>
            </a:ext>
          </a:extLst>
        </xdr:cNvPr>
        <xdr:cNvSpPr txBox="1"/>
      </xdr:nvSpPr>
      <xdr:spPr>
        <a:xfrm>
          <a:off x="10566400" y="17623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0.237</a:t>
          </a:r>
          <a:endParaRPr kumimoji="1" lang="ja-JP" altLang="en-US" sz="1000" b="1">
            <a:solidFill>
              <a:srgbClr val="000080"/>
            </a:solidFill>
            <a:latin typeface="ＭＳ Ｐゴシック"/>
          </a:endParaRPr>
        </a:p>
      </xdr:txBody>
    </xdr:sp>
    <xdr:clientData/>
  </xdr:oneCellAnchor>
  <xdr:twoCellAnchor>
    <xdr:from>
      <xdr:col>15</xdr:col>
      <xdr:colOff>130175</xdr:colOff>
      <xdr:row>102</xdr:row>
      <xdr:rowOff>156845</xdr:rowOff>
    </xdr:from>
    <xdr:to>
      <xdr:col>15</xdr:col>
      <xdr:colOff>231775</xdr:colOff>
      <xdr:row>103</xdr:row>
      <xdr:rowOff>86995</xdr:rowOff>
    </xdr:to>
    <xdr:sp macro="" textlink="">
      <xdr:nvSpPr>
        <xdr:cNvPr id="291" name="フローチャート : 判断 290">
          <a:extLst>
            <a:ext uri="{FF2B5EF4-FFF2-40B4-BE49-F238E27FC236}">
              <a16:creationId xmlns:a16="http://schemas.microsoft.com/office/drawing/2014/main" xmlns="" id="{00000000-0008-0000-0200-000023010000}"/>
            </a:ext>
          </a:extLst>
        </xdr:cNvPr>
        <xdr:cNvSpPr/>
      </xdr:nvSpPr>
      <xdr:spPr>
        <a:xfrm>
          <a:off x="104267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102</xdr:row>
      <xdr:rowOff>122555</xdr:rowOff>
    </xdr:from>
    <xdr:to>
      <xdr:col>14</xdr:col>
      <xdr:colOff>79375</xdr:colOff>
      <xdr:row>103</xdr:row>
      <xdr:rowOff>52705</xdr:rowOff>
    </xdr:to>
    <xdr:sp macro="" textlink="">
      <xdr:nvSpPr>
        <xdr:cNvPr id="292" name="フローチャート : 判断 291">
          <a:extLst>
            <a:ext uri="{FF2B5EF4-FFF2-40B4-BE49-F238E27FC236}">
              <a16:creationId xmlns:a16="http://schemas.microsoft.com/office/drawing/2014/main" xmlns="" id="{00000000-0008-0000-0200-000024010000}"/>
            </a:ext>
          </a:extLst>
        </xdr:cNvPr>
        <xdr:cNvSpPr/>
      </xdr:nvSpPr>
      <xdr:spPr>
        <a:xfrm>
          <a:off x="958850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93" name="テキスト ボックス 292">
          <a:extLst>
            <a:ext uri="{FF2B5EF4-FFF2-40B4-BE49-F238E27FC236}">
              <a16:creationId xmlns:a16="http://schemas.microsoft.com/office/drawing/2014/main" xmlns="" id="{00000000-0008-0000-0200-00002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94" name="テキスト ボックス 293">
          <a:extLst>
            <a:ext uri="{FF2B5EF4-FFF2-40B4-BE49-F238E27FC236}">
              <a16:creationId xmlns:a16="http://schemas.microsoft.com/office/drawing/2014/main" xmlns="" id="{00000000-0008-0000-0200-00002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95" name="テキスト ボックス 294">
          <a:extLst>
            <a:ext uri="{FF2B5EF4-FFF2-40B4-BE49-F238E27FC236}">
              <a16:creationId xmlns:a16="http://schemas.microsoft.com/office/drawing/2014/main" xmlns="" id="{00000000-0008-0000-0200-00002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96" name="テキスト ボックス 295">
          <a:extLst>
            <a:ext uri="{FF2B5EF4-FFF2-40B4-BE49-F238E27FC236}">
              <a16:creationId xmlns:a16="http://schemas.microsoft.com/office/drawing/2014/main" xmlns="" id="{00000000-0008-0000-0200-00002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97" name="テキスト ボックス 296">
          <a:extLst>
            <a:ext uri="{FF2B5EF4-FFF2-40B4-BE49-F238E27FC236}">
              <a16:creationId xmlns:a16="http://schemas.microsoft.com/office/drawing/2014/main" xmlns="" id="{00000000-0008-0000-0200-00002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99</xdr:row>
      <xdr:rowOff>151130</xdr:rowOff>
    </xdr:from>
    <xdr:to>
      <xdr:col>15</xdr:col>
      <xdr:colOff>231775</xdr:colOff>
      <xdr:row>100</xdr:row>
      <xdr:rowOff>81280</xdr:rowOff>
    </xdr:to>
    <xdr:sp macro="" textlink="">
      <xdr:nvSpPr>
        <xdr:cNvPr id="298" name="円/楕円 297">
          <a:extLst>
            <a:ext uri="{FF2B5EF4-FFF2-40B4-BE49-F238E27FC236}">
              <a16:creationId xmlns:a16="http://schemas.microsoft.com/office/drawing/2014/main" xmlns="" id="{00000000-0008-0000-0200-00002A010000}"/>
            </a:ext>
          </a:extLst>
        </xdr:cNvPr>
        <xdr:cNvSpPr/>
      </xdr:nvSpPr>
      <xdr:spPr>
        <a:xfrm>
          <a:off x="104267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99</xdr:row>
      <xdr:rowOff>104157</xdr:rowOff>
    </xdr:from>
    <xdr:ext cx="469744" cy="259045"/>
    <xdr:sp macro="" textlink="">
      <xdr:nvSpPr>
        <xdr:cNvPr id="299" name="【市民会館】&#10;一人当たり面積該当値テキスト">
          <a:extLst>
            <a:ext uri="{FF2B5EF4-FFF2-40B4-BE49-F238E27FC236}">
              <a16:creationId xmlns:a16="http://schemas.microsoft.com/office/drawing/2014/main" xmlns="" id="{00000000-0008-0000-0200-00002B010000}"/>
            </a:ext>
          </a:extLst>
        </xdr:cNvPr>
        <xdr:cNvSpPr txBox="1"/>
      </xdr:nvSpPr>
      <xdr:spPr>
        <a:xfrm>
          <a:off x="10566400" y="1707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0.328</a:t>
          </a:r>
          <a:endParaRPr kumimoji="1" lang="ja-JP" altLang="en-US" sz="1000" b="1">
            <a:solidFill>
              <a:srgbClr val="FF0000"/>
            </a:solidFill>
            <a:latin typeface="ＭＳ Ｐゴシック"/>
          </a:endParaRPr>
        </a:p>
      </xdr:txBody>
    </xdr:sp>
    <xdr:clientData/>
  </xdr:oneCellAnchor>
  <xdr:twoCellAnchor>
    <xdr:from>
      <xdr:col>13</xdr:col>
      <xdr:colOff>663575</xdr:colOff>
      <xdr:row>100</xdr:row>
      <xdr:rowOff>2539</xdr:rowOff>
    </xdr:from>
    <xdr:to>
      <xdr:col>14</xdr:col>
      <xdr:colOff>79375</xdr:colOff>
      <xdr:row>100</xdr:row>
      <xdr:rowOff>104139</xdr:rowOff>
    </xdr:to>
    <xdr:sp macro="" textlink="">
      <xdr:nvSpPr>
        <xdr:cNvPr id="300" name="円/楕円 299">
          <a:extLst>
            <a:ext uri="{FF2B5EF4-FFF2-40B4-BE49-F238E27FC236}">
              <a16:creationId xmlns:a16="http://schemas.microsoft.com/office/drawing/2014/main" xmlns="" id="{00000000-0008-0000-0200-00002C010000}"/>
            </a:ext>
          </a:extLst>
        </xdr:cNvPr>
        <xdr:cNvSpPr/>
      </xdr:nvSpPr>
      <xdr:spPr>
        <a:xfrm>
          <a:off x="95885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100</xdr:row>
      <xdr:rowOff>30480</xdr:rowOff>
    </xdr:from>
    <xdr:to>
      <xdr:col>15</xdr:col>
      <xdr:colOff>180975</xdr:colOff>
      <xdr:row>100</xdr:row>
      <xdr:rowOff>53339</xdr:rowOff>
    </xdr:to>
    <xdr:cxnSp macro="">
      <xdr:nvCxnSpPr>
        <xdr:cNvPr id="301" name="直線コネクタ 300">
          <a:extLst>
            <a:ext uri="{FF2B5EF4-FFF2-40B4-BE49-F238E27FC236}">
              <a16:creationId xmlns:a16="http://schemas.microsoft.com/office/drawing/2014/main" xmlns="" id="{00000000-0008-0000-0200-00002D010000}"/>
            </a:ext>
          </a:extLst>
        </xdr:cNvPr>
        <xdr:cNvCxnSpPr/>
      </xdr:nvCxnSpPr>
      <xdr:spPr>
        <a:xfrm flipV="1">
          <a:off x="9639300" y="171754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103</xdr:row>
      <xdr:rowOff>43832</xdr:rowOff>
    </xdr:from>
    <xdr:ext cx="469744" cy="259045"/>
    <xdr:sp macro="" textlink="">
      <xdr:nvSpPr>
        <xdr:cNvPr id="302" name="n_1aveValue【市民会館】&#10;一人当たり面積">
          <a:extLst>
            <a:ext uri="{FF2B5EF4-FFF2-40B4-BE49-F238E27FC236}">
              <a16:creationId xmlns:a16="http://schemas.microsoft.com/office/drawing/2014/main" xmlns="" id="{00000000-0008-0000-0200-00002E010000}"/>
            </a:ext>
          </a:extLst>
        </xdr:cNvPr>
        <xdr:cNvSpPr txBox="1"/>
      </xdr:nvSpPr>
      <xdr:spPr>
        <a:xfrm>
          <a:off x="9391727" y="1770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0.243</a:t>
          </a:r>
          <a:endParaRPr kumimoji="1" lang="ja-JP" altLang="en-US" sz="1000" b="1">
            <a:solidFill>
              <a:srgbClr val="000080"/>
            </a:solidFill>
            <a:latin typeface="ＭＳ Ｐゴシック"/>
          </a:endParaRPr>
        </a:p>
      </xdr:txBody>
    </xdr:sp>
    <xdr:clientData/>
  </xdr:oneCellAnchor>
  <xdr:oneCellAnchor>
    <xdr:from>
      <xdr:col>13</xdr:col>
      <xdr:colOff>466802</xdr:colOff>
      <xdr:row>98</xdr:row>
      <xdr:rowOff>120666</xdr:rowOff>
    </xdr:from>
    <xdr:ext cx="469744" cy="259045"/>
    <xdr:sp macro="" textlink="">
      <xdr:nvSpPr>
        <xdr:cNvPr id="303" name="n_1mainValue【市民会館】&#10;一人当たり面積">
          <a:extLst>
            <a:ext uri="{FF2B5EF4-FFF2-40B4-BE49-F238E27FC236}">
              <a16:creationId xmlns:a16="http://schemas.microsoft.com/office/drawing/2014/main" xmlns="" id="{00000000-0008-0000-0200-00002F010000}"/>
            </a:ext>
          </a:extLst>
        </xdr:cNvPr>
        <xdr:cNvSpPr txBox="1"/>
      </xdr:nvSpPr>
      <xdr:spPr>
        <a:xfrm>
          <a:off x="9391727" y="1692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0.324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04" name="正方形/長方形 303">
          <a:extLst>
            <a:ext uri="{FF2B5EF4-FFF2-40B4-BE49-F238E27FC236}">
              <a16:creationId xmlns:a16="http://schemas.microsoft.com/office/drawing/2014/main" xmlns="" id="{00000000-0008-0000-0200-00003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5" name="正方形/長方形 304">
          <a:extLst>
            <a:ext uri="{FF2B5EF4-FFF2-40B4-BE49-F238E27FC236}">
              <a16:creationId xmlns:a16="http://schemas.microsoft.com/office/drawing/2014/main" xmlns="" id="{00000000-0008-0000-0200-00003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6" name="正方形/長方形 305">
          <a:extLst>
            <a:ext uri="{FF2B5EF4-FFF2-40B4-BE49-F238E27FC236}">
              <a16:creationId xmlns:a16="http://schemas.microsoft.com/office/drawing/2014/main" xmlns="" id="{00000000-0008-0000-0200-00003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7" name="正方形/長方形 306">
          <a:extLst>
            <a:ext uri="{FF2B5EF4-FFF2-40B4-BE49-F238E27FC236}">
              <a16:creationId xmlns:a16="http://schemas.microsoft.com/office/drawing/2014/main" xmlns="" id="{00000000-0008-0000-0200-00003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8" name="正方形/長方形 307">
          <a:extLst>
            <a:ext uri="{FF2B5EF4-FFF2-40B4-BE49-F238E27FC236}">
              <a16:creationId xmlns:a16="http://schemas.microsoft.com/office/drawing/2014/main" xmlns="" id="{00000000-0008-0000-0200-00003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9" name="正方形/長方形 308">
          <a:extLst>
            <a:ext uri="{FF2B5EF4-FFF2-40B4-BE49-F238E27FC236}">
              <a16:creationId xmlns:a16="http://schemas.microsoft.com/office/drawing/2014/main" xmlns="" id="{00000000-0008-0000-0200-00003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10" name="正方形/長方形 309">
          <a:extLst>
            <a:ext uri="{FF2B5EF4-FFF2-40B4-BE49-F238E27FC236}">
              <a16:creationId xmlns:a16="http://schemas.microsoft.com/office/drawing/2014/main" xmlns="" id="{00000000-0008-0000-0200-00003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1" name="正方形/長方形 310">
          <a:extLst>
            <a:ext uri="{FF2B5EF4-FFF2-40B4-BE49-F238E27FC236}">
              <a16:creationId xmlns:a16="http://schemas.microsoft.com/office/drawing/2014/main" xmlns="" id="{00000000-0008-0000-0200-000037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12" name="正方形/長方形 311">
          <a:extLst>
            <a:ext uri="{FF2B5EF4-FFF2-40B4-BE49-F238E27FC236}">
              <a16:creationId xmlns:a16="http://schemas.microsoft.com/office/drawing/2014/main" xmlns="" id="{00000000-0008-0000-0200-00003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3" name="正方形/長方形 312">
          <a:extLst>
            <a:ext uri="{FF2B5EF4-FFF2-40B4-BE49-F238E27FC236}">
              <a16:creationId xmlns:a16="http://schemas.microsoft.com/office/drawing/2014/main" xmlns="" id="{00000000-0008-0000-0200-00003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4" name="正方形/長方形 313">
          <a:extLst>
            <a:ext uri="{FF2B5EF4-FFF2-40B4-BE49-F238E27FC236}">
              <a16:creationId xmlns:a16="http://schemas.microsoft.com/office/drawing/2014/main" xmlns="" id="{00000000-0008-0000-0200-00003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5" name="正方形/長方形 314">
          <a:extLst>
            <a:ext uri="{FF2B5EF4-FFF2-40B4-BE49-F238E27FC236}">
              <a16:creationId xmlns:a16="http://schemas.microsoft.com/office/drawing/2014/main" xmlns="" id="{00000000-0008-0000-0200-00003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6" name="正方形/長方形 315">
          <a:extLst>
            <a:ext uri="{FF2B5EF4-FFF2-40B4-BE49-F238E27FC236}">
              <a16:creationId xmlns:a16="http://schemas.microsoft.com/office/drawing/2014/main" xmlns="" id="{00000000-0008-0000-0200-00003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7" name="正方形/長方形 316">
          <a:extLst>
            <a:ext uri="{FF2B5EF4-FFF2-40B4-BE49-F238E27FC236}">
              <a16:creationId xmlns:a16="http://schemas.microsoft.com/office/drawing/2014/main" xmlns="" id="{00000000-0008-0000-0200-00003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8" name="正方形/長方形 317">
          <a:extLst>
            <a:ext uri="{FF2B5EF4-FFF2-40B4-BE49-F238E27FC236}">
              <a16:creationId xmlns:a16="http://schemas.microsoft.com/office/drawing/2014/main" xmlns="" id="{00000000-0008-0000-0200-00003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19" name="正方形/長方形 318">
          <a:extLst>
            <a:ext uri="{FF2B5EF4-FFF2-40B4-BE49-F238E27FC236}">
              <a16:creationId xmlns:a16="http://schemas.microsoft.com/office/drawing/2014/main" xmlns="" id="{00000000-0008-0000-0200-00003F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20" name="正方形/長方形 319">
          <a:extLst>
            <a:ext uri="{FF2B5EF4-FFF2-40B4-BE49-F238E27FC236}">
              <a16:creationId xmlns:a16="http://schemas.microsoft.com/office/drawing/2014/main" xmlns="" id="{00000000-0008-0000-0200-000040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21" name="正方形/長方形 320">
          <a:extLst>
            <a:ext uri="{FF2B5EF4-FFF2-40B4-BE49-F238E27FC236}">
              <a16:creationId xmlns:a16="http://schemas.microsoft.com/office/drawing/2014/main" xmlns="" id="{00000000-0008-0000-0200-000041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22" name="正方形/長方形 321">
          <a:extLst>
            <a:ext uri="{FF2B5EF4-FFF2-40B4-BE49-F238E27FC236}">
              <a16:creationId xmlns:a16="http://schemas.microsoft.com/office/drawing/2014/main" xmlns="" id="{00000000-0008-0000-0200-000042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23" name="正方形/長方形 322">
          <a:extLst>
            <a:ext uri="{FF2B5EF4-FFF2-40B4-BE49-F238E27FC236}">
              <a16:creationId xmlns:a16="http://schemas.microsoft.com/office/drawing/2014/main" xmlns="" id="{00000000-0008-0000-0200-000043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24" name="正方形/長方形 323">
          <a:extLst>
            <a:ext uri="{FF2B5EF4-FFF2-40B4-BE49-F238E27FC236}">
              <a16:creationId xmlns:a16="http://schemas.microsoft.com/office/drawing/2014/main" xmlns="" id="{00000000-0008-0000-0200-000044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25" name="正方形/長方形 324">
          <a:extLst>
            <a:ext uri="{FF2B5EF4-FFF2-40B4-BE49-F238E27FC236}">
              <a16:creationId xmlns:a16="http://schemas.microsoft.com/office/drawing/2014/main" xmlns="" id="{00000000-0008-0000-0200-000045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26" name="正方形/長方形 325">
          <a:extLst>
            <a:ext uri="{FF2B5EF4-FFF2-40B4-BE49-F238E27FC236}">
              <a16:creationId xmlns:a16="http://schemas.microsoft.com/office/drawing/2014/main" xmlns="" id="{00000000-0008-0000-0200-000046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27" name="正方形/長方形 326">
          <a:extLst>
            <a:ext uri="{FF2B5EF4-FFF2-40B4-BE49-F238E27FC236}">
              <a16:creationId xmlns:a16="http://schemas.microsoft.com/office/drawing/2014/main" xmlns="" id="{00000000-0008-0000-0200-000047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28" name="テキスト ボックス 327">
          <a:extLst>
            <a:ext uri="{FF2B5EF4-FFF2-40B4-BE49-F238E27FC236}">
              <a16:creationId xmlns:a16="http://schemas.microsoft.com/office/drawing/2014/main" xmlns="" id="{00000000-0008-0000-0200-000048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29" name="直線コネクタ 328">
          <a:extLst>
            <a:ext uri="{FF2B5EF4-FFF2-40B4-BE49-F238E27FC236}">
              <a16:creationId xmlns:a16="http://schemas.microsoft.com/office/drawing/2014/main" xmlns="" id="{00000000-0008-0000-0200-000049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30" name="テキスト ボックス 329">
          <a:extLst>
            <a:ext uri="{FF2B5EF4-FFF2-40B4-BE49-F238E27FC236}">
              <a16:creationId xmlns:a16="http://schemas.microsoft.com/office/drawing/2014/main" xmlns="" id="{00000000-0008-0000-0200-00004A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31" name="直線コネクタ 330">
          <a:extLst>
            <a:ext uri="{FF2B5EF4-FFF2-40B4-BE49-F238E27FC236}">
              <a16:creationId xmlns:a16="http://schemas.microsoft.com/office/drawing/2014/main" xmlns="" id="{00000000-0008-0000-0200-00004B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32" name="テキスト ボックス 331">
          <a:extLst>
            <a:ext uri="{FF2B5EF4-FFF2-40B4-BE49-F238E27FC236}">
              <a16:creationId xmlns:a16="http://schemas.microsoft.com/office/drawing/2014/main" xmlns="" id="{00000000-0008-0000-0200-00004C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33" name="直線コネクタ 332">
          <a:extLst>
            <a:ext uri="{FF2B5EF4-FFF2-40B4-BE49-F238E27FC236}">
              <a16:creationId xmlns:a16="http://schemas.microsoft.com/office/drawing/2014/main" xmlns="" id="{00000000-0008-0000-0200-00004D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34" name="テキスト ボックス 333">
          <a:extLst>
            <a:ext uri="{FF2B5EF4-FFF2-40B4-BE49-F238E27FC236}">
              <a16:creationId xmlns:a16="http://schemas.microsoft.com/office/drawing/2014/main" xmlns="" id="{00000000-0008-0000-0200-00004E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35" name="直線コネクタ 334">
          <a:extLst>
            <a:ext uri="{FF2B5EF4-FFF2-40B4-BE49-F238E27FC236}">
              <a16:creationId xmlns:a16="http://schemas.microsoft.com/office/drawing/2014/main" xmlns="" id="{00000000-0008-0000-0200-00004F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36" name="テキスト ボックス 335">
          <a:extLst>
            <a:ext uri="{FF2B5EF4-FFF2-40B4-BE49-F238E27FC236}">
              <a16:creationId xmlns:a16="http://schemas.microsoft.com/office/drawing/2014/main" xmlns="" id="{00000000-0008-0000-0200-000050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37" name="直線コネクタ 336">
          <a:extLst>
            <a:ext uri="{FF2B5EF4-FFF2-40B4-BE49-F238E27FC236}">
              <a16:creationId xmlns:a16="http://schemas.microsoft.com/office/drawing/2014/main" xmlns="" id="{00000000-0008-0000-0200-000051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38" name="テキスト ボックス 337">
          <a:extLst>
            <a:ext uri="{FF2B5EF4-FFF2-40B4-BE49-F238E27FC236}">
              <a16:creationId xmlns:a16="http://schemas.microsoft.com/office/drawing/2014/main" xmlns="" id="{00000000-0008-0000-0200-000052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39" name="直線コネクタ 338">
          <a:extLst>
            <a:ext uri="{FF2B5EF4-FFF2-40B4-BE49-F238E27FC236}">
              <a16:creationId xmlns:a16="http://schemas.microsoft.com/office/drawing/2014/main" xmlns="" id="{00000000-0008-0000-0200-000053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40" name="テキスト ボックス 339">
          <a:extLst>
            <a:ext uri="{FF2B5EF4-FFF2-40B4-BE49-F238E27FC236}">
              <a16:creationId xmlns:a16="http://schemas.microsoft.com/office/drawing/2014/main" xmlns="" id="{00000000-0008-0000-0200-000054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41" name="直線コネクタ 340">
          <a:extLst>
            <a:ext uri="{FF2B5EF4-FFF2-40B4-BE49-F238E27FC236}">
              <a16:creationId xmlns:a16="http://schemas.microsoft.com/office/drawing/2014/main" xmlns="" id="{00000000-0008-0000-0200-000055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42" name="テキスト ボックス 341">
          <a:extLst>
            <a:ext uri="{FF2B5EF4-FFF2-40B4-BE49-F238E27FC236}">
              <a16:creationId xmlns:a16="http://schemas.microsoft.com/office/drawing/2014/main" xmlns="" id="{00000000-0008-0000-0200-000056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43" name="【保健センター・保健所】&#10;有形固定資産減価償却率グラフ枠">
          <a:extLst>
            <a:ext uri="{FF2B5EF4-FFF2-40B4-BE49-F238E27FC236}">
              <a16:creationId xmlns:a16="http://schemas.microsoft.com/office/drawing/2014/main" xmlns="" id="{00000000-0008-0000-0200-000057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97155</xdr:rowOff>
    </xdr:from>
    <xdr:to>
      <xdr:col>23</xdr:col>
      <xdr:colOff>516889</xdr:colOff>
      <xdr:row>63</xdr:row>
      <xdr:rowOff>133350</xdr:rowOff>
    </xdr:to>
    <xdr:cxnSp macro="">
      <xdr:nvCxnSpPr>
        <xdr:cNvPr id="344" name="直線コネクタ 343">
          <a:extLst>
            <a:ext uri="{FF2B5EF4-FFF2-40B4-BE49-F238E27FC236}">
              <a16:creationId xmlns:a16="http://schemas.microsoft.com/office/drawing/2014/main" xmlns="" id="{00000000-0008-0000-0200-000058010000}"/>
            </a:ext>
          </a:extLst>
        </xdr:cNvPr>
        <xdr:cNvCxnSpPr/>
      </xdr:nvCxnSpPr>
      <xdr:spPr>
        <a:xfrm flipV="1">
          <a:off x="16318864" y="95269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137177</xdr:rowOff>
    </xdr:from>
    <xdr:ext cx="405111" cy="259045"/>
    <xdr:sp macro="" textlink="">
      <xdr:nvSpPr>
        <xdr:cNvPr id="345" name="【保健センター・保健所】&#10;有形固定資産減価償却率最小値テキスト">
          <a:extLst>
            <a:ext uri="{FF2B5EF4-FFF2-40B4-BE49-F238E27FC236}">
              <a16:creationId xmlns:a16="http://schemas.microsoft.com/office/drawing/2014/main" xmlns="" id="{00000000-0008-0000-0200-000059010000}"/>
            </a:ext>
          </a:extLst>
        </xdr:cNvPr>
        <xdr:cNvSpPr txBox="1"/>
      </xdr:nvSpPr>
      <xdr:spPr>
        <a:xfrm>
          <a:off x="16408400" y="1093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428625</xdr:colOff>
      <xdr:row>63</xdr:row>
      <xdr:rowOff>133350</xdr:rowOff>
    </xdr:from>
    <xdr:to>
      <xdr:col>23</xdr:col>
      <xdr:colOff>606425</xdr:colOff>
      <xdr:row>63</xdr:row>
      <xdr:rowOff>133350</xdr:rowOff>
    </xdr:to>
    <xdr:cxnSp macro="">
      <xdr:nvCxnSpPr>
        <xdr:cNvPr id="346" name="直線コネクタ 345">
          <a:extLst>
            <a:ext uri="{FF2B5EF4-FFF2-40B4-BE49-F238E27FC236}">
              <a16:creationId xmlns:a16="http://schemas.microsoft.com/office/drawing/2014/main" xmlns="" id="{00000000-0008-0000-0200-00005A010000}"/>
            </a:ext>
          </a:extLst>
        </xdr:cNvPr>
        <xdr:cNvCxnSpPr/>
      </xdr:nvCxnSpPr>
      <xdr:spPr>
        <a:xfrm>
          <a:off x="16230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43832</xdr:rowOff>
    </xdr:from>
    <xdr:ext cx="405111" cy="259045"/>
    <xdr:sp macro="" textlink="">
      <xdr:nvSpPr>
        <xdr:cNvPr id="347" name="【保健センター・保健所】&#10;有形固定資産減価償却率最大値テキスト">
          <a:extLst>
            <a:ext uri="{FF2B5EF4-FFF2-40B4-BE49-F238E27FC236}">
              <a16:creationId xmlns:a16="http://schemas.microsoft.com/office/drawing/2014/main" xmlns="" id="{00000000-0008-0000-0200-00005B010000}"/>
            </a:ext>
          </a:extLst>
        </xdr:cNvPr>
        <xdr:cNvSpPr txBox="1"/>
      </xdr:nvSpPr>
      <xdr:spPr>
        <a:xfrm>
          <a:off x="16408400" y="930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23</xdr:col>
      <xdr:colOff>428625</xdr:colOff>
      <xdr:row>55</xdr:row>
      <xdr:rowOff>97155</xdr:rowOff>
    </xdr:from>
    <xdr:to>
      <xdr:col>23</xdr:col>
      <xdr:colOff>606425</xdr:colOff>
      <xdr:row>55</xdr:row>
      <xdr:rowOff>97155</xdr:rowOff>
    </xdr:to>
    <xdr:cxnSp macro="">
      <xdr:nvCxnSpPr>
        <xdr:cNvPr id="348" name="直線コネクタ 347">
          <a:extLst>
            <a:ext uri="{FF2B5EF4-FFF2-40B4-BE49-F238E27FC236}">
              <a16:creationId xmlns:a16="http://schemas.microsoft.com/office/drawing/2014/main" xmlns="" id="{00000000-0008-0000-0200-00005C010000}"/>
            </a:ext>
          </a:extLst>
        </xdr:cNvPr>
        <xdr:cNvCxnSpPr/>
      </xdr:nvCxnSpPr>
      <xdr:spPr>
        <a:xfrm>
          <a:off x="16230600" y="952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12082</xdr:rowOff>
    </xdr:from>
    <xdr:ext cx="405111" cy="259045"/>
    <xdr:sp macro="" textlink="">
      <xdr:nvSpPr>
        <xdr:cNvPr id="349" name="【保健センター・保健所】&#10;有形固定資産減価償却率平均値テキスト">
          <a:extLst>
            <a:ext uri="{FF2B5EF4-FFF2-40B4-BE49-F238E27FC236}">
              <a16:creationId xmlns:a16="http://schemas.microsoft.com/office/drawing/2014/main" xmlns="" id="{00000000-0008-0000-0200-00005D010000}"/>
            </a:ext>
          </a:extLst>
        </xdr:cNvPr>
        <xdr:cNvSpPr txBox="1"/>
      </xdr:nvSpPr>
      <xdr:spPr>
        <a:xfrm>
          <a:off x="16408400" y="10299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160655</xdr:rowOff>
    </xdr:from>
    <xdr:to>
      <xdr:col>23</xdr:col>
      <xdr:colOff>568325</xdr:colOff>
      <xdr:row>61</xdr:row>
      <xdr:rowOff>90805</xdr:rowOff>
    </xdr:to>
    <xdr:sp macro="" textlink="">
      <xdr:nvSpPr>
        <xdr:cNvPr id="350" name="フローチャート : 判断 349">
          <a:extLst>
            <a:ext uri="{FF2B5EF4-FFF2-40B4-BE49-F238E27FC236}">
              <a16:creationId xmlns:a16="http://schemas.microsoft.com/office/drawing/2014/main" xmlns="" id="{00000000-0008-0000-0200-00005E010000}"/>
            </a:ext>
          </a:extLst>
        </xdr:cNvPr>
        <xdr:cNvSpPr/>
      </xdr:nvSpPr>
      <xdr:spPr>
        <a:xfrm>
          <a:off x="16268700" y="1044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36830</xdr:rowOff>
    </xdr:from>
    <xdr:to>
      <xdr:col>22</xdr:col>
      <xdr:colOff>415925</xdr:colOff>
      <xdr:row>60</xdr:row>
      <xdr:rowOff>138430</xdr:rowOff>
    </xdr:to>
    <xdr:sp macro="" textlink="">
      <xdr:nvSpPr>
        <xdr:cNvPr id="351" name="フローチャート : 判断 350">
          <a:extLst>
            <a:ext uri="{FF2B5EF4-FFF2-40B4-BE49-F238E27FC236}">
              <a16:creationId xmlns:a16="http://schemas.microsoft.com/office/drawing/2014/main" xmlns="" id="{00000000-0008-0000-0200-00005F010000}"/>
            </a:ext>
          </a:extLst>
        </xdr:cNvPr>
        <xdr:cNvSpPr/>
      </xdr:nvSpPr>
      <xdr:spPr>
        <a:xfrm>
          <a:off x="15430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52" name="テキスト ボックス 351">
          <a:extLst>
            <a:ext uri="{FF2B5EF4-FFF2-40B4-BE49-F238E27FC236}">
              <a16:creationId xmlns:a16="http://schemas.microsoft.com/office/drawing/2014/main" xmlns="" id="{00000000-0008-0000-0200-000060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53" name="テキスト ボックス 352">
          <a:extLst>
            <a:ext uri="{FF2B5EF4-FFF2-40B4-BE49-F238E27FC236}">
              <a16:creationId xmlns:a16="http://schemas.microsoft.com/office/drawing/2014/main" xmlns="" id="{00000000-0008-0000-0200-000061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54" name="テキスト ボックス 353">
          <a:extLst>
            <a:ext uri="{FF2B5EF4-FFF2-40B4-BE49-F238E27FC236}">
              <a16:creationId xmlns:a16="http://schemas.microsoft.com/office/drawing/2014/main" xmlns="" id="{00000000-0008-0000-0200-000062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55" name="テキスト ボックス 354">
          <a:extLst>
            <a:ext uri="{FF2B5EF4-FFF2-40B4-BE49-F238E27FC236}">
              <a16:creationId xmlns:a16="http://schemas.microsoft.com/office/drawing/2014/main" xmlns="" id="{00000000-0008-0000-0200-000063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56" name="テキスト ボックス 355">
          <a:extLst>
            <a:ext uri="{FF2B5EF4-FFF2-40B4-BE49-F238E27FC236}">
              <a16:creationId xmlns:a16="http://schemas.microsoft.com/office/drawing/2014/main" xmlns="" id="{00000000-0008-0000-0200-000064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63</xdr:row>
      <xdr:rowOff>82550</xdr:rowOff>
    </xdr:from>
    <xdr:to>
      <xdr:col>23</xdr:col>
      <xdr:colOff>568325</xdr:colOff>
      <xdr:row>64</xdr:row>
      <xdr:rowOff>12700</xdr:rowOff>
    </xdr:to>
    <xdr:sp macro="" textlink="">
      <xdr:nvSpPr>
        <xdr:cNvPr id="357" name="円/楕円 356">
          <a:extLst>
            <a:ext uri="{FF2B5EF4-FFF2-40B4-BE49-F238E27FC236}">
              <a16:creationId xmlns:a16="http://schemas.microsoft.com/office/drawing/2014/main" xmlns="" id="{00000000-0008-0000-0200-000065010000}"/>
            </a:ext>
          </a:extLst>
        </xdr:cNvPr>
        <xdr:cNvSpPr/>
      </xdr:nvSpPr>
      <xdr:spPr>
        <a:xfrm>
          <a:off x="162687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168927</xdr:rowOff>
    </xdr:from>
    <xdr:ext cx="405111" cy="259045"/>
    <xdr:sp macro="" textlink="">
      <xdr:nvSpPr>
        <xdr:cNvPr id="358" name="【保健センター・保健所】&#10;有形固定資産減価償却率該当値テキスト">
          <a:extLst>
            <a:ext uri="{FF2B5EF4-FFF2-40B4-BE49-F238E27FC236}">
              <a16:creationId xmlns:a16="http://schemas.microsoft.com/office/drawing/2014/main" xmlns="" id="{00000000-0008-0000-0200-000066010000}"/>
            </a:ext>
          </a:extLst>
        </xdr:cNvPr>
        <xdr:cNvSpPr txBox="1"/>
      </xdr:nvSpPr>
      <xdr:spPr>
        <a:xfrm>
          <a:off x="16408400" y="1079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22</xdr:col>
      <xdr:colOff>314325</xdr:colOff>
      <xdr:row>63</xdr:row>
      <xdr:rowOff>120650</xdr:rowOff>
    </xdr:from>
    <xdr:to>
      <xdr:col>22</xdr:col>
      <xdr:colOff>415925</xdr:colOff>
      <xdr:row>64</xdr:row>
      <xdr:rowOff>50800</xdr:rowOff>
    </xdr:to>
    <xdr:sp macro="" textlink="">
      <xdr:nvSpPr>
        <xdr:cNvPr id="359" name="円/楕円 358">
          <a:extLst>
            <a:ext uri="{FF2B5EF4-FFF2-40B4-BE49-F238E27FC236}">
              <a16:creationId xmlns:a16="http://schemas.microsoft.com/office/drawing/2014/main" xmlns="" id="{00000000-0008-0000-0200-000067010000}"/>
            </a:ext>
          </a:extLst>
        </xdr:cNvPr>
        <xdr:cNvSpPr/>
      </xdr:nvSpPr>
      <xdr:spPr>
        <a:xfrm>
          <a:off x="15430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63</xdr:row>
      <xdr:rowOff>133350</xdr:rowOff>
    </xdr:from>
    <xdr:to>
      <xdr:col>23</xdr:col>
      <xdr:colOff>517525</xdr:colOff>
      <xdr:row>64</xdr:row>
      <xdr:rowOff>0</xdr:rowOff>
    </xdr:to>
    <xdr:cxnSp macro="">
      <xdr:nvCxnSpPr>
        <xdr:cNvPr id="360" name="直線コネクタ 359">
          <a:extLst>
            <a:ext uri="{FF2B5EF4-FFF2-40B4-BE49-F238E27FC236}">
              <a16:creationId xmlns:a16="http://schemas.microsoft.com/office/drawing/2014/main" xmlns="" id="{00000000-0008-0000-0200-000068010000}"/>
            </a:ext>
          </a:extLst>
        </xdr:cNvPr>
        <xdr:cNvCxnSpPr/>
      </xdr:nvCxnSpPr>
      <xdr:spPr>
        <a:xfrm flipV="1">
          <a:off x="15481300" y="10934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154957</xdr:rowOff>
    </xdr:from>
    <xdr:ext cx="405111" cy="259045"/>
    <xdr:sp macro="" textlink="">
      <xdr:nvSpPr>
        <xdr:cNvPr id="361" name="n_1aveValue【保健センター・保健所】&#10;有形固定資産減価償却率">
          <a:extLst>
            <a:ext uri="{FF2B5EF4-FFF2-40B4-BE49-F238E27FC236}">
              <a16:creationId xmlns:a16="http://schemas.microsoft.com/office/drawing/2014/main" xmlns="" id="{00000000-0008-0000-0200-000069010000}"/>
            </a:ext>
          </a:extLst>
        </xdr:cNvPr>
        <xdr:cNvSpPr txBox="1"/>
      </xdr:nvSpPr>
      <xdr:spPr>
        <a:xfrm>
          <a:off x="15266043"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22</xdr:col>
      <xdr:colOff>149868</xdr:colOff>
      <xdr:row>64</xdr:row>
      <xdr:rowOff>41927</xdr:rowOff>
    </xdr:from>
    <xdr:ext cx="405111" cy="259045"/>
    <xdr:sp macro="" textlink="">
      <xdr:nvSpPr>
        <xdr:cNvPr id="362" name="n_1mainValue【保健センター・保健所】&#10;有形固定資産減価償却率">
          <a:extLst>
            <a:ext uri="{FF2B5EF4-FFF2-40B4-BE49-F238E27FC236}">
              <a16:creationId xmlns:a16="http://schemas.microsoft.com/office/drawing/2014/main" xmlns="" id="{00000000-0008-0000-0200-00006A010000}"/>
            </a:ext>
          </a:extLst>
        </xdr:cNvPr>
        <xdr:cNvSpPr txBox="1"/>
      </xdr:nvSpPr>
      <xdr:spPr>
        <a:xfrm>
          <a:off x="15266043"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63" name="正方形/長方形 362">
          <a:extLst>
            <a:ext uri="{FF2B5EF4-FFF2-40B4-BE49-F238E27FC236}">
              <a16:creationId xmlns:a16="http://schemas.microsoft.com/office/drawing/2014/main" xmlns="" id="{00000000-0008-0000-0200-00006B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64" name="正方形/長方形 363">
          <a:extLst>
            <a:ext uri="{FF2B5EF4-FFF2-40B4-BE49-F238E27FC236}">
              <a16:creationId xmlns:a16="http://schemas.microsoft.com/office/drawing/2014/main" xmlns="" id="{00000000-0008-0000-0200-00006C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65" name="正方形/長方形 364">
          <a:extLst>
            <a:ext uri="{FF2B5EF4-FFF2-40B4-BE49-F238E27FC236}">
              <a16:creationId xmlns:a16="http://schemas.microsoft.com/office/drawing/2014/main" xmlns="" id="{00000000-0008-0000-0200-00006D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66" name="正方形/長方形 365">
          <a:extLst>
            <a:ext uri="{FF2B5EF4-FFF2-40B4-BE49-F238E27FC236}">
              <a16:creationId xmlns:a16="http://schemas.microsoft.com/office/drawing/2014/main" xmlns="" id="{00000000-0008-0000-0200-00006E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67" name="正方形/長方形 366">
          <a:extLst>
            <a:ext uri="{FF2B5EF4-FFF2-40B4-BE49-F238E27FC236}">
              <a16:creationId xmlns:a16="http://schemas.microsoft.com/office/drawing/2014/main" xmlns="" id="{00000000-0008-0000-0200-00006F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68" name="正方形/長方形 367">
          <a:extLst>
            <a:ext uri="{FF2B5EF4-FFF2-40B4-BE49-F238E27FC236}">
              <a16:creationId xmlns:a16="http://schemas.microsoft.com/office/drawing/2014/main" xmlns="" id="{00000000-0008-0000-0200-000070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69" name="正方形/長方形 368">
          <a:extLst>
            <a:ext uri="{FF2B5EF4-FFF2-40B4-BE49-F238E27FC236}">
              <a16:creationId xmlns:a16="http://schemas.microsoft.com/office/drawing/2014/main" xmlns="" id="{00000000-0008-0000-0200-000071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70" name="正方形/長方形 369">
          <a:extLst>
            <a:ext uri="{FF2B5EF4-FFF2-40B4-BE49-F238E27FC236}">
              <a16:creationId xmlns:a16="http://schemas.microsoft.com/office/drawing/2014/main" xmlns="" id="{00000000-0008-0000-0200-000072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71" name="テキスト ボックス 370">
          <a:extLst>
            <a:ext uri="{FF2B5EF4-FFF2-40B4-BE49-F238E27FC236}">
              <a16:creationId xmlns:a16="http://schemas.microsoft.com/office/drawing/2014/main" xmlns="" id="{00000000-0008-0000-0200-000073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72" name="直線コネクタ 371">
          <a:extLst>
            <a:ext uri="{FF2B5EF4-FFF2-40B4-BE49-F238E27FC236}">
              <a16:creationId xmlns:a16="http://schemas.microsoft.com/office/drawing/2014/main" xmlns="" id="{00000000-0008-0000-0200-000074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73" name="テキスト ボックス 372">
          <a:extLst>
            <a:ext uri="{FF2B5EF4-FFF2-40B4-BE49-F238E27FC236}">
              <a16:creationId xmlns:a16="http://schemas.microsoft.com/office/drawing/2014/main" xmlns="" id="{00000000-0008-0000-0200-000075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74" name="直線コネクタ 373">
          <a:extLst>
            <a:ext uri="{FF2B5EF4-FFF2-40B4-BE49-F238E27FC236}">
              <a16:creationId xmlns:a16="http://schemas.microsoft.com/office/drawing/2014/main" xmlns="" id="{00000000-0008-0000-0200-000076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75" name="テキスト ボックス 374">
          <a:extLst>
            <a:ext uri="{FF2B5EF4-FFF2-40B4-BE49-F238E27FC236}">
              <a16:creationId xmlns:a16="http://schemas.microsoft.com/office/drawing/2014/main" xmlns="" id="{00000000-0008-0000-0200-000077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76" name="直線コネクタ 375">
          <a:extLst>
            <a:ext uri="{FF2B5EF4-FFF2-40B4-BE49-F238E27FC236}">
              <a16:creationId xmlns:a16="http://schemas.microsoft.com/office/drawing/2014/main" xmlns="" id="{00000000-0008-0000-0200-000078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77" name="テキスト ボックス 376">
          <a:extLst>
            <a:ext uri="{FF2B5EF4-FFF2-40B4-BE49-F238E27FC236}">
              <a16:creationId xmlns:a16="http://schemas.microsoft.com/office/drawing/2014/main" xmlns="" id="{00000000-0008-0000-0200-000079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78" name="直線コネクタ 377">
          <a:extLst>
            <a:ext uri="{FF2B5EF4-FFF2-40B4-BE49-F238E27FC236}">
              <a16:creationId xmlns:a16="http://schemas.microsoft.com/office/drawing/2014/main" xmlns="" id="{00000000-0008-0000-0200-00007A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79" name="テキスト ボックス 378">
          <a:extLst>
            <a:ext uri="{FF2B5EF4-FFF2-40B4-BE49-F238E27FC236}">
              <a16:creationId xmlns:a16="http://schemas.microsoft.com/office/drawing/2014/main" xmlns="" id="{00000000-0008-0000-0200-00007B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80" name="直線コネクタ 379">
          <a:extLst>
            <a:ext uri="{FF2B5EF4-FFF2-40B4-BE49-F238E27FC236}">
              <a16:creationId xmlns:a16="http://schemas.microsoft.com/office/drawing/2014/main" xmlns="" id="{00000000-0008-0000-0200-00007C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81" name="テキスト ボックス 380">
          <a:extLst>
            <a:ext uri="{FF2B5EF4-FFF2-40B4-BE49-F238E27FC236}">
              <a16:creationId xmlns:a16="http://schemas.microsoft.com/office/drawing/2014/main" xmlns="" id="{00000000-0008-0000-0200-00007D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82" name="直線コネクタ 381">
          <a:extLst>
            <a:ext uri="{FF2B5EF4-FFF2-40B4-BE49-F238E27FC236}">
              <a16:creationId xmlns:a16="http://schemas.microsoft.com/office/drawing/2014/main" xmlns="" id="{00000000-0008-0000-0200-00007E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83" name="テキスト ボックス 382">
          <a:extLst>
            <a:ext uri="{FF2B5EF4-FFF2-40B4-BE49-F238E27FC236}">
              <a16:creationId xmlns:a16="http://schemas.microsoft.com/office/drawing/2014/main" xmlns="" id="{00000000-0008-0000-0200-00007F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84" name="直線コネクタ 383">
          <a:extLst>
            <a:ext uri="{FF2B5EF4-FFF2-40B4-BE49-F238E27FC236}">
              <a16:creationId xmlns:a16="http://schemas.microsoft.com/office/drawing/2014/main" xmlns="" id="{00000000-0008-0000-0200-000080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85" name="テキスト ボックス 384">
          <a:extLst>
            <a:ext uri="{FF2B5EF4-FFF2-40B4-BE49-F238E27FC236}">
              <a16:creationId xmlns:a16="http://schemas.microsoft.com/office/drawing/2014/main" xmlns="" id="{00000000-0008-0000-0200-000081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86" name="【保健センター・保健所】&#10;一人当たり面積グラフ枠">
          <a:extLst>
            <a:ext uri="{FF2B5EF4-FFF2-40B4-BE49-F238E27FC236}">
              <a16:creationId xmlns:a16="http://schemas.microsoft.com/office/drawing/2014/main" xmlns="" id="{00000000-0008-0000-0200-000082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0</xdr:rowOff>
    </xdr:from>
    <xdr:to>
      <xdr:col>32</xdr:col>
      <xdr:colOff>186689</xdr:colOff>
      <xdr:row>64</xdr:row>
      <xdr:rowOff>152400</xdr:rowOff>
    </xdr:to>
    <xdr:cxnSp macro="">
      <xdr:nvCxnSpPr>
        <xdr:cNvPr id="387" name="直線コネクタ 386">
          <a:extLst>
            <a:ext uri="{FF2B5EF4-FFF2-40B4-BE49-F238E27FC236}">
              <a16:creationId xmlns:a16="http://schemas.microsoft.com/office/drawing/2014/main" xmlns="" id="{00000000-0008-0000-0200-000083010000}"/>
            </a:ext>
          </a:extLst>
        </xdr:cNvPr>
        <xdr:cNvCxnSpPr/>
      </xdr:nvCxnSpPr>
      <xdr:spPr>
        <a:xfrm flipV="1">
          <a:off x="22160864" y="96012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156227</xdr:rowOff>
    </xdr:from>
    <xdr:ext cx="469744" cy="259045"/>
    <xdr:sp macro="" textlink="">
      <xdr:nvSpPr>
        <xdr:cNvPr id="388" name="【保健センター・保健所】&#10;一人当たり面積最小値テキスト">
          <a:extLst>
            <a:ext uri="{FF2B5EF4-FFF2-40B4-BE49-F238E27FC236}">
              <a16:creationId xmlns:a16="http://schemas.microsoft.com/office/drawing/2014/main" xmlns="" id="{00000000-0008-0000-0200-000084010000}"/>
            </a:ext>
          </a:extLst>
        </xdr:cNvPr>
        <xdr:cNvSpPr txBox="1"/>
      </xdr:nvSpPr>
      <xdr:spPr>
        <a:xfrm>
          <a:off x="22250400" y="1112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0.024</a:t>
          </a:r>
          <a:endParaRPr kumimoji="1" lang="ja-JP" altLang="en-US" sz="1000" b="1">
            <a:latin typeface="ＭＳ Ｐゴシック"/>
          </a:endParaRPr>
        </a:p>
      </xdr:txBody>
    </xdr:sp>
    <xdr:clientData/>
  </xdr:oneCellAnchor>
  <xdr:twoCellAnchor>
    <xdr:from>
      <xdr:col>32</xdr:col>
      <xdr:colOff>98425</xdr:colOff>
      <xdr:row>64</xdr:row>
      <xdr:rowOff>152400</xdr:rowOff>
    </xdr:from>
    <xdr:to>
      <xdr:col>32</xdr:col>
      <xdr:colOff>276225</xdr:colOff>
      <xdr:row>64</xdr:row>
      <xdr:rowOff>152400</xdr:rowOff>
    </xdr:to>
    <xdr:cxnSp macro="">
      <xdr:nvCxnSpPr>
        <xdr:cNvPr id="389" name="直線コネクタ 388">
          <a:extLst>
            <a:ext uri="{FF2B5EF4-FFF2-40B4-BE49-F238E27FC236}">
              <a16:creationId xmlns:a16="http://schemas.microsoft.com/office/drawing/2014/main" xmlns="" id="{00000000-0008-0000-0200-000085010000}"/>
            </a:ext>
          </a:extLst>
        </xdr:cNvPr>
        <xdr:cNvCxnSpPr/>
      </xdr:nvCxnSpPr>
      <xdr:spPr>
        <a:xfrm>
          <a:off x="22072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118127</xdr:rowOff>
    </xdr:from>
    <xdr:ext cx="469744" cy="259045"/>
    <xdr:sp macro="" textlink="">
      <xdr:nvSpPr>
        <xdr:cNvPr id="390" name="【保健センター・保健所】&#10;一人当たり面積最大値テキスト">
          <a:extLst>
            <a:ext uri="{FF2B5EF4-FFF2-40B4-BE49-F238E27FC236}">
              <a16:creationId xmlns:a16="http://schemas.microsoft.com/office/drawing/2014/main" xmlns="" id="{00000000-0008-0000-0200-000086010000}"/>
            </a:ext>
          </a:extLst>
        </xdr:cNvPr>
        <xdr:cNvSpPr txBox="1"/>
      </xdr:nvSpPr>
      <xdr:spPr>
        <a:xfrm>
          <a:off x="22250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0.144</a:t>
          </a:r>
          <a:endParaRPr kumimoji="1" lang="ja-JP" altLang="en-US" sz="1000" b="1">
            <a:latin typeface="ＭＳ Ｐゴシック"/>
          </a:endParaRPr>
        </a:p>
      </xdr:txBody>
    </xdr:sp>
    <xdr:clientData/>
  </xdr:oneCellAnchor>
  <xdr:twoCellAnchor>
    <xdr:from>
      <xdr:col>32</xdr:col>
      <xdr:colOff>98425</xdr:colOff>
      <xdr:row>56</xdr:row>
      <xdr:rowOff>0</xdr:rowOff>
    </xdr:from>
    <xdr:to>
      <xdr:col>32</xdr:col>
      <xdr:colOff>276225</xdr:colOff>
      <xdr:row>56</xdr:row>
      <xdr:rowOff>0</xdr:rowOff>
    </xdr:to>
    <xdr:cxnSp macro="">
      <xdr:nvCxnSpPr>
        <xdr:cNvPr id="391" name="直線コネクタ 390">
          <a:extLst>
            <a:ext uri="{FF2B5EF4-FFF2-40B4-BE49-F238E27FC236}">
              <a16:creationId xmlns:a16="http://schemas.microsoft.com/office/drawing/2014/main" xmlns="" id="{00000000-0008-0000-0200-00008701000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10177</xdr:rowOff>
    </xdr:from>
    <xdr:ext cx="469744" cy="259045"/>
    <xdr:sp macro="" textlink="">
      <xdr:nvSpPr>
        <xdr:cNvPr id="392" name="【保健センター・保健所】&#10;一人当たり面積平均値テキスト">
          <a:extLst>
            <a:ext uri="{FF2B5EF4-FFF2-40B4-BE49-F238E27FC236}">
              <a16:creationId xmlns:a16="http://schemas.microsoft.com/office/drawing/2014/main" xmlns="" id="{00000000-0008-0000-0200-000088010000}"/>
            </a:ext>
          </a:extLst>
        </xdr:cNvPr>
        <xdr:cNvSpPr txBox="1"/>
      </xdr:nvSpPr>
      <xdr:spPr>
        <a:xfrm>
          <a:off x="22250400" y="1046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0.070</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31750</xdr:rowOff>
    </xdr:from>
    <xdr:to>
      <xdr:col>32</xdr:col>
      <xdr:colOff>238125</xdr:colOff>
      <xdr:row>61</xdr:row>
      <xdr:rowOff>133350</xdr:rowOff>
    </xdr:to>
    <xdr:sp macro="" textlink="">
      <xdr:nvSpPr>
        <xdr:cNvPr id="393" name="フローチャート : 判断 392">
          <a:extLst>
            <a:ext uri="{FF2B5EF4-FFF2-40B4-BE49-F238E27FC236}">
              <a16:creationId xmlns:a16="http://schemas.microsoft.com/office/drawing/2014/main" xmlns="" id="{00000000-0008-0000-0200-000089010000}"/>
            </a:ext>
          </a:extLst>
        </xdr:cNvPr>
        <xdr:cNvSpPr/>
      </xdr:nvSpPr>
      <xdr:spPr>
        <a:xfrm>
          <a:off x="221107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133350</xdr:rowOff>
    </xdr:from>
    <xdr:to>
      <xdr:col>31</xdr:col>
      <xdr:colOff>85725</xdr:colOff>
      <xdr:row>60</xdr:row>
      <xdr:rowOff>63500</xdr:rowOff>
    </xdr:to>
    <xdr:sp macro="" textlink="">
      <xdr:nvSpPr>
        <xdr:cNvPr id="394" name="フローチャート : 判断 393">
          <a:extLst>
            <a:ext uri="{FF2B5EF4-FFF2-40B4-BE49-F238E27FC236}">
              <a16:creationId xmlns:a16="http://schemas.microsoft.com/office/drawing/2014/main" xmlns="" id="{00000000-0008-0000-0200-00008A010000}"/>
            </a:ext>
          </a:extLst>
        </xdr:cNvPr>
        <xdr:cNvSpPr/>
      </xdr:nvSpPr>
      <xdr:spPr>
        <a:xfrm>
          <a:off x="212725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95" name="テキスト ボックス 394">
          <a:extLst>
            <a:ext uri="{FF2B5EF4-FFF2-40B4-BE49-F238E27FC236}">
              <a16:creationId xmlns:a16="http://schemas.microsoft.com/office/drawing/2014/main" xmlns="" id="{00000000-0008-0000-0200-00008B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96" name="テキスト ボックス 395">
          <a:extLst>
            <a:ext uri="{FF2B5EF4-FFF2-40B4-BE49-F238E27FC236}">
              <a16:creationId xmlns:a16="http://schemas.microsoft.com/office/drawing/2014/main" xmlns="" id="{00000000-0008-0000-0200-00008C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97" name="テキスト ボックス 396">
          <a:extLst>
            <a:ext uri="{FF2B5EF4-FFF2-40B4-BE49-F238E27FC236}">
              <a16:creationId xmlns:a16="http://schemas.microsoft.com/office/drawing/2014/main" xmlns="" id="{00000000-0008-0000-0200-00008D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98" name="テキスト ボックス 397">
          <a:extLst>
            <a:ext uri="{FF2B5EF4-FFF2-40B4-BE49-F238E27FC236}">
              <a16:creationId xmlns:a16="http://schemas.microsoft.com/office/drawing/2014/main" xmlns="" id="{00000000-0008-0000-0200-00008E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99" name="テキスト ボックス 398">
          <a:extLst>
            <a:ext uri="{FF2B5EF4-FFF2-40B4-BE49-F238E27FC236}">
              <a16:creationId xmlns:a16="http://schemas.microsoft.com/office/drawing/2014/main" xmlns="" id="{00000000-0008-0000-0200-00008F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120650</xdr:rowOff>
    </xdr:from>
    <xdr:to>
      <xdr:col>32</xdr:col>
      <xdr:colOff>238125</xdr:colOff>
      <xdr:row>56</xdr:row>
      <xdr:rowOff>50800</xdr:rowOff>
    </xdr:to>
    <xdr:sp macro="" textlink="">
      <xdr:nvSpPr>
        <xdr:cNvPr id="400" name="円/楕円 399">
          <a:extLst>
            <a:ext uri="{FF2B5EF4-FFF2-40B4-BE49-F238E27FC236}">
              <a16:creationId xmlns:a16="http://schemas.microsoft.com/office/drawing/2014/main" xmlns="" id="{00000000-0008-0000-0200-000090010000}"/>
            </a:ext>
          </a:extLst>
        </xdr:cNvPr>
        <xdr:cNvSpPr/>
      </xdr:nvSpPr>
      <xdr:spPr>
        <a:xfrm>
          <a:off x="221107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55</xdr:row>
      <xdr:rowOff>73677</xdr:rowOff>
    </xdr:from>
    <xdr:ext cx="469744" cy="259045"/>
    <xdr:sp macro="" textlink="">
      <xdr:nvSpPr>
        <xdr:cNvPr id="401" name="【保健センター・保健所】&#10;一人当たり面積該当値テキスト">
          <a:extLst>
            <a:ext uri="{FF2B5EF4-FFF2-40B4-BE49-F238E27FC236}">
              <a16:creationId xmlns:a16="http://schemas.microsoft.com/office/drawing/2014/main" xmlns="" id="{00000000-0008-0000-0200-000091010000}"/>
            </a:ext>
          </a:extLst>
        </xdr:cNvPr>
        <xdr:cNvSpPr txBox="1"/>
      </xdr:nvSpPr>
      <xdr:spPr>
        <a:xfrm>
          <a:off x="2225040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0.144</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146050</xdr:rowOff>
    </xdr:from>
    <xdr:to>
      <xdr:col>31</xdr:col>
      <xdr:colOff>85725</xdr:colOff>
      <xdr:row>56</xdr:row>
      <xdr:rowOff>76200</xdr:rowOff>
    </xdr:to>
    <xdr:sp macro="" textlink="">
      <xdr:nvSpPr>
        <xdr:cNvPr id="402" name="円/楕円 401">
          <a:extLst>
            <a:ext uri="{FF2B5EF4-FFF2-40B4-BE49-F238E27FC236}">
              <a16:creationId xmlns:a16="http://schemas.microsoft.com/office/drawing/2014/main" xmlns="" id="{00000000-0008-0000-0200-000092010000}"/>
            </a:ext>
          </a:extLst>
        </xdr:cNvPr>
        <xdr:cNvSpPr/>
      </xdr:nvSpPr>
      <xdr:spPr>
        <a:xfrm>
          <a:off x="212725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56</xdr:row>
      <xdr:rowOff>0</xdr:rowOff>
    </xdr:from>
    <xdr:to>
      <xdr:col>32</xdr:col>
      <xdr:colOff>187325</xdr:colOff>
      <xdr:row>56</xdr:row>
      <xdr:rowOff>25400</xdr:rowOff>
    </xdr:to>
    <xdr:cxnSp macro="">
      <xdr:nvCxnSpPr>
        <xdr:cNvPr id="403" name="直線コネクタ 402">
          <a:extLst>
            <a:ext uri="{FF2B5EF4-FFF2-40B4-BE49-F238E27FC236}">
              <a16:creationId xmlns:a16="http://schemas.microsoft.com/office/drawing/2014/main" xmlns="" id="{00000000-0008-0000-0200-000093010000}"/>
            </a:ext>
          </a:extLst>
        </xdr:cNvPr>
        <xdr:cNvCxnSpPr/>
      </xdr:nvCxnSpPr>
      <xdr:spPr>
        <a:xfrm flipV="1">
          <a:off x="21323300" y="9601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54627</xdr:rowOff>
    </xdr:from>
    <xdr:ext cx="469744" cy="259045"/>
    <xdr:sp macro="" textlink="">
      <xdr:nvSpPr>
        <xdr:cNvPr id="404" name="n_1aveValue【保健センター・保健所】&#10;一人当たり面積">
          <a:extLst>
            <a:ext uri="{FF2B5EF4-FFF2-40B4-BE49-F238E27FC236}">
              <a16:creationId xmlns:a16="http://schemas.microsoft.com/office/drawing/2014/main" xmlns="" id="{00000000-0008-0000-0200-000094010000}"/>
            </a:ext>
          </a:extLst>
        </xdr:cNvPr>
        <xdr:cNvSpPr txBox="1"/>
      </xdr:nvSpPr>
      <xdr:spPr>
        <a:xfrm>
          <a:off x="21075727" y="103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0.089</a:t>
          </a:r>
          <a:endParaRPr kumimoji="1" lang="ja-JP" altLang="en-US" sz="1000" b="1">
            <a:solidFill>
              <a:srgbClr val="000080"/>
            </a:solidFill>
            <a:latin typeface="ＭＳ Ｐゴシック"/>
          </a:endParaRPr>
        </a:p>
      </xdr:txBody>
    </xdr:sp>
    <xdr:clientData/>
  </xdr:oneCellAnchor>
  <xdr:oneCellAnchor>
    <xdr:from>
      <xdr:col>30</xdr:col>
      <xdr:colOff>473152</xdr:colOff>
      <xdr:row>54</xdr:row>
      <xdr:rowOff>92727</xdr:rowOff>
    </xdr:from>
    <xdr:ext cx="469744" cy="259045"/>
    <xdr:sp macro="" textlink="">
      <xdr:nvSpPr>
        <xdr:cNvPr id="405" name="n_1mainValue【保健センター・保健所】&#10;一人当たり面積">
          <a:extLst>
            <a:ext uri="{FF2B5EF4-FFF2-40B4-BE49-F238E27FC236}">
              <a16:creationId xmlns:a16="http://schemas.microsoft.com/office/drawing/2014/main" xmlns="" id="{00000000-0008-0000-0200-000095010000}"/>
            </a:ext>
          </a:extLst>
        </xdr:cNvPr>
        <xdr:cNvSpPr txBox="1"/>
      </xdr:nvSpPr>
      <xdr:spPr>
        <a:xfrm>
          <a:off x="21075727" y="935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06" name="正方形/長方形 405">
          <a:extLst>
            <a:ext uri="{FF2B5EF4-FFF2-40B4-BE49-F238E27FC236}">
              <a16:creationId xmlns:a16="http://schemas.microsoft.com/office/drawing/2014/main" xmlns="" id="{00000000-0008-0000-0200-000096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07" name="正方形/長方形 406">
          <a:extLst>
            <a:ext uri="{FF2B5EF4-FFF2-40B4-BE49-F238E27FC236}">
              <a16:creationId xmlns:a16="http://schemas.microsoft.com/office/drawing/2014/main" xmlns="" id="{00000000-0008-0000-0200-000097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08" name="正方形/長方形 407">
          <a:extLst>
            <a:ext uri="{FF2B5EF4-FFF2-40B4-BE49-F238E27FC236}">
              <a16:creationId xmlns:a16="http://schemas.microsoft.com/office/drawing/2014/main" xmlns="" id="{00000000-0008-0000-0200-000098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09" name="正方形/長方形 408">
          <a:extLst>
            <a:ext uri="{FF2B5EF4-FFF2-40B4-BE49-F238E27FC236}">
              <a16:creationId xmlns:a16="http://schemas.microsoft.com/office/drawing/2014/main" xmlns="" id="{00000000-0008-0000-0200-000099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10" name="正方形/長方形 409">
          <a:extLst>
            <a:ext uri="{FF2B5EF4-FFF2-40B4-BE49-F238E27FC236}">
              <a16:creationId xmlns:a16="http://schemas.microsoft.com/office/drawing/2014/main" xmlns="" id="{00000000-0008-0000-0200-00009A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11" name="正方形/長方形 410">
          <a:extLst>
            <a:ext uri="{FF2B5EF4-FFF2-40B4-BE49-F238E27FC236}">
              <a16:creationId xmlns:a16="http://schemas.microsoft.com/office/drawing/2014/main" xmlns="" id="{00000000-0008-0000-0200-00009B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12" name="正方形/長方形 411">
          <a:extLst>
            <a:ext uri="{FF2B5EF4-FFF2-40B4-BE49-F238E27FC236}">
              <a16:creationId xmlns:a16="http://schemas.microsoft.com/office/drawing/2014/main" xmlns="" id="{00000000-0008-0000-0200-00009C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13" name="正方形/長方形 412">
          <a:extLst>
            <a:ext uri="{FF2B5EF4-FFF2-40B4-BE49-F238E27FC236}">
              <a16:creationId xmlns:a16="http://schemas.microsoft.com/office/drawing/2014/main" xmlns="" id="{00000000-0008-0000-0200-00009D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14" name="テキスト ボックス 413">
          <a:extLst>
            <a:ext uri="{FF2B5EF4-FFF2-40B4-BE49-F238E27FC236}">
              <a16:creationId xmlns:a16="http://schemas.microsoft.com/office/drawing/2014/main" xmlns="" id="{00000000-0008-0000-0200-00009E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15" name="直線コネクタ 414">
          <a:extLst>
            <a:ext uri="{FF2B5EF4-FFF2-40B4-BE49-F238E27FC236}">
              <a16:creationId xmlns:a16="http://schemas.microsoft.com/office/drawing/2014/main" xmlns="" id="{00000000-0008-0000-0200-00009F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16" name="テキスト ボックス 415">
          <a:extLst>
            <a:ext uri="{FF2B5EF4-FFF2-40B4-BE49-F238E27FC236}">
              <a16:creationId xmlns:a16="http://schemas.microsoft.com/office/drawing/2014/main" xmlns="" id="{00000000-0008-0000-0200-0000A001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17" name="直線コネクタ 416">
          <a:extLst>
            <a:ext uri="{FF2B5EF4-FFF2-40B4-BE49-F238E27FC236}">
              <a16:creationId xmlns:a16="http://schemas.microsoft.com/office/drawing/2014/main" xmlns="" id="{00000000-0008-0000-0200-0000A1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18" name="テキスト ボックス 417">
          <a:extLst>
            <a:ext uri="{FF2B5EF4-FFF2-40B4-BE49-F238E27FC236}">
              <a16:creationId xmlns:a16="http://schemas.microsoft.com/office/drawing/2014/main" xmlns="" id="{00000000-0008-0000-0200-0000A201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19" name="直線コネクタ 418">
          <a:extLst>
            <a:ext uri="{FF2B5EF4-FFF2-40B4-BE49-F238E27FC236}">
              <a16:creationId xmlns:a16="http://schemas.microsoft.com/office/drawing/2014/main" xmlns="" id="{00000000-0008-0000-0200-0000A3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20" name="テキスト ボックス 419">
          <a:extLst>
            <a:ext uri="{FF2B5EF4-FFF2-40B4-BE49-F238E27FC236}">
              <a16:creationId xmlns:a16="http://schemas.microsoft.com/office/drawing/2014/main" xmlns="" id="{00000000-0008-0000-0200-0000A4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21" name="直線コネクタ 420">
          <a:extLst>
            <a:ext uri="{FF2B5EF4-FFF2-40B4-BE49-F238E27FC236}">
              <a16:creationId xmlns:a16="http://schemas.microsoft.com/office/drawing/2014/main" xmlns="" id="{00000000-0008-0000-0200-0000A5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22" name="テキスト ボックス 421">
          <a:extLst>
            <a:ext uri="{FF2B5EF4-FFF2-40B4-BE49-F238E27FC236}">
              <a16:creationId xmlns:a16="http://schemas.microsoft.com/office/drawing/2014/main" xmlns="" id="{00000000-0008-0000-0200-0000A6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23" name="直線コネクタ 422">
          <a:extLst>
            <a:ext uri="{FF2B5EF4-FFF2-40B4-BE49-F238E27FC236}">
              <a16:creationId xmlns:a16="http://schemas.microsoft.com/office/drawing/2014/main" xmlns="" id="{00000000-0008-0000-0200-0000A7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24" name="テキスト ボックス 423">
          <a:extLst>
            <a:ext uri="{FF2B5EF4-FFF2-40B4-BE49-F238E27FC236}">
              <a16:creationId xmlns:a16="http://schemas.microsoft.com/office/drawing/2014/main" xmlns="" id="{00000000-0008-0000-0200-0000A8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25" name="直線コネクタ 424">
          <a:extLst>
            <a:ext uri="{FF2B5EF4-FFF2-40B4-BE49-F238E27FC236}">
              <a16:creationId xmlns:a16="http://schemas.microsoft.com/office/drawing/2014/main" xmlns="" id="{00000000-0008-0000-0200-0000A9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26" name="テキスト ボックス 425">
          <a:extLst>
            <a:ext uri="{FF2B5EF4-FFF2-40B4-BE49-F238E27FC236}">
              <a16:creationId xmlns:a16="http://schemas.microsoft.com/office/drawing/2014/main" xmlns="" id="{00000000-0008-0000-0200-0000AA01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27" name="直線コネクタ 426">
          <a:extLst>
            <a:ext uri="{FF2B5EF4-FFF2-40B4-BE49-F238E27FC236}">
              <a16:creationId xmlns:a16="http://schemas.microsoft.com/office/drawing/2014/main" xmlns="" id="{00000000-0008-0000-0200-0000AB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28" name="テキスト ボックス 427">
          <a:extLst>
            <a:ext uri="{FF2B5EF4-FFF2-40B4-BE49-F238E27FC236}">
              <a16:creationId xmlns:a16="http://schemas.microsoft.com/office/drawing/2014/main" xmlns="" id="{00000000-0008-0000-0200-0000AC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29" name="【消防施設】&#10;有形固定資産減価償却率グラフ枠">
          <a:extLst>
            <a:ext uri="{FF2B5EF4-FFF2-40B4-BE49-F238E27FC236}">
              <a16:creationId xmlns:a16="http://schemas.microsoft.com/office/drawing/2014/main" xmlns="" id="{00000000-0008-0000-0200-0000AD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49530</xdr:rowOff>
    </xdr:from>
    <xdr:to>
      <xdr:col>23</xdr:col>
      <xdr:colOff>516889</xdr:colOff>
      <xdr:row>85</xdr:row>
      <xdr:rowOff>135255</xdr:rowOff>
    </xdr:to>
    <xdr:cxnSp macro="">
      <xdr:nvCxnSpPr>
        <xdr:cNvPr id="430" name="直線コネクタ 429">
          <a:extLst>
            <a:ext uri="{FF2B5EF4-FFF2-40B4-BE49-F238E27FC236}">
              <a16:creationId xmlns:a16="http://schemas.microsoft.com/office/drawing/2014/main" xmlns="" id="{00000000-0008-0000-0200-0000AE010000}"/>
            </a:ext>
          </a:extLst>
        </xdr:cNvPr>
        <xdr:cNvCxnSpPr/>
      </xdr:nvCxnSpPr>
      <xdr:spPr>
        <a:xfrm flipV="1">
          <a:off x="16318864" y="1342263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139082</xdr:rowOff>
    </xdr:from>
    <xdr:ext cx="405111" cy="259045"/>
    <xdr:sp macro="" textlink="">
      <xdr:nvSpPr>
        <xdr:cNvPr id="431" name="【消防施設】&#10;有形固定資産減価償却率最小値テキスト">
          <a:extLst>
            <a:ext uri="{FF2B5EF4-FFF2-40B4-BE49-F238E27FC236}">
              <a16:creationId xmlns:a16="http://schemas.microsoft.com/office/drawing/2014/main" xmlns="" id="{00000000-0008-0000-0200-0000AF010000}"/>
            </a:ext>
          </a:extLst>
        </xdr:cNvPr>
        <xdr:cNvSpPr txBox="1"/>
      </xdr:nvSpPr>
      <xdr:spPr>
        <a:xfrm>
          <a:off x="16408400"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23</xdr:col>
      <xdr:colOff>428625</xdr:colOff>
      <xdr:row>85</xdr:row>
      <xdr:rowOff>135255</xdr:rowOff>
    </xdr:from>
    <xdr:to>
      <xdr:col>23</xdr:col>
      <xdr:colOff>606425</xdr:colOff>
      <xdr:row>85</xdr:row>
      <xdr:rowOff>135255</xdr:rowOff>
    </xdr:to>
    <xdr:cxnSp macro="">
      <xdr:nvCxnSpPr>
        <xdr:cNvPr id="432" name="直線コネクタ 431">
          <a:extLst>
            <a:ext uri="{FF2B5EF4-FFF2-40B4-BE49-F238E27FC236}">
              <a16:creationId xmlns:a16="http://schemas.microsoft.com/office/drawing/2014/main" xmlns="" id="{00000000-0008-0000-0200-0000B0010000}"/>
            </a:ext>
          </a:extLst>
        </xdr:cNvPr>
        <xdr:cNvCxnSpPr/>
      </xdr:nvCxnSpPr>
      <xdr:spPr>
        <a:xfrm>
          <a:off x="16230600" y="1470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167657</xdr:rowOff>
    </xdr:from>
    <xdr:ext cx="405111" cy="259045"/>
    <xdr:sp macro="" textlink="">
      <xdr:nvSpPr>
        <xdr:cNvPr id="433" name="【消防施設】&#10;有形固定資産減価償却率最大値テキスト">
          <a:extLst>
            <a:ext uri="{FF2B5EF4-FFF2-40B4-BE49-F238E27FC236}">
              <a16:creationId xmlns:a16="http://schemas.microsoft.com/office/drawing/2014/main" xmlns="" id="{00000000-0008-0000-0200-0000B1010000}"/>
            </a:ext>
          </a:extLst>
        </xdr:cNvPr>
        <xdr:cNvSpPr txBox="1"/>
      </xdr:nvSpPr>
      <xdr:spPr>
        <a:xfrm>
          <a:off x="164084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23</xdr:col>
      <xdr:colOff>428625</xdr:colOff>
      <xdr:row>78</xdr:row>
      <xdr:rowOff>49530</xdr:rowOff>
    </xdr:from>
    <xdr:to>
      <xdr:col>23</xdr:col>
      <xdr:colOff>606425</xdr:colOff>
      <xdr:row>78</xdr:row>
      <xdr:rowOff>49530</xdr:rowOff>
    </xdr:to>
    <xdr:cxnSp macro="">
      <xdr:nvCxnSpPr>
        <xdr:cNvPr id="434" name="直線コネクタ 433">
          <a:extLst>
            <a:ext uri="{FF2B5EF4-FFF2-40B4-BE49-F238E27FC236}">
              <a16:creationId xmlns:a16="http://schemas.microsoft.com/office/drawing/2014/main" xmlns="" id="{00000000-0008-0000-0200-0000B2010000}"/>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95266</xdr:rowOff>
    </xdr:from>
    <xdr:ext cx="405111" cy="259045"/>
    <xdr:sp macro="" textlink="">
      <xdr:nvSpPr>
        <xdr:cNvPr id="435" name="【消防施設】&#10;有形固定資産減価償却率平均値テキスト">
          <a:extLst>
            <a:ext uri="{FF2B5EF4-FFF2-40B4-BE49-F238E27FC236}">
              <a16:creationId xmlns:a16="http://schemas.microsoft.com/office/drawing/2014/main" xmlns="" id="{00000000-0008-0000-0200-0000B3010000}"/>
            </a:ext>
          </a:extLst>
        </xdr:cNvPr>
        <xdr:cNvSpPr txBox="1"/>
      </xdr:nvSpPr>
      <xdr:spPr>
        <a:xfrm>
          <a:off x="164084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116839</xdr:rowOff>
    </xdr:from>
    <xdr:to>
      <xdr:col>23</xdr:col>
      <xdr:colOff>568325</xdr:colOff>
      <xdr:row>82</xdr:row>
      <xdr:rowOff>46989</xdr:rowOff>
    </xdr:to>
    <xdr:sp macro="" textlink="">
      <xdr:nvSpPr>
        <xdr:cNvPr id="436" name="フローチャート : 判断 435">
          <a:extLst>
            <a:ext uri="{FF2B5EF4-FFF2-40B4-BE49-F238E27FC236}">
              <a16:creationId xmlns:a16="http://schemas.microsoft.com/office/drawing/2014/main" xmlns="" id="{00000000-0008-0000-0200-0000B4010000}"/>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143511</xdr:rowOff>
    </xdr:from>
    <xdr:to>
      <xdr:col>22</xdr:col>
      <xdr:colOff>415925</xdr:colOff>
      <xdr:row>82</xdr:row>
      <xdr:rowOff>73661</xdr:rowOff>
    </xdr:to>
    <xdr:sp macro="" textlink="">
      <xdr:nvSpPr>
        <xdr:cNvPr id="437" name="フローチャート : 判断 436">
          <a:extLst>
            <a:ext uri="{FF2B5EF4-FFF2-40B4-BE49-F238E27FC236}">
              <a16:creationId xmlns:a16="http://schemas.microsoft.com/office/drawing/2014/main" xmlns="" id="{00000000-0008-0000-0200-0000B5010000}"/>
            </a:ext>
          </a:extLst>
        </xdr:cNvPr>
        <xdr:cNvSpPr/>
      </xdr:nvSpPr>
      <xdr:spPr>
        <a:xfrm>
          <a:off x="15430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38" name="テキスト ボックス 437">
          <a:extLst>
            <a:ext uri="{FF2B5EF4-FFF2-40B4-BE49-F238E27FC236}">
              <a16:creationId xmlns:a16="http://schemas.microsoft.com/office/drawing/2014/main" xmlns="" id="{00000000-0008-0000-0200-0000B6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39" name="テキスト ボックス 438">
          <a:extLst>
            <a:ext uri="{FF2B5EF4-FFF2-40B4-BE49-F238E27FC236}">
              <a16:creationId xmlns:a16="http://schemas.microsoft.com/office/drawing/2014/main" xmlns="" id="{00000000-0008-0000-0200-0000B7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40" name="テキスト ボックス 439">
          <a:extLst>
            <a:ext uri="{FF2B5EF4-FFF2-40B4-BE49-F238E27FC236}">
              <a16:creationId xmlns:a16="http://schemas.microsoft.com/office/drawing/2014/main" xmlns="" id="{00000000-0008-0000-0200-0000B8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41" name="テキスト ボックス 440">
          <a:extLst>
            <a:ext uri="{FF2B5EF4-FFF2-40B4-BE49-F238E27FC236}">
              <a16:creationId xmlns:a16="http://schemas.microsoft.com/office/drawing/2014/main" xmlns="" id="{00000000-0008-0000-0200-0000B9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42" name="テキスト ボックス 441">
          <a:extLst>
            <a:ext uri="{FF2B5EF4-FFF2-40B4-BE49-F238E27FC236}">
              <a16:creationId xmlns:a16="http://schemas.microsoft.com/office/drawing/2014/main" xmlns="" id="{00000000-0008-0000-0200-0000BA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168275</xdr:rowOff>
    </xdr:from>
    <xdr:to>
      <xdr:col>23</xdr:col>
      <xdr:colOff>568325</xdr:colOff>
      <xdr:row>80</xdr:row>
      <xdr:rowOff>98425</xdr:rowOff>
    </xdr:to>
    <xdr:sp macro="" textlink="">
      <xdr:nvSpPr>
        <xdr:cNvPr id="443" name="円/楕円 442">
          <a:extLst>
            <a:ext uri="{FF2B5EF4-FFF2-40B4-BE49-F238E27FC236}">
              <a16:creationId xmlns:a16="http://schemas.microsoft.com/office/drawing/2014/main" xmlns="" id="{00000000-0008-0000-0200-0000BB010000}"/>
            </a:ext>
          </a:extLst>
        </xdr:cNvPr>
        <xdr:cNvSpPr/>
      </xdr:nvSpPr>
      <xdr:spPr>
        <a:xfrm>
          <a:off x="1626870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79</xdr:row>
      <xdr:rowOff>19702</xdr:rowOff>
    </xdr:from>
    <xdr:ext cx="405111" cy="259045"/>
    <xdr:sp macro="" textlink="">
      <xdr:nvSpPr>
        <xdr:cNvPr id="444" name="【消防施設】&#10;有形固定資産減価償却率該当値テキスト">
          <a:extLst>
            <a:ext uri="{FF2B5EF4-FFF2-40B4-BE49-F238E27FC236}">
              <a16:creationId xmlns:a16="http://schemas.microsoft.com/office/drawing/2014/main" xmlns="" id="{00000000-0008-0000-0200-0000BC010000}"/>
            </a:ext>
          </a:extLst>
        </xdr:cNvPr>
        <xdr:cNvSpPr txBox="1"/>
      </xdr:nvSpPr>
      <xdr:spPr>
        <a:xfrm>
          <a:off x="16408400"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154939</xdr:rowOff>
    </xdr:from>
    <xdr:to>
      <xdr:col>22</xdr:col>
      <xdr:colOff>415925</xdr:colOff>
      <xdr:row>80</xdr:row>
      <xdr:rowOff>85089</xdr:rowOff>
    </xdr:to>
    <xdr:sp macro="" textlink="">
      <xdr:nvSpPr>
        <xdr:cNvPr id="445" name="円/楕円 444">
          <a:extLst>
            <a:ext uri="{FF2B5EF4-FFF2-40B4-BE49-F238E27FC236}">
              <a16:creationId xmlns:a16="http://schemas.microsoft.com/office/drawing/2014/main" xmlns="" id="{00000000-0008-0000-0200-0000BD010000}"/>
            </a:ext>
          </a:extLst>
        </xdr:cNvPr>
        <xdr:cNvSpPr/>
      </xdr:nvSpPr>
      <xdr:spPr>
        <a:xfrm>
          <a:off x="15430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80</xdr:row>
      <xdr:rowOff>34289</xdr:rowOff>
    </xdr:from>
    <xdr:to>
      <xdr:col>23</xdr:col>
      <xdr:colOff>517525</xdr:colOff>
      <xdr:row>80</xdr:row>
      <xdr:rowOff>47625</xdr:rowOff>
    </xdr:to>
    <xdr:cxnSp macro="">
      <xdr:nvCxnSpPr>
        <xdr:cNvPr id="446" name="直線コネクタ 445">
          <a:extLst>
            <a:ext uri="{FF2B5EF4-FFF2-40B4-BE49-F238E27FC236}">
              <a16:creationId xmlns:a16="http://schemas.microsoft.com/office/drawing/2014/main" xmlns="" id="{00000000-0008-0000-0200-0000BE010000}"/>
            </a:ext>
          </a:extLst>
        </xdr:cNvPr>
        <xdr:cNvCxnSpPr/>
      </xdr:nvCxnSpPr>
      <xdr:spPr>
        <a:xfrm>
          <a:off x="15481300" y="13750289"/>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64788</xdr:rowOff>
    </xdr:from>
    <xdr:ext cx="405111" cy="259045"/>
    <xdr:sp macro="" textlink="">
      <xdr:nvSpPr>
        <xdr:cNvPr id="447" name="n_1aveValue【消防施設】&#10;有形固定資産減価償却率">
          <a:extLst>
            <a:ext uri="{FF2B5EF4-FFF2-40B4-BE49-F238E27FC236}">
              <a16:creationId xmlns:a16="http://schemas.microsoft.com/office/drawing/2014/main" xmlns="" id="{00000000-0008-0000-0200-0000BF010000}"/>
            </a:ext>
          </a:extLst>
        </xdr:cNvPr>
        <xdr:cNvSpPr txBox="1"/>
      </xdr:nvSpPr>
      <xdr:spPr>
        <a:xfrm>
          <a:off x="15266043"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22</xdr:col>
      <xdr:colOff>149868</xdr:colOff>
      <xdr:row>78</xdr:row>
      <xdr:rowOff>101616</xdr:rowOff>
    </xdr:from>
    <xdr:ext cx="405111" cy="259045"/>
    <xdr:sp macro="" textlink="">
      <xdr:nvSpPr>
        <xdr:cNvPr id="448" name="n_1mainValue【消防施設】&#10;有形固定資産減価償却率">
          <a:extLst>
            <a:ext uri="{FF2B5EF4-FFF2-40B4-BE49-F238E27FC236}">
              <a16:creationId xmlns:a16="http://schemas.microsoft.com/office/drawing/2014/main" xmlns="" id="{00000000-0008-0000-0200-0000C0010000}"/>
            </a:ext>
          </a:extLst>
        </xdr:cNvPr>
        <xdr:cNvSpPr txBox="1"/>
      </xdr:nvSpPr>
      <xdr:spPr>
        <a:xfrm>
          <a:off x="15266043"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49" name="正方形/長方形 448">
          <a:extLst>
            <a:ext uri="{FF2B5EF4-FFF2-40B4-BE49-F238E27FC236}">
              <a16:creationId xmlns:a16="http://schemas.microsoft.com/office/drawing/2014/main" xmlns="" id="{00000000-0008-0000-0200-0000C1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0" name="正方形/長方形 449">
          <a:extLst>
            <a:ext uri="{FF2B5EF4-FFF2-40B4-BE49-F238E27FC236}">
              <a16:creationId xmlns:a16="http://schemas.microsoft.com/office/drawing/2014/main" xmlns="" id="{00000000-0008-0000-0200-0000C2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1" name="正方形/長方形 450">
          <a:extLst>
            <a:ext uri="{FF2B5EF4-FFF2-40B4-BE49-F238E27FC236}">
              <a16:creationId xmlns:a16="http://schemas.microsoft.com/office/drawing/2014/main" xmlns="" id="{00000000-0008-0000-0200-0000C3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2" name="正方形/長方形 451">
          <a:extLst>
            <a:ext uri="{FF2B5EF4-FFF2-40B4-BE49-F238E27FC236}">
              <a16:creationId xmlns:a16="http://schemas.microsoft.com/office/drawing/2014/main" xmlns="" id="{00000000-0008-0000-0200-0000C4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3" name="正方形/長方形 452">
          <a:extLst>
            <a:ext uri="{FF2B5EF4-FFF2-40B4-BE49-F238E27FC236}">
              <a16:creationId xmlns:a16="http://schemas.microsoft.com/office/drawing/2014/main" xmlns="" id="{00000000-0008-0000-0200-0000C5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4" name="正方形/長方形 453">
          <a:extLst>
            <a:ext uri="{FF2B5EF4-FFF2-40B4-BE49-F238E27FC236}">
              <a16:creationId xmlns:a16="http://schemas.microsoft.com/office/drawing/2014/main" xmlns="" id="{00000000-0008-0000-0200-0000C6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5" name="正方形/長方形 454">
          <a:extLst>
            <a:ext uri="{FF2B5EF4-FFF2-40B4-BE49-F238E27FC236}">
              <a16:creationId xmlns:a16="http://schemas.microsoft.com/office/drawing/2014/main" xmlns="" id="{00000000-0008-0000-0200-0000C7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6" name="正方形/長方形 455">
          <a:extLst>
            <a:ext uri="{FF2B5EF4-FFF2-40B4-BE49-F238E27FC236}">
              <a16:creationId xmlns:a16="http://schemas.microsoft.com/office/drawing/2014/main" xmlns="" id="{00000000-0008-0000-0200-0000C8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57" name="テキスト ボックス 456">
          <a:extLst>
            <a:ext uri="{FF2B5EF4-FFF2-40B4-BE49-F238E27FC236}">
              <a16:creationId xmlns:a16="http://schemas.microsoft.com/office/drawing/2014/main" xmlns="" id="{00000000-0008-0000-0200-0000C9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58" name="直線コネクタ 457">
          <a:extLst>
            <a:ext uri="{FF2B5EF4-FFF2-40B4-BE49-F238E27FC236}">
              <a16:creationId xmlns:a16="http://schemas.microsoft.com/office/drawing/2014/main" xmlns="" id="{00000000-0008-0000-0200-0000CA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59" name="直線コネクタ 458">
          <a:extLst>
            <a:ext uri="{FF2B5EF4-FFF2-40B4-BE49-F238E27FC236}">
              <a16:creationId xmlns:a16="http://schemas.microsoft.com/office/drawing/2014/main" xmlns="" id="{00000000-0008-0000-0200-0000CB01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60" name="テキスト ボックス 459">
          <a:extLst>
            <a:ext uri="{FF2B5EF4-FFF2-40B4-BE49-F238E27FC236}">
              <a16:creationId xmlns:a16="http://schemas.microsoft.com/office/drawing/2014/main" xmlns="" id="{00000000-0008-0000-0200-0000CC01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61" name="直線コネクタ 460">
          <a:extLst>
            <a:ext uri="{FF2B5EF4-FFF2-40B4-BE49-F238E27FC236}">
              <a16:creationId xmlns:a16="http://schemas.microsoft.com/office/drawing/2014/main" xmlns="" id="{00000000-0008-0000-0200-0000CD01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62" name="テキスト ボックス 461">
          <a:extLst>
            <a:ext uri="{FF2B5EF4-FFF2-40B4-BE49-F238E27FC236}">
              <a16:creationId xmlns:a16="http://schemas.microsoft.com/office/drawing/2014/main" xmlns="" id="{00000000-0008-0000-0200-0000CE01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63" name="直線コネクタ 462">
          <a:extLst>
            <a:ext uri="{FF2B5EF4-FFF2-40B4-BE49-F238E27FC236}">
              <a16:creationId xmlns:a16="http://schemas.microsoft.com/office/drawing/2014/main" xmlns="" id="{00000000-0008-0000-0200-0000CF01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64" name="テキスト ボックス 463">
          <a:extLst>
            <a:ext uri="{FF2B5EF4-FFF2-40B4-BE49-F238E27FC236}">
              <a16:creationId xmlns:a16="http://schemas.microsoft.com/office/drawing/2014/main" xmlns="" id="{00000000-0008-0000-0200-0000D001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65" name="直線コネクタ 464">
          <a:extLst>
            <a:ext uri="{FF2B5EF4-FFF2-40B4-BE49-F238E27FC236}">
              <a16:creationId xmlns:a16="http://schemas.microsoft.com/office/drawing/2014/main" xmlns="" id="{00000000-0008-0000-0200-0000D101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66" name="テキスト ボックス 465">
          <a:extLst>
            <a:ext uri="{FF2B5EF4-FFF2-40B4-BE49-F238E27FC236}">
              <a16:creationId xmlns:a16="http://schemas.microsoft.com/office/drawing/2014/main" xmlns="" id="{00000000-0008-0000-0200-0000D201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67" name="直線コネクタ 466">
          <a:extLst>
            <a:ext uri="{FF2B5EF4-FFF2-40B4-BE49-F238E27FC236}">
              <a16:creationId xmlns:a16="http://schemas.microsoft.com/office/drawing/2014/main" xmlns="" id="{00000000-0008-0000-0200-0000D3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68" name="テキスト ボックス 467">
          <a:extLst>
            <a:ext uri="{FF2B5EF4-FFF2-40B4-BE49-F238E27FC236}">
              <a16:creationId xmlns:a16="http://schemas.microsoft.com/office/drawing/2014/main" xmlns="" id="{00000000-0008-0000-0200-0000D4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69" name="【消防施設】&#10;一人当たり面積グラフ枠">
          <a:extLst>
            <a:ext uri="{FF2B5EF4-FFF2-40B4-BE49-F238E27FC236}">
              <a16:creationId xmlns:a16="http://schemas.microsoft.com/office/drawing/2014/main" xmlns="" id="{00000000-0008-0000-0200-0000D5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113537</xdr:rowOff>
    </xdr:from>
    <xdr:to>
      <xdr:col>32</xdr:col>
      <xdr:colOff>186689</xdr:colOff>
      <xdr:row>86</xdr:row>
      <xdr:rowOff>28956</xdr:rowOff>
    </xdr:to>
    <xdr:cxnSp macro="">
      <xdr:nvCxnSpPr>
        <xdr:cNvPr id="470" name="直線コネクタ 469">
          <a:extLst>
            <a:ext uri="{FF2B5EF4-FFF2-40B4-BE49-F238E27FC236}">
              <a16:creationId xmlns:a16="http://schemas.microsoft.com/office/drawing/2014/main" xmlns="" id="{00000000-0008-0000-0200-0000D6010000}"/>
            </a:ext>
          </a:extLst>
        </xdr:cNvPr>
        <xdr:cNvCxnSpPr/>
      </xdr:nvCxnSpPr>
      <xdr:spPr>
        <a:xfrm flipV="1">
          <a:off x="22160864" y="13658087"/>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32783</xdr:rowOff>
    </xdr:from>
    <xdr:ext cx="469744" cy="259045"/>
    <xdr:sp macro="" textlink="">
      <xdr:nvSpPr>
        <xdr:cNvPr id="471" name="【消防施設】&#10;一人当たり面積最小値テキスト">
          <a:extLst>
            <a:ext uri="{FF2B5EF4-FFF2-40B4-BE49-F238E27FC236}">
              <a16:creationId xmlns:a16="http://schemas.microsoft.com/office/drawing/2014/main" xmlns="" id="{00000000-0008-0000-0200-0000D7010000}"/>
            </a:ext>
          </a:extLst>
        </xdr:cNvPr>
        <xdr:cNvSpPr txBox="1"/>
      </xdr:nvSpPr>
      <xdr:spPr>
        <a:xfrm>
          <a:off x="222504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0.002</a:t>
          </a:r>
          <a:endParaRPr kumimoji="1" lang="ja-JP" altLang="en-US" sz="1000" b="1">
            <a:latin typeface="ＭＳ Ｐゴシック"/>
          </a:endParaRPr>
        </a:p>
      </xdr:txBody>
    </xdr:sp>
    <xdr:clientData/>
  </xdr:oneCellAnchor>
  <xdr:twoCellAnchor>
    <xdr:from>
      <xdr:col>32</xdr:col>
      <xdr:colOff>98425</xdr:colOff>
      <xdr:row>86</xdr:row>
      <xdr:rowOff>28956</xdr:rowOff>
    </xdr:from>
    <xdr:to>
      <xdr:col>32</xdr:col>
      <xdr:colOff>276225</xdr:colOff>
      <xdr:row>86</xdr:row>
      <xdr:rowOff>28956</xdr:rowOff>
    </xdr:to>
    <xdr:cxnSp macro="">
      <xdr:nvCxnSpPr>
        <xdr:cNvPr id="472" name="直線コネクタ 471">
          <a:extLst>
            <a:ext uri="{FF2B5EF4-FFF2-40B4-BE49-F238E27FC236}">
              <a16:creationId xmlns:a16="http://schemas.microsoft.com/office/drawing/2014/main" xmlns="" id="{00000000-0008-0000-0200-0000D8010000}"/>
            </a:ext>
          </a:extLst>
        </xdr:cNvPr>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60214</xdr:rowOff>
    </xdr:from>
    <xdr:ext cx="469744" cy="259045"/>
    <xdr:sp macro="" textlink="">
      <xdr:nvSpPr>
        <xdr:cNvPr id="473" name="【消防施設】&#10;一人当たり面積最大値テキスト">
          <a:extLst>
            <a:ext uri="{FF2B5EF4-FFF2-40B4-BE49-F238E27FC236}">
              <a16:creationId xmlns:a16="http://schemas.microsoft.com/office/drawing/2014/main" xmlns="" id="{00000000-0008-0000-0200-0000D9010000}"/>
            </a:ext>
          </a:extLst>
        </xdr:cNvPr>
        <xdr:cNvSpPr txBox="1"/>
      </xdr:nvSpPr>
      <xdr:spPr>
        <a:xfrm>
          <a:off x="222504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0.246</a:t>
          </a:r>
          <a:endParaRPr kumimoji="1" lang="ja-JP" altLang="en-US" sz="1000" b="1">
            <a:latin typeface="ＭＳ Ｐゴシック"/>
          </a:endParaRPr>
        </a:p>
      </xdr:txBody>
    </xdr:sp>
    <xdr:clientData/>
  </xdr:oneCellAnchor>
  <xdr:twoCellAnchor>
    <xdr:from>
      <xdr:col>32</xdr:col>
      <xdr:colOff>98425</xdr:colOff>
      <xdr:row>79</xdr:row>
      <xdr:rowOff>113537</xdr:rowOff>
    </xdr:from>
    <xdr:to>
      <xdr:col>32</xdr:col>
      <xdr:colOff>276225</xdr:colOff>
      <xdr:row>79</xdr:row>
      <xdr:rowOff>113537</xdr:rowOff>
    </xdr:to>
    <xdr:cxnSp macro="">
      <xdr:nvCxnSpPr>
        <xdr:cNvPr id="474" name="直線コネクタ 473">
          <a:extLst>
            <a:ext uri="{FF2B5EF4-FFF2-40B4-BE49-F238E27FC236}">
              <a16:creationId xmlns:a16="http://schemas.microsoft.com/office/drawing/2014/main" xmlns="" id="{00000000-0008-0000-0200-0000DA010000}"/>
            </a:ext>
          </a:extLst>
        </xdr:cNvPr>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139464</xdr:rowOff>
    </xdr:from>
    <xdr:ext cx="469744" cy="259045"/>
    <xdr:sp macro="" textlink="">
      <xdr:nvSpPr>
        <xdr:cNvPr id="475" name="【消防施設】&#10;一人当たり面積平均値テキスト">
          <a:extLst>
            <a:ext uri="{FF2B5EF4-FFF2-40B4-BE49-F238E27FC236}">
              <a16:creationId xmlns:a16="http://schemas.microsoft.com/office/drawing/2014/main" xmlns="" id="{00000000-0008-0000-0200-0000DB010000}"/>
            </a:ext>
          </a:extLst>
        </xdr:cNvPr>
        <xdr:cNvSpPr txBox="1"/>
      </xdr:nvSpPr>
      <xdr:spPr>
        <a:xfrm>
          <a:off x="22250400" y="14198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161037</xdr:rowOff>
    </xdr:from>
    <xdr:to>
      <xdr:col>32</xdr:col>
      <xdr:colOff>238125</xdr:colOff>
      <xdr:row>83</xdr:row>
      <xdr:rowOff>91187</xdr:rowOff>
    </xdr:to>
    <xdr:sp macro="" textlink="">
      <xdr:nvSpPr>
        <xdr:cNvPr id="476" name="フローチャート : 判断 475">
          <a:extLst>
            <a:ext uri="{FF2B5EF4-FFF2-40B4-BE49-F238E27FC236}">
              <a16:creationId xmlns:a16="http://schemas.microsoft.com/office/drawing/2014/main" xmlns="" id="{00000000-0008-0000-0200-0000DC010000}"/>
            </a:ext>
          </a:extLst>
        </xdr:cNvPr>
        <xdr:cNvSpPr/>
      </xdr:nvSpPr>
      <xdr:spPr>
        <a:xfrm>
          <a:off x="22110700" y="1421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53594</xdr:rowOff>
    </xdr:from>
    <xdr:to>
      <xdr:col>31</xdr:col>
      <xdr:colOff>85725</xdr:colOff>
      <xdr:row>83</xdr:row>
      <xdr:rowOff>155194</xdr:rowOff>
    </xdr:to>
    <xdr:sp macro="" textlink="">
      <xdr:nvSpPr>
        <xdr:cNvPr id="477" name="フローチャート : 判断 476">
          <a:extLst>
            <a:ext uri="{FF2B5EF4-FFF2-40B4-BE49-F238E27FC236}">
              <a16:creationId xmlns:a16="http://schemas.microsoft.com/office/drawing/2014/main" xmlns="" id="{00000000-0008-0000-0200-0000DD010000}"/>
            </a:ext>
          </a:extLst>
        </xdr:cNvPr>
        <xdr:cNvSpPr/>
      </xdr:nvSpPr>
      <xdr:spPr>
        <a:xfrm>
          <a:off x="212725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78" name="テキスト ボックス 477">
          <a:extLst>
            <a:ext uri="{FF2B5EF4-FFF2-40B4-BE49-F238E27FC236}">
              <a16:creationId xmlns:a16="http://schemas.microsoft.com/office/drawing/2014/main" xmlns="" id="{00000000-0008-0000-0200-0000DE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79" name="テキスト ボックス 478">
          <a:extLst>
            <a:ext uri="{FF2B5EF4-FFF2-40B4-BE49-F238E27FC236}">
              <a16:creationId xmlns:a16="http://schemas.microsoft.com/office/drawing/2014/main" xmlns="" id="{00000000-0008-0000-0200-0000DF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80" name="テキスト ボックス 479">
          <a:extLst>
            <a:ext uri="{FF2B5EF4-FFF2-40B4-BE49-F238E27FC236}">
              <a16:creationId xmlns:a16="http://schemas.microsoft.com/office/drawing/2014/main" xmlns="" id="{00000000-0008-0000-0200-0000E0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81" name="テキスト ボックス 480">
          <a:extLst>
            <a:ext uri="{FF2B5EF4-FFF2-40B4-BE49-F238E27FC236}">
              <a16:creationId xmlns:a16="http://schemas.microsoft.com/office/drawing/2014/main" xmlns="" id="{00000000-0008-0000-0200-0000E1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82" name="テキスト ボックス 481">
          <a:extLst>
            <a:ext uri="{FF2B5EF4-FFF2-40B4-BE49-F238E27FC236}">
              <a16:creationId xmlns:a16="http://schemas.microsoft.com/office/drawing/2014/main" xmlns="" id="{00000000-0008-0000-0200-0000E2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81</xdr:row>
      <xdr:rowOff>131318</xdr:rowOff>
    </xdr:from>
    <xdr:to>
      <xdr:col>32</xdr:col>
      <xdr:colOff>238125</xdr:colOff>
      <xdr:row>82</xdr:row>
      <xdr:rowOff>61468</xdr:rowOff>
    </xdr:to>
    <xdr:sp macro="" textlink="">
      <xdr:nvSpPr>
        <xdr:cNvPr id="483" name="円/楕円 482">
          <a:extLst>
            <a:ext uri="{FF2B5EF4-FFF2-40B4-BE49-F238E27FC236}">
              <a16:creationId xmlns:a16="http://schemas.microsoft.com/office/drawing/2014/main" xmlns="" id="{00000000-0008-0000-0200-0000E3010000}"/>
            </a:ext>
          </a:extLst>
        </xdr:cNvPr>
        <xdr:cNvSpPr/>
      </xdr:nvSpPr>
      <xdr:spPr>
        <a:xfrm>
          <a:off x="22110700" y="1401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80</xdr:row>
      <xdr:rowOff>154195</xdr:rowOff>
    </xdr:from>
    <xdr:ext cx="469744" cy="259045"/>
    <xdr:sp macro="" textlink="">
      <xdr:nvSpPr>
        <xdr:cNvPr id="484" name="【消防施設】&#10;一人当たり面積該当値テキスト">
          <a:extLst>
            <a:ext uri="{FF2B5EF4-FFF2-40B4-BE49-F238E27FC236}">
              <a16:creationId xmlns:a16="http://schemas.microsoft.com/office/drawing/2014/main" xmlns="" id="{00000000-0008-0000-0200-0000E4010000}"/>
            </a:ext>
          </a:extLst>
        </xdr:cNvPr>
        <xdr:cNvSpPr txBox="1"/>
      </xdr:nvSpPr>
      <xdr:spPr>
        <a:xfrm>
          <a:off x="22250400" y="1387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0.156</a:t>
          </a:r>
          <a:endParaRPr kumimoji="1" lang="ja-JP" altLang="en-US" sz="1000" b="1">
            <a:solidFill>
              <a:srgbClr val="FF0000"/>
            </a:solidFill>
            <a:latin typeface="ＭＳ Ｐゴシック"/>
          </a:endParaRPr>
        </a:p>
      </xdr:txBody>
    </xdr:sp>
    <xdr:clientData/>
  </xdr:oneCellAnchor>
  <xdr:twoCellAnchor>
    <xdr:from>
      <xdr:col>30</xdr:col>
      <xdr:colOff>669925</xdr:colOff>
      <xdr:row>81</xdr:row>
      <xdr:rowOff>140463</xdr:rowOff>
    </xdr:from>
    <xdr:to>
      <xdr:col>31</xdr:col>
      <xdr:colOff>85725</xdr:colOff>
      <xdr:row>82</xdr:row>
      <xdr:rowOff>70613</xdr:rowOff>
    </xdr:to>
    <xdr:sp macro="" textlink="">
      <xdr:nvSpPr>
        <xdr:cNvPr id="485" name="円/楕円 484">
          <a:extLst>
            <a:ext uri="{FF2B5EF4-FFF2-40B4-BE49-F238E27FC236}">
              <a16:creationId xmlns:a16="http://schemas.microsoft.com/office/drawing/2014/main" xmlns="" id="{00000000-0008-0000-0200-0000E5010000}"/>
            </a:ext>
          </a:extLst>
        </xdr:cNvPr>
        <xdr:cNvSpPr/>
      </xdr:nvSpPr>
      <xdr:spPr>
        <a:xfrm>
          <a:off x="21272500" y="1402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82</xdr:row>
      <xdr:rowOff>10668</xdr:rowOff>
    </xdr:from>
    <xdr:to>
      <xdr:col>32</xdr:col>
      <xdr:colOff>187325</xdr:colOff>
      <xdr:row>82</xdr:row>
      <xdr:rowOff>19813</xdr:rowOff>
    </xdr:to>
    <xdr:cxnSp macro="">
      <xdr:nvCxnSpPr>
        <xdr:cNvPr id="486" name="直線コネクタ 485">
          <a:extLst>
            <a:ext uri="{FF2B5EF4-FFF2-40B4-BE49-F238E27FC236}">
              <a16:creationId xmlns:a16="http://schemas.microsoft.com/office/drawing/2014/main" xmlns="" id="{00000000-0008-0000-0200-0000E6010000}"/>
            </a:ext>
          </a:extLst>
        </xdr:cNvPr>
        <xdr:cNvCxnSpPr/>
      </xdr:nvCxnSpPr>
      <xdr:spPr>
        <a:xfrm flipV="1">
          <a:off x="21323300" y="14069568"/>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83</xdr:row>
      <xdr:rowOff>146321</xdr:rowOff>
    </xdr:from>
    <xdr:ext cx="469744" cy="259045"/>
    <xdr:sp macro="" textlink="">
      <xdr:nvSpPr>
        <xdr:cNvPr id="487" name="n_1aveValue【消防施設】&#10;一人当たり面積">
          <a:extLst>
            <a:ext uri="{FF2B5EF4-FFF2-40B4-BE49-F238E27FC236}">
              <a16:creationId xmlns:a16="http://schemas.microsoft.com/office/drawing/2014/main" xmlns="" id="{00000000-0008-0000-0200-0000E7010000}"/>
            </a:ext>
          </a:extLst>
        </xdr:cNvPr>
        <xdr:cNvSpPr txBox="1"/>
      </xdr:nvSpPr>
      <xdr:spPr>
        <a:xfrm>
          <a:off x="21075727" y="1437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0.098</a:t>
          </a:r>
          <a:endParaRPr kumimoji="1" lang="ja-JP" altLang="en-US" sz="1000" b="1">
            <a:solidFill>
              <a:srgbClr val="000080"/>
            </a:solidFill>
            <a:latin typeface="ＭＳ Ｐゴシック"/>
          </a:endParaRPr>
        </a:p>
      </xdr:txBody>
    </xdr:sp>
    <xdr:clientData/>
  </xdr:oneCellAnchor>
  <xdr:oneCellAnchor>
    <xdr:from>
      <xdr:col>30</xdr:col>
      <xdr:colOff>473152</xdr:colOff>
      <xdr:row>80</xdr:row>
      <xdr:rowOff>87140</xdr:rowOff>
    </xdr:from>
    <xdr:ext cx="469744" cy="259045"/>
    <xdr:sp macro="" textlink="">
      <xdr:nvSpPr>
        <xdr:cNvPr id="488" name="n_1mainValue【消防施設】&#10;一人当たり面積">
          <a:extLst>
            <a:ext uri="{FF2B5EF4-FFF2-40B4-BE49-F238E27FC236}">
              <a16:creationId xmlns:a16="http://schemas.microsoft.com/office/drawing/2014/main" xmlns="" id="{00000000-0008-0000-0200-0000E8010000}"/>
            </a:ext>
          </a:extLst>
        </xdr:cNvPr>
        <xdr:cNvSpPr txBox="1"/>
      </xdr:nvSpPr>
      <xdr:spPr>
        <a:xfrm>
          <a:off x="21075727" y="1380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89" name="正方形/長方形 488">
          <a:extLst>
            <a:ext uri="{FF2B5EF4-FFF2-40B4-BE49-F238E27FC236}">
              <a16:creationId xmlns:a16="http://schemas.microsoft.com/office/drawing/2014/main" xmlns="" id="{00000000-0008-0000-0200-0000E9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0" name="正方形/長方形 489">
          <a:extLst>
            <a:ext uri="{FF2B5EF4-FFF2-40B4-BE49-F238E27FC236}">
              <a16:creationId xmlns:a16="http://schemas.microsoft.com/office/drawing/2014/main" xmlns="" id="{00000000-0008-0000-0200-0000EA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1" name="正方形/長方形 490">
          <a:extLst>
            <a:ext uri="{FF2B5EF4-FFF2-40B4-BE49-F238E27FC236}">
              <a16:creationId xmlns:a16="http://schemas.microsoft.com/office/drawing/2014/main" xmlns="" id="{00000000-0008-0000-0200-0000EB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2" name="正方形/長方形 491">
          <a:extLst>
            <a:ext uri="{FF2B5EF4-FFF2-40B4-BE49-F238E27FC236}">
              <a16:creationId xmlns:a16="http://schemas.microsoft.com/office/drawing/2014/main" xmlns="" id="{00000000-0008-0000-0200-0000EC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3" name="正方形/長方形 492">
          <a:extLst>
            <a:ext uri="{FF2B5EF4-FFF2-40B4-BE49-F238E27FC236}">
              <a16:creationId xmlns:a16="http://schemas.microsoft.com/office/drawing/2014/main" xmlns="" id="{00000000-0008-0000-0200-0000ED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4" name="正方形/長方形 493">
          <a:extLst>
            <a:ext uri="{FF2B5EF4-FFF2-40B4-BE49-F238E27FC236}">
              <a16:creationId xmlns:a16="http://schemas.microsoft.com/office/drawing/2014/main" xmlns="" id="{00000000-0008-0000-0200-0000EE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95" name="正方形/長方形 494">
          <a:extLst>
            <a:ext uri="{FF2B5EF4-FFF2-40B4-BE49-F238E27FC236}">
              <a16:creationId xmlns:a16="http://schemas.microsoft.com/office/drawing/2014/main" xmlns="" id="{00000000-0008-0000-0200-0000EF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96" name="正方形/長方形 495">
          <a:extLst>
            <a:ext uri="{FF2B5EF4-FFF2-40B4-BE49-F238E27FC236}">
              <a16:creationId xmlns:a16="http://schemas.microsoft.com/office/drawing/2014/main" xmlns="" id="{00000000-0008-0000-0200-0000F0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97" name="テキスト ボックス 496">
          <a:extLst>
            <a:ext uri="{FF2B5EF4-FFF2-40B4-BE49-F238E27FC236}">
              <a16:creationId xmlns:a16="http://schemas.microsoft.com/office/drawing/2014/main" xmlns="" id="{00000000-0008-0000-0200-0000F1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98" name="直線コネクタ 497">
          <a:extLst>
            <a:ext uri="{FF2B5EF4-FFF2-40B4-BE49-F238E27FC236}">
              <a16:creationId xmlns:a16="http://schemas.microsoft.com/office/drawing/2014/main" xmlns="" id="{00000000-0008-0000-0200-0000F2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99" name="テキスト ボックス 498">
          <a:extLst>
            <a:ext uri="{FF2B5EF4-FFF2-40B4-BE49-F238E27FC236}">
              <a16:creationId xmlns:a16="http://schemas.microsoft.com/office/drawing/2014/main" xmlns="" id="{00000000-0008-0000-0200-0000F301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00" name="直線コネクタ 499">
          <a:extLst>
            <a:ext uri="{FF2B5EF4-FFF2-40B4-BE49-F238E27FC236}">
              <a16:creationId xmlns:a16="http://schemas.microsoft.com/office/drawing/2014/main" xmlns="" id="{00000000-0008-0000-0200-0000F401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01" name="テキスト ボックス 500">
          <a:extLst>
            <a:ext uri="{FF2B5EF4-FFF2-40B4-BE49-F238E27FC236}">
              <a16:creationId xmlns:a16="http://schemas.microsoft.com/office/drawing/2014/main" xmlns="" id="{00000000-0008-0000-0200-0000F501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02" name="直線コネクタ 501">
          <a:extLst>
            <a:ext uri="{FF2B5EF4-FFF2-40B4-BE49-F238E27FC236}">
              <a16:creationId xmlns:a16="http://schemas.microsoft.com/office/drawing/2014/main" xmlns="" id="{00000000-0008-0000-0200-0000F601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03" name="テキスト ボックス 502">
          <a:extLst>
            <a:ext uri="{FF2B5EF4-FFF2-40B4-BE49-F238E27FC236}">
              <a16:creationId xmlns:a16="http://schemas.microsoft.com/office/drawing/2014/main" xmlns="" id="{00000000-0008-0000-0200-0000F701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04" name="直線コネクタ 503">
          <a:extLst>
            <a:ext uri="{FF2B5EF4-FFF2-40B4-BE49-F238E27FC236}">
              <a16:creationId xmlns:a16="http://schemas.microsoft.com/office/drawing/2014/main" xmlns="" id="{00000000-0008-0000-0200-0000F801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05" name="テキスト ボックス 504">
          <a:extLst>
            <a:ext uri="{FF2B5EF4-FFF2-40B4-BE49-F238E27FC236}">
              <a16:creationId xmlns:a16="http://schemas.microsoft.com/office/drawing/2014/main" xmlns="" id="{00000000-0008-0000-0200-0000F901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06" name="直線コネクタ 505">
          <a:extLst>
            <a:ext uri="{FF2B5EF4-FFF2-40B4-BE49-F238E27FC236}">
              <a16:creationId xmlns:a16="http://schemas.microsoft.com/office/drawing/2014/main" xmlns="" id="{00000000-0008-0000-0200-0000FA01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07" name="テキスト ボックス 506">
          <a:extLst>
            <a:ext uri="{FF2B5EF4-FFF2-40B4-BE49-F238E27FC236}">
              <a16:creationId xmlns:a16="http://schemas.microsoft.com/office/drawing/2014/main" xmlns="" id="{00000000-0008-0000-0200-0000FB01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08" name="直線コネクタ 507">
          <a:extLst>
            <a:ext uri="{FF2B5EF4-FFF2-40B4-BE49-F238E27FC236}">
              <a16:creationId xmlns:a16="http://schemas.microsoft.com/office/drawing/2014/main" xmlns="" id="{00000000-0008-0000-0200-0000FC01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09" name="テキスト ボックス 508">
          <a:extLst>
            <a:ext uri="{FF2B5EF4-FFF2-40B4-BE49-F238E27FC236}">
              <a16:creationId xmlns:a16="http://schemas.microsoft.com/office/drawing/2014/main" xmlns="" id="{00000000-0008-0000-0200-0000FD01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0" name="直線コネクタ 509">
          <a:extLst>
            <a:ext uri="{FF2B5EF4-FFF2-40B4-BE49-F238E27FC236}">
              <a16:creationId xmlns:a16="http://schemas.microsoft.com/office/drawing/2014/main" xmlns="" id="{00000000-0008-0000-0200-0000FE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11" name="テキスト ボックス 510">
          <a:extLst>
            <a:ext uri="{FF2B5EF4-FFF2-40B4-BE49-F238E27FC236}">
              <a16:creationId xmlns:a16="http://schemas.microsoft.com/office/drawing/2014/main" xmlns="" id="{00000000-0008-0000-0200-0000FF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12" name="【庁舎】&#10;有形固定資産減価償却率グラフ枠">
          <a:extLst>
            <a:ext uri="{FF2B5EF4-FFF2-40B4-BE49-F238E27FC236}">
              <a16:creationId xmlns:a16="http://schemas.microsoft.com/office/drawing/2014/main" xmlns="" id="{00000000-0008-0000-0200-000000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26670</xdr:rowOff>
    </xdr:from>
    <xdr:to>
      <xdr:col>23</xdr:col>
      <xdr:colOff>516889</xdr:colOff>
      <xdr:row>107</xdr:row>
      <xdr:rowOff>146686</xdr:rowOff>
    </xdr:to>
    <xdr:cxnSp macro="">
      <xdr:nvCxnSpPr>
        <xdr:cNvPr id="513" name="直線コネクタ 512">
          <a:extLst>
            <a:ext uri="{FF2B5EF4-FFF2-40B4-BE49-F238E27FC236}">
              <a16:creationId xmlns:a16="http://schemas.microsoft.com/office/drawing/2014/main" xmlns="" id="{00000000-0008-0000-0200-000001020000}"/>
            </a:ext>
          </a:extLst>
        </xdr:cNvPr>
        <xdr:cNvCxnSpPr/>
      </xdr:nvCxnSpPr>
      <xdr:spPr>
        <a:xfrm flipV="1">
          <a:off x="16318864" y="17171670"/>
          <a:ext cx="0" cy="1320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150513</xdr:rowOff>
    </xdr:from>
    <xdr:ext cx="405111" cy="259045"/>
    <xdr:sp macro="" textlink="">
      <xdr:nvSpPr>
        <xdr:cNvPr id="514" name="【庁舎】&#10;有形固定資産減価償却率最小値テキスト">
          <a:extLst>
            <a:ext uri="{FF2B5EF4-FFF2-40B4-BE49-F238E27FC236}">
              <a16:creationId xmlns:a16="http://schemas.microsoft.com/office/drawing/2014/main" xmlns="" id="{00000000-0008-0000-0200-000002020000}"/>
            </a:ext>
          </a:extLst>
        </xdr:cNvPr>
        <xdr:cNvSpPr txBox="1"/>
      </xdr:nvSpPr>
      <xdr:spPr>
        <a:xfrm>
          <a:off x="16408400" y="1849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107</xdr:row>
      <xdr:rowOff>146686</xdr:rowOff>
    </xdr:from>
    <xdr:to>
      <xdr:col>23</xdr:col>
      <xdr:colOff>606425</xdr:colOff>
      <xdr:row>107</xdr:row>
      <xdr:rowOff>146686</xdr:rowOff>
    </xdr:to>
    <xdr:cxnSp macro="">
      <xdr:nvCxnSpPr>
        <xdr:cNvPr id="515" name="直線コネクタ 514">
          <a:extLst>
            <a:ext uri="{FF2B5EF4-FFF2-40B4-BE49-F238E27FC236}">
              <a16:creationId xmlns:a16="http://schemas.microsoft.com/office/drawing/2014/main" xmlns="" id="{00000000-0008-0000-0200-000003020000}"/>
            </a:ext>
          </a:extLst>
        </xdr:cNvPr>
        <xdr:cNvCxnSpPr/>
      </xdr:nvCxnSpPr>
      <xdr:spPr>
        <a:xfrm>
          <a:off x="16230600" y="1849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144797</xdr:rowOff>
    </xdr:from>
    <xdr:ext cx="405111" cy="259045"/>
    <xdr:sp macro="" textlink="">
      <xdr:nvSpPr>
        <xdr:cNvPr id="516" name="【庁舎】&#10;有形固定資産減価償却率最大値テキスト">
          <a:extLst>
            <a:ext uri="{FF2B5EF4-FFF2-40B4-BE49-F238E27FC236}">
              <a16:creationId xmlns:a16="http://schemas.microsoft.com/office/drawing/2014/main" xmlns="" id="{00000000-0008-0000-0200-000004020000}"/>
            </a:ext>
          </a:extLst>
        </xdr:cNvPr>
        <xdr:cNvSpPr txBox="1"/>
      </xdr:nvSpPr>
      <xdr:spPr>
        <a:xfrm>
          <a:off x="16408400" y="1694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23</xdr:col>
      <xdr:colOff>428625</xdr:colOff>
      <xdr:row>100</xdr:row>
      <xdr:rowOff>26670</xdr:rowOff>
    </xdr:from>
    <xdr:to>
      <xdr:col>23</xdr:col>
      <xdr:colOff>606425</xdr:colOff>
      <xdr:row>100</xdr:row>
      <xdr:rowOff>26670</xdr:rowOff>
    </xdr:to>
    <xdr:cxnSp macro="">
      <xdr:nvCxnSpPr>
        <xdr:cNvPr id="517" name="直線コネクタ 516">
          <a:extLst>
            <a:ext uri="{FF2B5EF4-FFF2-40B4-BE49-F238E27FC236}">
              <a16:creationId xmlns:a16="http://schemas.microsoft.com/office/drawing/2014/main" xmlns="" id="{00000000-0008-0000-0200-000005020000}"/>
            </a:ext>
          </a:extLst>
        </xdr:cNvPr>
        <xdr:cNvCxnSpPr/>
      </xdr:nvCxnSpPr>
      <xdr:spPr>
        <a:xfrm>
          <a:off x="16230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32402</xdr:rowOff>
    </xdr:from>
    <xdr:ext cx="405111" cy="259045"/>
    <xdr:sp macro="" textlink="">
      <xdr:nvSpPr>
        <xdr:cNvPr id="518" name="【庁舎】&#10;有形固定資産減価償却率平均値テキスト">
          <a:extLst>
            <a:ext uri="{FF2B5EF4-FFF2-40B4-BE49-F238E27FC236}">
              <a16:creationId xmlns:a16="http://schemas.microsoft.com/office/drawing/2014/main" xmlns="" id="{00000000-0008-0000-0200-000006020000}"/>
            </a:ext>
          </a:extLst>
        </xdr:cNvPr>
        <xdr:cNvSpPr txBox="1"/>
      </xdr:nvSpPr>
      <xdr:spPr>
        <a:xfrm>
          <a:off x="16408400" y="1786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53975</xdr:rowOff>
    </xdr:from>
    <xdr:to>
      <xdr:col>23</xdr:col>
      <xdr:colOff>568325</xdr:colOff>
      <xdr:row>104</xdr:row>
      <xdr:rowOff>155575</xdr:rowOff>
    </xdr:to>
    <xdr:sp macro="" textlink="">
      <xdr:nvSpPr>
        <xdr:cNvPr id="519" name="フローチャート : 判断 518">
          <a:extLst>
            <a:ext uri="{FF2B5EF4-FFF2-40B4-BE49-F238E27FC236}">
              <a16:creationId xmlns:a16="http://schemas.microsoft.com/office/drawing/2014/main" xmlns="" id="{00000000-0008-0000-0200-000007020000}"/>
            </a:ext>
          </a:extLst>
        </xdr:cNvPr>
        <xdr:cNvSpPr/>
      </xdr:nvSpPr>
      <xdr:spPr>
        <a:xfrm>
          <a:off x="162687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133986</xdr:rowOff>
    </xdr:from>
    <xdr:to>
      <xdr:col>22</xdr:col>
      <xdr:colOff>415925</xdr:colOff>
      <xdr:row>105</xdr:row>
      <xdr:rowOff>64136</xdr:rowOff>
    </xdr:to>
    <xdr:sp macro="" textlink="">
      <xdr:nvSpPr>
        <xdr:cNvPr id="520" name="フローチャート : 判断 519">
          <a:extLst>
            <a:ext uri="{FF2B5EF4-FFF2-40B4-BE49-F238E27FC236}">
              <a16:creationId xmlns:a16="http://schemas.microsoft.com/office/drawing/2014/main" xmlns="" id="{00000000-0008-0000-0200-000008020000}"/>
            </a:ext>
          </a:extLst>
        </xdr:cNvPr>
        <xdr:cNvSpPr/>
      </xdr:nvSpPr>
      <xdr:spPr>
        <a:xfrm>
          <a:off x="15430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1" name="テキスト ボックス 520">
          <a:extLst>
            <a:ext uri="{FF2B5EF4-FFF2-40B4-BE49-F238E27FC236}">
              <a16:creationId xmlns:a16="http://schemas.microsoft.com/office/drawing/2014/main" xmlns="" id="{00000000-0008-0000-0200-000009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2" name="テキスト ボックス 521">
          <a:extLst>
            <a:ext uri="{FF2B5EF4-FFF2-40B4-BE49-F238E27FC236}">
              <a16:creationId xmlns:a16="http://schemas.microsoft.com/office/drawing/2014/main" xmlns="" id="{00000000-0008-0000-0200-00000A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23" name="テキスト ボックス 522">
          <a:extLst>
            <a:ext uri="{FF2B5EF4-FFF2-40B4-BE49-F238E27FC236}">
              <a16:creationId xmlns:a16="http://schemas.microsoft.com/office/drawing/2014/main" xmlns="" id="{00000000-0008-0000-0200-00000B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24" name="テキスト ボックス 523">
          <a:extLst>
            <a:ext uri="{FF2B5EF4-FFF2-40B4-BE49-F238E27FC236}">
              <a16:creationId xmlns:a16="http://schemas.microsoft.com/office/drawing/2014/main" xmlns="" id="{00000000-0008-0000-0200-00000C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25" name="テキスト ボックス 524">
          <a:extLst>
            <a:ext uri="{FF2B5EF4-FFF2-40B4-BE49-F238E27FC236}">
              <a16:creationId xmlns:a16="http://schemas.microsoft.com/office/drawing/2014/main" xmlns="" id="{00000000-0008-0000-0200-00000D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44450</xdr:rowOff>
    </xdr:from>
    <xdr:to>
      <xdr:col>23</xdr:col>
      <xdr:colOff>568325</xdr:colOff>
      <xdr:row>103</xdr:row>
      <xdr:rowOff>146050</xdr:rowOff>
    </xdr:to>
    <xdr:sp macro="" textlink="">
      <xdr:nvSpPr>
        <xdr:cNvPr id="526" name="円/楕円 525">
          <a:extLst>
            <a:ext uri="{FF2B5EF4-FFF2-40B4-BE49-F238E27FC236}">
              <a16:creationId xmlns:a16="http://schemas.microsoft.com/office/drawing/2014/main" xmlns="" id="{00000000-0008-0000-0200-00000E020000}"/>
            </a:ext>
          </a:extLst>
        </xdr:cNvPr>
        <xdr:cNvSpPr/>
      </xdr:nvSpPr>
      <xdr:spPr>
        <a:xfrm>
          <a:off x="162687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67327</xdr:rowOff>
    </xdr:from>
    <xdr:ext cx="405111" cy="259045"/>
    <xdr:sp macro="" textlink="">
      <xdr:nvSpPr>
        <xdr:cNvPr id="527" name="【庁舎】&#10;有形固定資産減価償却率該当値テキスト">
          <a:extLst>
            <a:ext uri="{FF2B5EF4-FFF2-40B4-BE49-F238E27FC236}">
              <a16:creationId xmlns:a16="http://schemas.microsoft.com/office/drawing/2014/main" xmlns="" id="{00000000-0008-0000-0200-00000F020000}"/>
            </a:ext>
          </a:extLst>
        </xdr:cNvPr>
        <xdr:cNvSpPr txBox="1"/>
      </xdr:nvSpPr>
      <xdr:spPr>
        <a:xfrm>
          <a:off x="16408400"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82550</xdr:rowOff>
    </xdr:from>
    <xdr:to>
      <xdr:col>22</xdr:col>
      <xdr:colOff>415925</xdr:colOff>
      <xdr:row>104</xdr:row>
      <xdr:rowOff>12700</xdr:rowOff>
    </xdr:to>
    <xdr:sp macro="" textlink="">
      <xdr:nvSpPr>
        <xdr:cNvPr id="528" name="円/楕円 527">
          <a:extLst>
            <a:ext uri="{FF2B5EF4-FFF2-40B4-BE49-F238E27FC236}">
              <a16:creationId xmlns:a16="http://schemas.microsoft.com/office/drawing/2014/main" xmlns="" id="{00000000-0008-0000-0200-000010020000}"/>
            </a:ext>
          </a:extLst>
        </xdr:cNvPr>
        <xdr:cNvSpPr/>
      </xdr:nvSpPr>
      <xdr:spPr>
        <a:xfrm>
          <a:off x="15430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95250</xdr:rowOff>
    </xdr:from>
    <xdr:to>
      <xdr:col>23</xdr:col>
      <xdr:colOff>517525</xdr:colOff>
      <xdr:row>103</xdr:row>
      <xdr:rowOff>133350</xdr:rowOff>
    </xdr:to>
    <xdr:cxnSp macro="">
      <xdr:nvCxnSpPr>
        <xdr:cNvPr id="529" name="直線コネクタ 528">
          <a:extLst>
            <a:ext uri="{FF2B5EF4-FFF2-40B4-BE49-F238E27FC236}">
              <a16:creationId xmlns:a16="http://schemas.microsoft.com/office/drawing/2014/main" xmlns="" id="{00000000-0008-0000-0200-000011020000}"/>
            </a:ext>
          </a:extLst>
        </xdr:cNvPr>
        <xdr:cNvCxnSpPr/>
      </xdr:nvCxnSpPr>
      <xdr:spPr>
        <a:xfrm flipV="1">
          <a:off x="15481300" y="17754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105</xdr:row>
      <xdr:rowOff>55263</xdr:rowOff>
    </xdr:from>
    <xdr:ext cx="405111" cy="259045"/>
    <xdr:sp macro="" textlink="">
      <xdr:nvSpPr>
        <xdr:cNvPr id="530" name="n_1aveValue【庁舎】&#10;有形固定資産減価償却率">
          <a:extLst>
            <a:ext uri="{FF2B5EF4-FFF2-40B4-BE49-F238E27FC236}">
              <a16:creationId xmlns:a16="http://schemas.microsoft.com/office/drawing/2014/main" xmlns="" id="{00000000-0008-0000-0200-000012020000}"/>
            </a:ext>
          </a:extLst>
        </xdr:cNvPr>
        <xdr:cNvSpPr txBox="1"/>
      </xdr:nvSpPr>
      <xdr:spPr>
        <a:xfrm>
          <a:off x="15266043"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29227</xdr:rowOff>
    </xdr:from>
    <xdr:ext cx="405111" cy="259045"/>
    <xdr:sp macro="" textlink="">
      <xdr:nvSpPr>
        <xdr:cNvPr id="531" name="n_1mainValue【庁舎】&#10;有形固定資産減価償却率">
          <a:extLst>
            <a:ext uri="{FF2B5EF4-FFF2-40B4-BE49-F238E27FC236}">
              <a16:creationId xmlns:a16="http://schemas.microsoft.com/office/drawing/2014/main" xmlns="" id="{00000000-0008-0000-0200-000013020000}"/>
            </a:ext>
          </a:extLst>
        </xdr:cNvPr>
        <xdr:cNvSpPr txBox="1"/>
      </xdr:nvSpPr>
      <xdr:spPr>
        <a:xfrm>
          <a:off x="15266043"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32" name="正方形/長方形 531">
          <a:extLst>
            <a:ext uri="{FF2B5EF4-FFF2-40B4-BE49-F238E27FC236}">
              <a16:creationId xmlns:a16="http://schemas.microsoft.com/office/drawing/2014/main" xmlns="" id="{00000000-0008-0000-0200-00001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3" name="正方形/長方形 532">
          <a:extLst>
            <a:ext uri="{FF2B5EF4-FFF2-40B4-BE49-F238E27FC236}">
              <a16:creationId xmlns:a16="http://schemas.microsoft.com/office/drawing/2014/main" xmlns="" id="{00000000-0008-0000-0200-000015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4" name="正方形/長方形 533">
          <a:extLst>
            <a:ext uri="{FF2B5EF4-FFF2-40B4-BE49-F238E27FC236}">
              <a16:creationId xmlns:a16="http://schemas.microsoft.com/office/drawing/2014/main" xmlns="" id="{00000000-0008-0000-0200-000016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5" name="正方形/長方形 534">
          <a:extLst>
            <a:ext uri="{FF2B5EF4-FFF2-40B4-BE49-F238E27FC236}">
              <a16:creationId xmlns:a16="http://schemas.microsoft.com/office/drawing/2014/main" xmlns="" id="{00000000-0008-0000-0200-000017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6" name="正方形/長方形 535">
          <a:extLst>
            <a:ext uri="{FF2B5EF4-FFF2-40B4-BE49-F238E27FC236}">
              <a16:creationId xmlns:a16="http://schemas.microsoft.com/office/drawing/2014/main" xmlns="" id="{00000000-0008-0000-0200-000018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7" name="正方形/長方形 536">
          <a:extLst>
            <a:ext uri="{FF2B5EF4-FFF2-40B4-BE49-F238E27FC236}">
              <a16:creationId xmlns:a16="http://schemas.microsoft.com/office/drawing/2014/main" xmlns="" id="{00000000-0008-0000-0200-000019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8" name="正方形/長方形 537">
          <a:extLst>
            <a:ext uri="{FF2B5EF4-FFF2-40B4-BE49-F238E27FC236}">
              <a16:creationId xmlns:a16="http://schemas.microsoft.com/office/drawing/2014/main" xmlns="" id="{00000000-0008-0000-0200-00001A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0.392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39" name="正方形/長方形 538">
          <a:extLst>
            <a:ext uri="{FF2B5EF4-FFF2-40B4-BE49-F238E27FC236}">
              <a16:creationId xmlns:a16="http://schemas.microsoft.com/office/drawing/2014/main" xmlns="" id="{00000000-0008-0000-0200-00001B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0" name="テキスト ボックス 539">
          <a:extLst>
            <a:ext uri="{FF2B5EF4-FFF2-40B4-BE49-F238E27FC236}">
              <a16:creationId xmlns:a16="http://schemas.microsoft.com/office/drawing/2014/main" xmlns="" id="{00000000-0008-0000-0200-00001C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1" name="直線コネクタ 540">
          <a:extLst>
            <a:ext uri="{FF2B5EF4-FFF2-40B4-BE49-F238E27FC236}">
              <a16:creationId xmlns:a16="http://schemas.microsoft.com/office/drawing/2014/main" xmlns="" id="{00000000-0008-0000-0200-00001D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42" name="テキスト ボックス 541">
          <a:extLst>
            <a:ext uri="{FF2B5EF4-FFF2-40B4-BE49-F238E27FC236}">
              <a16:creationId xmlns:a16="http://schemas.microsoft.com/office/drawing/2014/main" xmlns="" id="{00000000-0008-0000-0200-00001E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543" name="直線コネクタ 542">
          <a:extLst>
            <a:ext uri="{FF2B5EF4-FFF2-40B4-BE49-F238E27FC236}">
              <a16:creationId xmlns:a16="http://schemas.microsoft.com/office/drawing/2014/main" xmlns="" id="{00000000-0008-0000-0200-00001F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44" name="テキスト ボックス 543">
          <a:extLst>
            <a:ext uri="{FF2B5EF4-FFF2-40B4-BE49-F238E27FC236}">
              <a16:creationId xmlns:a16="http://schemas.microsoft.com/office/drawing/2014/main" xmlns="" id="{00000000-0008-0000-0200-000020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45" name="直線コネクタ 544">
          <a:extLst>
            <a:ext uri="{FF2B5EF4-FFF2-40B4-BE49-F238E27FC236}">
              <a16:creationId xmlns:a16="http://schemas.microsoft.com/office/drawing/2014/main" xmlns="" id="{00000000-0008-0000-0200-000021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46" name="テキスト ボックス 545">
          <a:extLst>
            <a:ext uri="{FF2B5EF4-FFF2-40B4-BE49-F238E27FC236}">
              <a16:creationId xmlns:a16="http://schemas.microsoft.com/office/drawing/2014/main" xmlns="" id="{00000000-0008-0000-0200-000022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47" name="直線コネクタ 546">
          <a:extLst>
            <a:ext uri="{FF2B5EF4-FFF2-40B4-BE49-F238E27FC236}">
              <a16:creationId xmlns:a16="http://schemas.microsoft.com/office/drawing/2014/main" xmlns="" id="{00000000-0008-0000-0200-000023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48" name="テキスト ボックス 547">
          <a:extLst>
            <a:ext uri="{FF2B5EF4-FFF2-40B4-BE49-F238E27FC236}">
              <a16:creationId xmlns:a16="http://schemas.microsoft.com/office/drawing/2014/main" xmlns="" id="{00000000-0008-0000-0200-000024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49" name="直線コネクタ 548">
          <a:extLst>
            <a:ext uri="{FF2B5EF4-FFF2-40B4-BE49-F238E27FC236}">
              <a16:creationId xmlns:a16="http://schemas.microsoft.com/office/drawing/2014/main" xmlns="" id="{00000000-0008-0000-0200-000025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50" name="テキスト ボックス 549">
          <a:extLst>
            <a:ext uri="{FF2B5EF4-FFF2-40B4-BE49-F238E27FC236}">
              <a16:creationId xmlns:a16="http://schemas.microsoft.com/office/drawing/2014/main" xmlns="" id="{00000000-0008-0000-0200-000026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1" name="直線コネクタ 550">
          <a:extLst>
            <a:ext uri="{FF2B5EF4-FFF2-40B4-BE49-F238E27FC236}">
              <a16:creationId xmlns:a16="http://schemas.microsoft.com/office/drawing/2014/main" xmlns="" id="{00000000-0008-0000-0200-000027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2" name="テキスト ボックス 551">
          <a:extLst>
            <a:ext uri="{FF2B5EF4-FFF2-40B4-BE49-F238E27FC236}">
              <a16:creationId xmlns:a16="http://schemas.microsoft.com/office/drawing/2014/main" xmlns="" id="{00000000-0008-0000-0200-000028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53" name="【庁舎】&#10;一人当たり面積グラフ枠">
          <a:extLst>
            <a:ext uri="{FF2B5EF4-FFF2-40B4-BE49-F238E27FC236}">
              <a16:creationId xmlns:a16="http://schemas.microsoft.com/office/drawing/2014/main" xmlns="" id="{00000000-0008-0000-0200-000029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14478</xdr:rowOff>
    </xdr:from>
    <xdr:to>
      <xdr:col>32</xdr:col>
      <xdr:colOff>186689</xdr:colOff>
      <xdr:row>107</xdr:row>
      <xdr:rowOff>105918</xdr:rowOff>
    </xdr:to>
    <xdr:cxnSp macro="">
      <xdr:nvCxnSpPr>
        <xdr:cNvPr id="554" name="直線コネクタ 553">
          <a:extLst>
            <a:ext uri="{FF2B5EF4-FFF2-40B4-BE49-F238E27FC236}">
              <a16:creationId xmlns:a16="http://schemas.microsoft.com/office/drawing/2014/main" xmlns="" id="{00000000-0008-0000-0200-00002A020000}"/>
            </a:ext>
          </a:extLst>
        </xdr:cNvPr>
        <xdr:cNvCxnSpPr/>
      </xdr:nvCxnSpPr>
      <xdr:spPr>
        <a:xfrm flipV="1">
          <a:off x="22160864" y="1733092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109745</xdr:rowOff>
    </xdr:from>
    <xdr:ext cx="469744" cy="259045"/>
    <xdr:sp macro="" textlink="">
      <xdr:nvSpPr>
        <xdr:cNvPr id="555" name="【庁舎】&#10;一人当たり面積最小値テキスト">
          <a:extLst>
            <a:ext uri="{FF2B5EF4-FFF2-40B4-BE49-F238E27FC236}">
              <a16:creationId xmlns:a16="http://schemas.microsoft.com/office/drawing/2014/main" xmlns="" id="{00000000-0008-0000-0200-00002B020000}"/>
            </a:ext>
          </a:extLst>
        </xdr:cNvPr>
        <xdr:cNvSpPr txBox="1"/>
      </xdr:nvSpPr>
      <xdr:spPr>
        <a:xfrm>
          <a:off x="22250400" y="1845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0.231</a:t>
          </a:r>
          <a:endParaRPr kumimoji="1" lang="ja-JP" altLang="en-US" sz="1000" b="1">
            <a:latin typeface="ＭＳ Ｐゴシック"/>
          </a:endParaRPr>
        </a:p>
      </xdr:txBody>
    </xdr:sp>
    <xdr:clientData/>
  </xdr:oneCellAnchor>
  <xdr:twoCellAnchor>
    <xdr:from>
      <xdr:col>32</xdr:col>
      <xdr:colOff>98425</xdr:colOff>
      <xdr:row>107</xdr:row>
      <xdr:rowOff>105918</xdr:rowOff>
    </xdr:from>
    <xdr:to>
      <xdr:col>32</xdr:col>
      <xdr:colOff>276225</xdr:colOff>
      <xdr:row>107</xdr:row>
      <xdr:rowOff>105918</xdr:rowOff>
    </xdr:to>
    <xdr:cxnSp macro="">
      <xdr:nvCxnSpPr>
        <xdr:cNvPr id="556" name="直線コネクタ 555">
          <a:extLst>
            <a:ext uri="{FF2B5EF4-FFF2-40B4-BE49-F238E27FC236}">
              <a16:creationId xmlns:a16="http://schemas.microsoft.com/office/drawing/2014/main" xmlns="" id="{00000000-0008-0000-0200-00002C020000}"/>
            </a:ext>
          </a:extLst>
        </xdr:cNvPr>
        <xdr:cNvCxnSpPr/>
      </xdr:nvCxnSpPr>
      <xdr:spPr>
        <a:xfrm>
          <a:off x="22072600" y="1845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132605</xdr:rowOff>
    </xdr:from>
    <xdr:ext cx="469744" cy="259045"/>
    <xdr:sp macro="" textlink="">
      <xdr:nvSpPr>
        <xdr:cNvPr id="557" name="【庁舎】&#10;一人当たり面積最大値テキスト">
          <a:extLst>
            <a:ext uri="{FF2B5EF4-FFF2-40B4-BE49-F238E27FC236}">
              <a16:creationId xmlns:a16="http://schemas.microsoft.com/office/drawing/2014/main" xmlns="" id="{00000000-0008-0000-0200-00002D020000}"/>
            </a:ext>
          </a:extLst>
        </xdr:cNvPr>
        <xdr:cNvSpPr txBox="1"/>
      </xdr:nvSpPr>
      <xdr:spPr>
        <a:xfrm>
          <a:off x="22250400" y="1710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0.476</a:t>
          </a:r>
          <a:endParaRPr kumimoji="1" lang="ja-JP" altLang="en-US" sz="1000" b="1">
            <a:latin typeface="ＭＳ Ｐゴシック"/>
          </a:endParaRPr>
        </a:p>
      </xdr:txBody>
    </xdr:sp>
    <xdr:clientData/>
  </xdr:oneCellAnchor>
  <xdr:twoCellAnchor>
    <xdr:from>
      <xdr:col>32</xdr:col>
      <xdr:colOff>98425</xdr:colOff>
      <xdr:row>101</xdr:row>
      <xdr:rowOff>14478</xdr:rowOff>
    </xdr:from>
    <xdr:to>
      <xdr:col>32</xdr:col>
      <xdr:colOff>276225</xdr:colOff>
      <xdr:row>101</xdr:row>
      <xdr:rowOff>14478</xdr:rowOff>
    </xdr:to>
    <xdr:cxnSp macro="">
      <xdr:nvCxnSpPr>
        <xdr:cNvPr id="558" name="直線コネクタ 557">
          <a:extLst>
            <a:ext uri="{FF2B5EF4-FFF2-40B4-BE49-F238E27FC236}">
              <a16:creationId xmlns:a16="http://schemas.microsoft.com/office/drawing/2014/main" xmlns="" id="{00000000-0008-0000-0200-00002E020000}"/>
            </a:ext>
          </a:extLst>
        </xdr:cNvPr>
        <xdr:cNvCxnSpPr/>
      </xdr:nvCxnSpPr>
      <xdr:spPr>
        <a:xfrm>
          <a:off x="22072600" y="1733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98569</xdr:rowOff>
    </xdr:from>
    <xdr:ext cx="469744" cy="259045"/>
    <xdr:sp macro="" textlink="">
      <xdr:nvSpPr>
        <xdr:cNvPr id="559" name="【庁舎】&#10;一人当たり面積平均値テキスト">
          <a:extLst>
            <a:ext uri="{FF2B5EF4-FFF2-40B4-BE49-F238E27FC236}">
              <a16:creationId xmlns:a16="http://schemas.microsoft.com/office/drawing/2014/main" xmlns="" id="{00000000-0008-0000-0200-00002F020000}"/>
            </a:ext>
          </a:extLst>
        </xdr:cNvPr>
        <xdr:cNvSpPr txBox="1"/>
      </xdr:nvSpPr>
      <xdr:spPr>
        <a:xfrm>
          <a:off x="22250400" y="17757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75692</xdr:rowOff>
    </xdr:from>
    <xdr:to>
      <xdr:col>32</xdr:col>
      <xdr:colOff>238125</xdr:colOff>
      <xdr:row>105</xdr:row>
      <xdr:rowOff>5842</xdr:rowOff>
    </xdr:to>
    <xdr:sp macro="" textlink="">
      <xdr:nvSpPr>
        <xdr:cNvPr id="560" name="フローチャート : 判断 559">
          <a:extLst>
            <a:ext uri="{FF2B5EF4-FFF2-40B4-BE49-F238E27FC236}">
              <a16:creationId xmlns:a16="http://schemas.microsoft.com/office/drawing/2014/main" xmlns="" id="{00000000-0008-0000-0200-000030020000}"/>
            </a:ext>
          </a:extLst>
        </xdr:cNvPr>
        <xdr:cNvSpPr/>
      </xdr:nvSpPr>
      <xdr:spPr>
        <a:xfrm>
          <a:off x="221107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29972</xdr:rowOff>
    </xdr:from>
    <xdr:to>
      <xdr:col>31</xdr:col>
      <xdr:colOff>85725</xdr:colOff>
      <xdr:row>104</xdr:row>
      <xdr:rowOff>131572</xdr:rowOff>
    </xdr:to>
    <xdr:sp macro="" textlink="">
      <xdr:nvSpPr>
        <xdr:cNvPr id="561" name="フローチャート : 判断 560">
          <a:extLst>
            <a:ext uri="{FF2B5EF4-FFF2-40B4-BE49-F238E27FC236}">
              <a16:creationId xmlns:a16="http://schemas.microsoft.com/office/drawing/2014/main" xmlns="" id="{00000000-0008-0000-0200-000031020000}"/>
            </a:ext>
          </a:extLst>
        </xdr:cNvPr>
        <xdr:cNvSpPr/>
      </xdr:nvSpPr>
      <xdr:spPr>
        <a:xfrm>
          <a:off x="21272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2" name="テキスト ボックス 561">
          <a:extLst>
            <a:ext uri="{FF2B5EF4-FFF2-40B4-BE49-F238E27FC236}">
              <a16:creationId xmlns:a16="http://schemas.microsoft.com/office/drawing/2014/main" xmlns="" id="{00000000-0008-0000-0200-000032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3" name="テキスト ボックス 562">
          <a:extLst>
            <a:ext uri="{FF2B5EF4-FFF2-40B4-BE49-F238E27FC236}">
              <a16:creationId xmlns:a16="http://schemas.microsoft.com/office/drawing/2014/main" xmlns="" id="{00000000-0008-0000-0200-000033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4" name="テキスト ボックス 563">
          <a:extLst>
            <a:ext uri="{FF2B5EF4-FFF2-40B4-BE49-F238E27FC236}">
              <a16:creationId xmlns:a16="http://schemas.microsoft.com/office/drawing/2014/main" xmlns="" id="{00000000-0008-0000-0200-000034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5" name="テキスト ボックス 564">
          <a:extLst>
            <a:ext uri="{FF2B5EF4-FFF2-40B4-BE49-F238E27FC236}">
              <a16:creationId xmlns:a16="http://schemas.microsoft.com/office/drawing/2014/main" xmlns="" id="{00000000-0008-0000-0200-000035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6" name="テキスト ボックス 565">
          <a:extLst>
            <a:ext uri="{FF2B5EF4-FFF2-40B4-BE49-F238E27FC236}">
              <a16:creationId xmlns:a16="http://schemas.microsoft.com/office/drawing/2014/main" xmlns="" id="{00000000-0008-0000-0200-000036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105</xdr:row>
      <xdr:rowOff>141987</xdr:rowOff>
    </xdr:from>
    <xdr:to>
      <xdr:col>32</xdr:col>
      <xdr:colOff>238125</xdr:colOff>
      <xdr:row>106</xdr:row>
      <xdr:rowOff>72137</xdr:rowOff>
    </xdr:to>
    <xdr:sp macro="" textlink="">
      <xdr:nvSpPr>
        <xdr:cNvPr id="567" name="円/楕円 566">
          <a:extLst>
            <a:ext uri="{FF2B5EF4-FFF2-40B4-BE49-F238E27FC236}">
              <a16:creationId xmlns:a16="http://schemas.microsoft.com/office/drawing/2014/main" xmlns="" id="{00000000-0008-0000-0200-000037020000}"/>
            </a:ext>
          </a:extLst>
        </xdr:cNvPr>
        <xdr:cNvSpPr/>
      </xdr:nvSpPr>
      <xdr:spPr>
        <a:xfrm>
          <a:off x="221107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120414</xdr:rowOff>
    </xdr:from>
    <xdr:ext cx="469744" cy="259045"/>
    <xdr:sp macro="" textlink="">
      <xdr:nvSpPr>
        <xdr:cNvPr id="568" name="【庁舎】&#10;一人当たり面積該当値テキスト">
          <a:extLst>
            <a:ext uri="{FF2B5EF4-FFF2-40B4-BE49-F238E27FC236}">
              <a16:creationId xmlns:a16="http://schemas.microsoft.com/office/drawing/2014/main" xmlns="" id="{00000000-0008-0000-0200-000038020000}"/>
            </a:ext>
          </a:extLst>
        </xdr:cNvPr>
        <xdr:cNvSpPr txBox="1"/>
      </xdr:nvSpPr>
      <xdr:spPr>
        <a:xfrm>
          <a:off x="22250400" y="1812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0.287</a:t>
          </a:r>
          <a:endParaRPr kumimoji="1" lang="ja-JP" altLang="en-US" sz="1000" b="1">
            <a:solidFill>
              <a:srgbClr val="FF0000"/>
            </a:solidFill>
            <a:latin typeface="ＭＳ Ｐゴシック"/>
          </a:endParaRPr>
        </a:p>
      </xdr:txBody>
    </xdr:sp>
    <xdr:clientData/>
  </xdr:oneCellAnchor>
  <xdr:twoCellAnchor>
    <xdr:from>
      <xdr:col>30</xdr:col>
      <xdr:colOff>669925</xdr:colOff>
      <xdr:row>105</xdr:row>
      <xdr:rowOff>160274</xdr:rowOff>
    </xdr:from>
    <xdr:to>
      <xdr:col>31</xdr:col>
      <xdr:colOff>85725</xdr:colOff>
      <xdr:row>106</xdr:row>
      <xdr:rowOff>90424</xdr:rowOff>
    </xdr:to>
    <xdr:sp macro="" textlink="">
      <xdr:nvSpPr>
        <xdr:cNvPr id="569" name="円/楕円 568">
          <a:extLst>
            <a:ext uri="{FF2B5EF4-FFF2-40B4-BE49-F238E27FC236}">
              <a16:creationId xmlns:a16="http://schemas.microsoft.com/office/drawing/2014/main" xmlns="" id="{00000000-0008-0000-0200-000039020000}"/>
            </a:ext>
          </a:extLst>
        </xdr:cNvPr>
        <xdr:cNvSpPr/>
      </xdr:nvSpPr>
      <xdr:spPr>
        <a:xfrm>
          <a:off x="21272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21337</xdr:rowOff>
    </xdr:from>
    <xdr:to>
      <xdr:col>32</xdr:col>
      <xdr:colOff>187325</xdr:colOff>
      <xdr:row>106</xdr:row>
      <xdr:rowOff>39624</xdr:rowOff>
    </xdr:to>
    <xdr:cxnSp macro="">
      <xdr:nvCxnSpPr>
        <xdr:cNvPr id="570" name="直線コネクタ 569">
          <a:extLst>
            <a:ext uri="{FF2B5EF4-FFF2-40B4-BE49-F238E27FC236}">
              <a16:creationId xmlns:a16="http://schemas.microsoft.com/office/drawing/2014/main" xmlns="" id="{00000000-0008-0000-0200-00003A020000}"/>
            </a:ext>
          </a:extLst>
        </xdr:cNvPr>
        <xdr:cNvCxnSpPr/>
      </xdr:nvCxnSpPr>
      <xdr:spPr>
        <a:xfrm flipV="1">
          <a:off x="21323300" y="18195037"/>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102</xdr:row>
      <xdr:rowOff>148099</xdr:rowOff>
    </xdr:from>
    <xdr:ext cx="469744" cy="259045"/>
    <xdr:sp macro="" textlink="">
      <xdr:nvSpPr>
        <xdr:cNvPr id="571" name="n_1aveValue【庁舎】&#10;一人当たり面積">
          <a:extLst>
            <a:ext uri="{FF2B5EF4-FFF2-40B4-BE49-F238E27FC236}">
              <a16:creationId xmlns:a16="http://schemas.microsoft.com/office/drawing/2014/main" xmlns="" id="{00000000-0008-0000-0200-00003B020000}"/>
            </a:ext>
          </a:extLst>
        </xdr:cNvPr>
        <xdr:cNvSpPr txBox="1"/>
      </xdr:nvSpPr>
      <xdr:spPr>
        <a:xfrm>
          <a:off x="2107572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0.349</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81551</xdr:rowOff>
    </xdr:from>
    <xdr:ext cx="469744" cy="259045"/>
    <xdr:sp macro="" textlink="">
      <xdr:nvSpPr>
        <xdr:cNvPr id="572" name="n_1mainValue【庁舎】&#10;一人当たり面積">
          <a:extLst>
            <a:ext uri="{FF2B5EF4-FFF2-40B4-BE49-F238E27FC236}">
              <a16:creationId xmlns:a16="http://schemas.microsoft.com/office/drawing/2014/main" xmlns="" id="{00000000-0008-0000-0200-00003C020000}"/>
            </a:ext>
          </a:extLst>
        </xdr:cNvPr>
        <xdr:cNvSpPr txBox="1"/>
      </xdr:nvSpPr>
      <xdr:spPr>
        <a:xfrm>
          <a:off x="210757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73" name="正方形/長方形 572">
          <a:extLst>
            <a:ext uri="{FF2B5EF4-FFF2-40B4-BE49-F238E27FC236}">
              <a16:creationId xmlns:a16="http://schemas.microsoft.com/office/drawing/2014/main" xmlns="" id="{00000000-0008-0000-0200-00003D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4" name="正方形/長方形 573">
          <a:extLst>
            <a:ext uri="{FF2B5EF4-FFF2-40B4-BE49-F238E27FC236}">
              <a16:creationId xmlns:a16="http://schemas.microsoft.com/office/drawing/2014/main" xmlns="" id="{00000000-0008-0000-0200-00003E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75" name="テキスト ボックス 574">
          <a:extLst>
            <a:ext uri="{FF2B5EF4-FFF2-40B4-BE49-F238E27FC236}">
              <a16:creationId xmlns:a16="http://schemas.microsoft.com/office/drawing/2014/main" xmlns="" id="{00000000-0008-0000-0200-00003F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市民会館（文化センター）、保健センターについては、類似団体平均よりも減価償却率が低くなった。これは有形固定資産減価償却率が低いため施設の改修・更新の必要性が低かったためで、償却率は今後、しばらくは緩やかに上昇していくものと考えられる。また、体育館、消防施設、庁舎に関しては償却率が類似団体より高く、これは施設の老朽化によるものであり、今後は公共施設等総合管理計画をはじめ、人口動向、住民のニーズ等にも注視しながら、優先順位を決め改修、整備するとともに、必要に応じて全部及び一部除却、統合、転用等も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福島県棚倉町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14,459
14,368
159.93
7,079,359
6,708,662
291,493
4,208,880
6,882,290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48.4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xmlns=""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xmlns=""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xmlns=""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xmlns=""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xmlns=""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xmlns=""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大型の事業所等が所在していることによる税収が大きいため類似団体平均を</a:t>
          </a:r>
          <a:r>
            <a:rPr kumimoji="1" lang="en-US" altLang="ja-JP" sz="1300">
              <a:latin typeface="ＭＳ Ｐゴシック"/>
            </a:rPr>
            <a:t>0.10</a:t>
          </a:r>
          <a:r>
            <a:rPr kumimoji="1" lang="ja-JP" altLang="en-US" sz="1300">
              <a:latin typeface="ＭＳ Ｐゴシック"/>
            </a:rPr>
            <a:t>上回っているものの、近年はほぼ横ばいで推移している。</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　今後は、景気低迷や事業所の撤退による税収の減少が考えられるため、さらなる歳入の確保に努めるとともに、歳出においては、実施事業の必要性、緊急性、費用対効果等の観点から事業を峻別し、重点選別主義を徹底した上で計画的に行う等の歳出削減に取り組み、財政基盤の強化を図っ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xmlns=""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xmlns=""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a:extLst>
            <a:ext uri="{FF2B5EF4-FFF2-40B4-BE49-F238E27FC236}">
              <a16:creationId xmlns:a16="http://schemas.microsoft.com/office/drawing/2014/main" xmlns=""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58738</xdr:rowOff>
    </xdr:from>
    <xdr:to>
      <xdr:col>7</xdr:col>
      <xdr:colOff>152400</xdr:colOff>
      <xdr:row>44</xdr:row>
      <xdr:rowOff>155046</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flipV="1">
          <a:off x="4953000" y="62309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127123</xdr:rowOff>
    </xdr:from>
    <xdr:ext cx="762000" cy="259045"/>
    <xdr:sp macro="" textlink="">
      <xdr:nvSpPr>
        <xdr:cNvPr id="67" name="財政力最小値テキスト">
          <a:extLst>
            <a:ext uri="{FF2B5EF4-FFF2-40B4-BE49-F238E27FC236}">
              <a16:creationId xmlns:a16="http://schemas.microsoft.com/office/drawing/2014/main" xmlns="" id="{00000000-0008-0000-0300-000043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155046</xdr:rowOff>
    </xdr:from>
    <xdr:to>
      <xdr:col>7</xdr:col>
      <xdr:colOff>241300</xdr:colOff>
      <xdr:row>44</xdr:row>
      <xdr:rowOff>155046</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145115</xdr:rowOff>
    </xdr:from>
    <xdr:ext cx="762000" cy="259045"/>
    <xdr:sp macro="" textlink="">
      <xdr:nvSpPr>
        <xdr:cNvPr id="69" name="財政力最大値テキスト">
          <a:extLst>
            <a:ext uri="{FF2B5EF4-FFF2-40B4-BE49-F238E27FC236}">
              <a16:creationId xmlns:a16="http://schemas.microsoft.com/office/drawing/2014/main" xmlns="" id="{00000000-0008-0000-0300-000045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7</xdr:col>
      <xdr:colOff>63500</xdr:colOff>
      <xdr:row>36</xdr:row>
      <xdr:rowOff>58738</xdr:rowOff>
    </xdr:from>
    <xdr:to>
      <xdr:col>7</xdr:col>
      <xdr:colOff>241300</xdr:colOff>
      <xdr:row>36</xdr:row>
      <xdr:rowOff>58738</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125942</xdr:rowOff>
    </xdr:from>
    <xdr:to>
      <xdr:col>7</xdr:col>
      <xdr:colOff>152400</xdr:colOff>
      <xdr:row>42</xdr:row>
      <xdr:rowOff>135996</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flipV="1">
          <a:off x="4114800" y="7326842"/>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147760</xdr:rowOff>
    </xdr:from>
    <xdr:ext cx="762000" cy="259045"/>
    <xdr:sp macro="" textlink="">
      <xdr:nvSpPr>
        <xdr:cNvPr id="72" name="財政力平均値テキスト">
          <a:extLst>
            <a:ext uri="{FF2B5EF4-FFF2-40B4-BE49-F238E27FC236}">
              <a16:creationId xmlns:a16="http://schemas.microsoft.com/office/drawing/2014/main" xmlns="" id="{00000000-0008-0000-0300-000048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a:extLst>
            <a:ext uri="{FF2B5EF4-FFF2-40B4-BE49-F238E27FC236}">
              <a16:creationId xmlns:a16="http://schemas.microsoft.com/office/drawing/2014/main" xmlns="" id="{00000000-0008-0000-0300-000049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135996</xdr:rowOff>
    </xdr:from>
    <xdr:to>
      <xdr:col>6</xdr:col>
      <xdr:colOff>0</xdr:colOff>
      <xdr:row>42</xdr:row>
      <xdr:rowOff>146050</xdr:rowOff>
    </xdr:to>
    <xdr:cxnSp macro="">
      <xdr:nvCxnSpPr>
        <xdr:cNvPr id="74" name="直線コネクタ 73">
          <a:extLst>
            <a:ext uri="{FF2B5EF4-FFF2-40B4-BE49-F238E27FC236}">
              <a16:creationId xmlns:a16="http://schemas.microsoft.com/office/drawing/2014/main" xmlns="" id="{00000000-0008-0000-0300-00004A000000}"/>
            </a:ext>
          </a:extLst>
        </xdr:cNvPr>
        <xdr:cNvCxnSpPr/>
      </xdr:nvCxnSpPr>
      <xdr:spPr>
        <a:xfrm flipV="1">
          <a:off x="3225800" y="73368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4233</xdr:rowOff>
    </xdr:from>
    <xdr:to>
      <xdr:col>6</xdr:col>
      <xdr:colOff>50800</xdr:colOff>
      <xdr:row>43</xdr:row>
      <xdr:rowOff>105833</xdr:rowOff>
    </xdr:to>
    <xdr:sp macro="" textlink="">
      <xdr:nvSpPr>
        <xdr:cNvPr id="75" name="フローチャート : 判断 74">
          <a:extLst>
            <a:ext uri="{FF2B5EF4-FFF2-40B4-BE49-F238E27FC236}">
              <a16:creationId xmlns:a16="http://schemas.microsoft.com/office/drawing/2014/main" xmlns="" id="{00000000-0008-0000-0300-00004B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90610</xdr:rowOff>
    </xdr:from>
    <xdr:ext cx="7366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146050</xdr:rowOff>
    </xdr:from>
    <xdr:to>
      <xdr:col>4</xdr:col>
      <xdr:colOff>482600</xdr:colOff>
      <xdr:row>42</xdr:row>
      <xdr:rowOff>146050</xdr:rowOff>
    </xdr:to>
    <xdr:cxnSp macro="">
      <xdr:nvCxnSpPr>
        <xdr:cNvPr id="77" name="直線コネクタ 76">
          <a:extLst>
            <a:ext uri="{FF2B5EF4-FFF2-40B4-BE49-F238E27FC236}">
              <a16:creationId xmlns:a16="http://schemas.microsoft.com/office/drawing/2014/main" xmlns="" id="{00000000-0008-0000-0300-00004D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165629</xdr:rowOff>
    </xdr:from>
    <xdr:to>
      <xdr:col>4</xdr:col>
      <xdr:colOff>533400</xdr:colOff>
      <xdr:row>43</xdr:row>
      <xdr:rowOff>95779</xdr:rowOff>
    </xdr:to>
    <xdr:sp macro="" textlink="">
      <xdr:nvSpPr>
        <xdr:cNvPr id="78" name="フローチャート : 判断 77">
          <a:extLst>
            <a:ext uri="{FF2B5EF4-FFF2-40B4-BE49-F238E27FC236}">
              <a16:creationId xmlns:a16="http://schemas.microsoft.com/office/drawing/2014/main" xmlns="" id="{00000000-0008-0000-0300-00004E000000}"/>
            </a:ext>
          </a:extLst>
        </xdr:cNvPr>
        <xdr:cNvSpPr/>
      </xdr:nvSpPr>
      <xdr:spPr>
        <a:xfrm>
          <a:off x="3175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80556</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2844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146050</xdr:rowOff>
    </xdr:from>
    <xdr:to>
      <xdr:col>3</xdr:col>
      <xdr:colOff>279400</xdr:colOff>
      <xdr:row>42</xdr:row>
      <xdr:rowOff>156104</xdr:rowOff>
    </xdr:to>
    <xdr:cxnSp macro="">
      <xdr:nvCxnSpPr>
        <xdr:cNvPr id="80" name="直線コネクタ 79">
          <a:extLst>
            <a:ext uri="{FF2B5EF4-FFF2-40B4-BE49-F238E27FC236}">
              <a16:creationId xmlns:a16="http://schemas.microsoft.com/office/drawing/2014/main" xmlns="" id="{00000000-0008-0000-0300-000050000000}"/>
            </a:ext>
          </a:extLst>
        </xdr:cNvPr>
        <xdr:cNvCxnSpPr/>
      </xdr:nvCxnSpPr>
      <xdr:spPr>
        <a:xfrm flipV="1">
          <a:off x="1447800" y="734695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165629</xdr:rowOff>
    </xdr:from>
    <xdr:to>
      <xdr:col>3</xdr:col>
      <xdr:colOff>330200</xdr:colOff>
      <xdr:row>43</xdr:row>
      <xdr:rowOff>95779</xdr:rowOff>
    </xdr:to>
    <xdr:sp macro="" textlink="">
      <xdr:nvSpPr>
        <xdr:cNvPr id="81" name="フローチャート : 判断 80">
          <a:extLst>
            <a:ext uri="{FF2B5EF4-FFF2-40B4-BE49-F238E27FC236}">
              <a16:creationId xmlns:a16="http://schemas.microsoft.com/office/drawing/2014/main" xmlns="" id="{00000000-0008-0000-0300-000051000000}"/>
            </a:ext>
          </a:extLst>
        </xdr:cNvPr>
        <xdr:cNvSpPr/>
      </xdr:nvSpPr>
      <xdr:spPr>
        <a:xfrm>
          <a:off x="2286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80556</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955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14288</xdr:rowOff>
    </xdr:from>
    <xdr:to>
      <xdr:col>2</xdr:col>
      <xdr:colOff>127000</xdr:colOff>
      <xdr:row>43</xdr:row>
      <xdr:rowOff>115888</xdr:rowOff>
    </xdr:to>
    <xdr:sp macro="" textlink="">
      <xdr:nvSpPr>
        <xdr:cNvPr id="83" name="フローチャート : 判断 82">
          <a:extLst>
            <a:ext uri="{FF2B5EF4-FFF2-40B4-BE49-F238E27FC236}">
              <a16:creationId xmlns:a16="http://schemas.microsoft.com/office/drawing/2014/main" xmlns="" id="{00000000-0008-0000-0300-000053000000}"/>
            </a:ext>
          </a:extLst>
        </xdr:cNvPr>
        <xdr:cNvSpPr/>
      </xdr:nvSpPr>
      <xdr:spPr>
        <a:xfrm>
          <a:off x="1397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100665</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1066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75142</xdr:rowOff>
    </xdr:from>
    <xdr:to>
      <xdr:col>7</xdr:col>
      <xdr:colOff>203200</xdr:colOff>
      <xdr:row>43</xdr:row>
      <xdr:rowOff>5292</xdr:rowOff>
    </xdr:to>
    <xdr:sp macro="" textlink="">
      <xdr:nvSpPr>
        <xdr:cNvPr id="90" name="円/楕円 89">
          <a:extLst>
            <a:ext uri="{FF2B5EF4-FFF2-40B4-BE49-F238E27FC236}">
              <a16:creationId xmlns:a16="http://schemas.microsoft.com/office/drawing/2014/main" xmlns="" id="{00000000-0008-0000-0300-00005A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91669</xdr:rowOff>
    </xdr:from>
    <xdr:ext cx="762000" cy="259045"/>
    <xdr:sp macro="" textlink="">
      <xdr:nvSpPr>
        <xdr:cNvPr id="91" name="財政力該当値テキスト">
          <a:extLst>
            <a:ext uri="{FF2B5EF4-FFF2-40B4-BE49-F238E27FC236}">
              <a16:creationId xmlns:a16="http://schemas.microsoft.com/office/drawing/2014/main" xmlns="" id="{00000000-0008-0000-0300-00005B000000}"/>
            </a:ext>
          </a:extLst>
        </xdr:cNvPr>
        <xdr:cNvSpPr txBox="1"/>
      </xdr:nvSpPr>
      <xdr:spPr>
        <a:xfrm>
          <a:off x="50419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85196</xdr:rowOff>
    </xdr:from>
    <xdr:to>
      <xdr:col>6</xdr:col>
      <xdr:colOff>50800</xdr:colOff>
      <xdr:row>43</xdr:row>
      <xdr:rowOff>15346</xdr:rowOff>
    </xdr:to>
    <xdr:sp macro="" textlink="">
      <xdr:nvSpPr>
        <xdr:cNvPr id="92" name="円/楕円 91">
          <a:extLst>
            <a:ext uri="{FF2B5EF4-FFF2-40B4-BE49-F238E27FC236}">
              <a16:creationId xmlns:a16="http://schemas.microsoft.com/office/drawing/2014/main" xmlns="" id="{00000000-0008-0000-0300-00005C000000}"/>
            </a:ext>
          </a:extLst>
        </xdr:cNvPr>
        <xdr:cNvSpPr/>
      </xdr:nvSpPr>
      <xdr:spPr>
        <a:xfrm>
          <a:off x="4064000" y="72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25523</xdr:rowOff>
    </xdr:from>
    <xdr:ext cx="7366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95250</xdr:rowOff>
    </xdr:from>
    <xdr:to>
      <xdr:col>4</xdr:col>
      <xdr:colOff>533400</xdr:colOff>
      <xdr:row>43</xdr:row>
      <xdr:rowOff>25400</xdr:rowOff>
    </xdr:to>
    <xdr:sp macro="" textlink="">
      <xdr:nvSpPr>
        <xdr:cNvPr id="94" name="円/楕円 93">
          <a:extLst>
            <a:ext uri="{FF2B5EF4-FFF2-40B4-BE49-F238E27FC236}">
              <a16:creationId xmlns:a16="http://schemas.microsoft.com/office/drawing/2014/main" xmlns="" id="{00000000-0008-0000-0300-00005E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95250</xdr:rowOff>
    </xdr:from>
    <xdr:to>
      <xdr:col>3</xdr:col>
      <xdr:colOff>330200</xdr:colOff>
      <xdr:row>43</xdr:row>
      <xdr:rowOff>25400</xdr:rowOff>
    </xdr:to>
    <xdr:sp macro="" textlink="">
      <xdr:nvSpPr>
        <xdr:cNvPr id="96" name="円/楕円 95">
          <a:extLst>
            <a:ext uri="{FF2B5EF4-FFF2-40B4-BE49-F238E27FC236}">
              <a16:creationId xmlns:a16="http://schemas.microsoft.com/office/drawing/2014/main" xmlns="" id="{00000000-0008-0000-0300-000060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105304</xdr:rowOff>
    </xdr:from>
    <xdr:to>
      <xdr:col>2</xdr:col>
      <xdr:colOff>127000</xdr:colOff>
      <xdr:row>43</xdr:row>
      <xdr:rowOff>35454</xdr:rowOff>
    </xdr:to>
    <xdr:sp macro="" textlink="">
      <xdr:nvSpPr>
        <xdr:cNvPr id="98" name="円/楕円 97">
          <a:extLst>
            <a:ext uri="{FF2B5EF4-FFF2-40B4-BE49-F238E27FC236}">
              <a16:creationId xmlns:a16="http://schemas.microsoft.com/office/drawing/2014/main" xmlns="" id="{00000000-0008-0000-0300-000062000000}"/>
            </a:ext>
          </a:extLst>
        </xdr:cNvPr>
        <xdr:cNvSpPr/>
      </xdr:nvSpPr>
      <xdr:spPr>
        <a:xfrm>
          <a:off x="13970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45631</xdr:rowOff>
    </xdr:from>
    <xdr:ext cx="762000" cy="259045"/>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066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xmlns=""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a:extLst>
            <a:ext uri="{FF2B5EF4-FFF2-40B4-BE49-F238E27FC236}">
              <a16:creationId xmlns:a16="http://schemas.microsoft.com/office/drawing/2014/main" xmlns=""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年度は、東白衛生組合負担金において、最終処分場整備事業等の臨時経費が増加したことにより、対前年度比で</a:t>
          </a:r>
          <a:r>
            <a:rPr kumimoji="1" lang="en-US" altLang="ja-JP" sz="1300">
              <a:latin typeface="ＭＳ Ｐゴシック"/>
            </a:rPr>
            <a:t>0.4</a:t>
          </a:r>
          <a:r>
            <a:rPr kumimoji="1" lang="ja-JP" altLang="en-US" sz="1300">
              <a:latin typeface="ＭＳ Ｐゴシック"/>
            </a:rPr>
            <a:t>％の減となり、類似団体平均を</a:t>
          </a:r>
          <a:r>
            <a:rPr kumimoji="1" lang="en-US" altLang="ja-JP" sz="1300">
              <a:latin typeface="ＭＳ Ｐゴシック"/>
            </a:rPr>
            <a:t>1.6</a:t>
          </a:r>
          <a:r>
            <a:rPr kumimoji="1" lang="ja-JP" altLang="en-US" sz="1300">
              <a:latin typeface="ＭＳ Ｐゴシック"/>
            </a:rPr>
            <a:t>％下回った。</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　しかしながら、東日本大震災以降の大型事業分の元金償還による公債費の増加が見込まれているため、今後ともすべての事務事業を点検・見直ししながら、さらなる合理化、適正化に努め、比率の改善に取り組んでいきたい。</a:t>
          </a:r>
        </a:p>
      </xdr:txBody>
    </xdr:sp>
    <xdr:clientData/>
  </xdr:twoCellAnchor>
  <xdr:oneCellAnchor>
    <xdr:from>
      <xdr:col>1</xdr:col>
      <xdr:colOff>38100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a:extLst>
            <a:ext uri="{FF2B5EF4-FFF2-40B4-BE49-F238E27FC236}">
              <a16:creationId xmlns:a16="http://schemas.microsoft.com/office/drawing/2014/main" xmlns=""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66</xdr:row>
      <xdr:rowOff>24638</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flipV="1">
          <a:off x="4953000" y="10046970"/>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8" name="財政構造の弾力性最小値テキスト">
          <a:extLst>
            <a:ext uri="{FF2B5EF4-FFF2-40B4-BE49-F238E27FC236}">
              <a16:creationId xmlns:a16="http://schemas.microsoft.com/office/drawing/2014/main" xmlns="" id="{00000000-0008-0000-0300-000080000000}"/>
            </a:ext>
          </a:extLst>
        </xdr:cNvPr>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xmlns=""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169926</xdr:rowOff>
    </xdr:from>
    <xdr:to>
      <xdr:col>7</xdr:col>
      <xdr:colOff>152400</xdr:colOff>
      <xdr:row>63</xdr:row>
      <xdr:rowOff>17780</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flipV="1">
          <a:off x="4114800" y="1079982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168419</xdr:rowOff>
    </xdr:from>
    <xdr:ext cx="762000" cy="259045"/>
    <xdr:sp macro="" textlink="">
      <xdr:nvSpPr>
        <xdr:cNvPr id="133" name="財政構造の弾力性平均値テキスト">
          <a:extLst>
            <a:ext uri="{FF2B5EF4-FFF2-40B4-BE49-F238E27FC236}">
              <a16:creationId xmlns:a16="http://schemas.microsoft.com/office/drawing/2014/main" xmlns="" id="{00000000-0008-0000-0300-000085000000}"/>
            </a:ext>
          </a:extLst>
        </xdr:cNvPr>
        <xdr:cNvSpPr txBox="1"/>
      </xdr:nvSpPr>
      <xdr:spPr>
        <a:xfrm>
          <a:off x="5041900" y="10798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24892</xdr:rowOff>
    </xdr:from>
    <xdr:to>
      <xdr:col>7</xdr:col>
      <xdr:colOff>203200</xdr:colOff>
      <xdr:row>63</xdr:row>
      <xdr:rowOff>126492</xdr:rowOff>
    </xdr:to>
    <xdr:sp macro="" textlink="">
      <xdr:nvSpPr>
        <xdr:cNvPr id="134" name="フローチャート : 判断 133">
          <a:extLst>
            <a:ext uri="{FF2B5EF4-FFF2-40B4-BE49-F238E27FC236}">
              <a16:creationId xmlns:a16="http://schemas.microsoft.com/office/drawing/2014/main" xmlns="" id="{00000000-0008-0000-0300-000086000000}"/>
            </a:ext>
          </a:extLst>
        </xdr:cNvPr>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78486</xdr:rowOff>
    </xdr:from>
    <xdr:to>
      <xdr:col>6</xdr:col>
      <xdr:colOff>0</xdr:colOff>
      <xdr:row>63</xdr:row>
      <xdr:rowOff>17780</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3225800" y="10365486"/>
          <a:ext cx="889000" cy="45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94996</xdr:rowOff>
    </xdr:from>
    <xdr:to>
      <xdr:col>6</xdr:col>
      <xdr:colOff>50800</xdr:colOff>
      <xdr:row>63</xdr:row>
      <xdr:rowOff>25146</xdr:rowOff>
    </xdr:to>
    <xdr:sp macro="" textlink="">
      <xdr:nvSpPr>
        <xdr:cNvPr id="136" name="フローチャート : 判断 135">
          <a:extLst>
            <a:ext uri="{FF2B5EF4-FFF2-40B4-BE49-F238E27FC236}">
              <a16:creationId xmlns:a16="http://schemas.microsoft.com/office/drawing/2014/main" xmlns="" id="{00000000-0008-0000-0300-000088000000}"/>
            </a:ext>
          </a:extLst>
        </xdr:cNvPr>
        <xdr:cNvSpPr/>
      </xdr:nvSpPr>
      <xdr:spPr>
        <a:xfrm>
          <a:off x="4064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35323</xdr:rowOff>
    </xdr:from>
    <xdr:ext cx="7366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3733800" y="1049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78486</xdr:rowOff>
    </xdr:from>
    <xdr:to>
      <xdr:col>4</xdr:col>
      <xdr:colOff>482600</xdr:colOff>
      <xdr:row>62</xdr:row>
      <xdr:rowOff>15494</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flipV="1">
          <a:off x="2336800" y="10365486"/>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138430</xdr:rowOff>
    </xdr:from>
    <xdr:to>
      <xdr:col>4</xdr:col>
      <xdr:colOff>533400</xdr:colOff>
      <xdr:row>63</xdr:row>
      <xdr:rowOff>68580</xdr:rowOff>
    </xdr:to>
    <xdr:sp macro="" textlink="">
      <xdr:nvSpPr>
        <xdr:cNvPr id="139" name="フローチャート : 判断 138">
          <a:extLst>
            <a:ext uri="{FF2B5EF4-FFF2-40B4-BE49-F238E27FC236}">
              <a16:creationId xmlns:a16="http://schemas.microsoft.com/office/drawing/2014/main" xmlns="" id="{00000000-0008-0000-0300-00008B000000}"/>
            </a:ext>
          </a:extLst>
        </xdr:cNvPr>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53357</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2844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20574</xdr:rowOff>
    </xdr:from>
    <xdr:to>
      <xdr:col>3</xdr:col>
      <xdr:colOff>279400</xdr:colOff>
      <xdr:row>62</xdr:row>
      <xdr:rowOff>15494</xdr:rowOff>
    </xdr:to>
    <xdr:cxnSp macro="">
      <xdr:nvCxnSpPr>
        <xdr:cNvPr id="141" name="直線コネクタ 140">
          <a:extLst>
            <a:ext uri="{FF2B5EF4-FFF2-40B4-BE49-F238E27FC236}">
              <a16:creationId xmlns:a16="http://schemas.microsoft.com/office/drawing/2014/main" xmlns="" id="{00000000-0008-0000-0300-00008D000000}"/>
            </a:ext>
          </a:extLst>
        </xdr:cNvPr>
        <xdr:cNvCxnSpPr/>
      </xdr:nvCxnSpPr>
      <xdr:spPr>
        <a:xfrm>
          <a:off x="1447800" y="10307574"/>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114300</xdr:rowOff>
    </xdr:from>
    <xdr:to>
      <xdr:col>3</xdr:col>
      <xdr:colOff>330200</xdr:colOff>
      <xdr:row>63</xdr:row>
      <xdr:rowOff>44450</xdr:rowOff>
    </xdr:to>
    <xdr:sp macro="" textlink="">
      <xdr:nvSpPr>
        <xdr:cNvPr id="142" name="フローチャート : 判断 141">
          <a:extLst>
            <a:ext uri="{FF2B5EF4-FFF2-40B4-BE49-F238E27FC236}">
              <a16:creationId xmlns:a16="http://schemas.microsoft.com/office/drawing/2014/main" xmlns="" id="{00000000-0008-0000-0300-00008E000000}"/>
            </a:ext>
          </a:extLst>
        </xdr:cNvPr>
        <xdr:cNvSpPr/>
      </xdr:nvSpPr>
      <xdr:spPr>
        <a:xfrm>
          <a:off x="2286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29227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955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109474</xdr:rowOff>
    </xdr:from>
    <xdr:to>
      <xdr:col>2</xdr:col>
      <xdr:colOff>127000</xdr:colOff>
      <xdr:row>63</xdr:row>
      <xdr:rowOff>39624</xdr:rowOff>
    </xdr:to>
    <xdr:sp macro="" textlink="">
      <xdr:nvSpPr>
        <xdr:cNvPr id="144" name="フローチャート : 判断 143">
          <a:extLst>
            <a:ext uri="{FF2B5EF4-FFF2-40B4-BE49-F238E27FC236}">
              <a16:creationId xmlns:a16="http://schemas.microsoft.com/office/drawing/2014/main" xmlns="" id="{00000000-0008-0000-0300-000090000000}"/>
            </a:ext>
          </a:extLst>
        </xdr:cNvPr>
        <xdr:cNvSpPr/>
      </xdr:nvSpPr>
      <xdr:spPr>
        <a:xfrm>
          <a:off x="1397000" y="1073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24401</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066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119126</xdr:rowOff>
    </xdr:from>
    <xdr:to>
      <xdr:col>7</xdr:col>
      <xdr:colOff>203200</xdr:colOff>
      <xdr:row>63</xdr:row>
      <xdr:rowOff>49276</xdr:rowOff>
    </xdr:to>
    <xdr:sp macro="" textlink="">
      <xdr:nvSpPr>
        <xdr:cNvPr id="151" name="円/楕円 150">
          <a:extLst>
            <a:ext uri="{FF2B5EF4-FFF2-40B4-BE49-F238E27FC236}">
              <a16:creationId xmlns:a16="http://schemas.microsoft.com/office/drawing/2014/main" xmlns="" id="{00000000-0008-0000-0300-000097000000}"/>
            </a:ext>
          </a:extLst>
        </xdr:cNvPr>
        <xdr:cNvSpPr/>
      </xdr:nvSpPr>
      <xdr:spPr>
        <a:xfrm>
          <a:off x="49022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135653</xdr:rowOff>
    </xdr:from>
    <xdr:ext cx="762000" cy="259045"/>
    <xdr:sp macro="" textlink="">
      <xdr:nvSpPr>
        <xdr:cNvPr id="152" name="財政構造の弾力性該当値テキスト">
          <a:extLst>
            <a:ext uri="{FF2B5EF4-FFF2-40B4-BE49-F238E27FC236}">
              <a16:creationId xmlns:a16="http://schemas.microsoft.com/office/drawing/2014/main" xmlns="" id="{00000000-0008-0000-0300-000098000000}"/>
            </a:ext>
          </a:extLst>
        </xdr:cNvPr>
        <xdr:cNvSpPr txBox="1"/>
      </xdr:nvSpPr>
      <xdr:spPr>
        <a:xfrm>
          <a:off x="50419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138430</xdr:rowOff>
    </xdr:from>
    <xdr:to>
      <xdr:col>6</xdr:col>
      <xdr:colOff>50800</xdr:colOff>
      <xdr:row>63</xdr:row>
      <xdr:rowOff>68580</xdr:rowOff>
    </xdr:to>
    <xdr:sp macro="" textlink="">
      <xdr:nvSpPr>
        <xdr:cNvPr id="153" name="円/楕円 152">
          <a:extLst>
            <a:ext uri="{FF2B5EF4-FFF2-40B4-BE49-F238E27FC236}">
              <a16:creationId xmlns:a16="http://schemas.microsoft.com/office/drawing/2014/main" xmlns="" id="{00000000-0008-0000-0300-000099000000}"/>
            </a:ext>
          </a:extLst>
        </xdr:cNvPr>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53357</xdr:rowOff>
    </xdr:from>
    <xdr:ext cx="7366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27686</xdr:rowOff>
    </xdr:from>
    <xdr:to>
      <xdr:col>4</xdr:col>
      <xdr:colOff>533400</xdr:colOff>
      <xdr:row>60</xdr:row>
      <xdr:rowOff>129286</xdr:rowOff>
    </xdr:to>
    <xdr:sp macro="" textlink="">
      <xdr:nvSpPr>
        <xdr:cNvPr id="155" name="円/楕円 154">
          <a:extLst>
            <a:ext uri="{FF2B5EF4-FFF2-40B4-BE49-F238E27FC236}">
              <a16:creationId xmlns:a16="http://schemas.microsoft.com/office/drawing/2014/main" xmlns="" id="{00000000-0008-0000-0300-00009B000000}"/>
            </a:ext>
          </a:extLst>
        </xdr:cNvPr>
        <xdr:cNvSpPr/>
      </xdr:nvSpPr>
      <xdr:spPr>
        <a:xfrm>
          <a:off x="3175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139463</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2844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136144</xdr:rowOff>
    </xdr:from>
    <xdr:to>
      <xdr:col>3</xdr:col>
      <xdr:colOff>330200</xdr:colOff>
      <xdr:row>62</xdr:row>
      <xdr:rowOff>66294</xdr:rowOff>
    </xdr:to>
    <xdr:sp macro="" textlink="">
      <xdr:nvSpPr>
        <xdr:cNvPr id="157" name="円/楕円 156">
          <a:extLst>
            <a:ext uri="{FF2B5EF4-FFF2-40B4-BE49-F238E27FC236}">
              <a16:creationId xmlns:a16="http://schemas.microsoft.com/office/drawing/2014/main" xmlns="" id="{00000000-0008-0000-0300-00009D000000}"/>
            </a:ext>
          </a:extLst>
        </xdr:cNvPr>
        <xdr:cNvSpPr/>
      </xdr:nvSpPr>
      <xdr:spPr>
        <a:xfrm>
          <a:off x="2286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76471</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955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141224</xdr:rowOff>
    </xdr:from>
    <xdr:to>
      <xdr:col>2</xdr:col>
      <xdr:colOff>127000</xdr:colOff>
      <xdr:row>60</xdr:row>
      <xdr:rowOff>71374</xdr:rowOff>
    </xdr:to>
    <xdr:sp macro="" textlink="">
      <xdr:nvSpPr>
        <xdr:cNvPr id="159" name="円/楕円 158">
          <a:extLst>
            <a:ext uri="{FF2B5EF4-FFF2-40B4-BE49-F238E27FC236}">
              <a16:creationId xmlns:a16="http://schemas.microsoft.com/office/drawing/2014/main" xmlns="" id="{00000000-0008-0000-0300-00009F000000}"/>
            </a:ext>
          </a:extLst>
        </xdr:cNvPr>
        <xdr:cNvSpPr/>
      </xdr:nvSpPr>
      <xdr:spPr>
        <a:xfrm>
          <a:off x="1397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81551</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066800" y="1002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[143,447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年度は、主に東日本大震災の復興関連業務（主に除染事業費）に係る物件費の減により、対前年度比</a:t>
          </a:r>
          <a:r>
            <a:rPr kumimoji="1" lang="en-US" altLang="ja-JP" sz="1300">
              <a:latin typeface="ＭＳ Ｐゴシック"/>
            </a:rPr>
            <a:t>9,567</a:t>
          </a:r>
          <a:r>
            <a:rPr kumimoji="1" lang="ja-JP" altLang="en-US" sz="1300">
              <a:latin typeface="ＭＳ Ｐゴシック"/>
            </a:rPr>
            <a:t>円の減となり、類似団体平均を</a:t>
          </a:r>
          <a:r>
            <a:rPr kumimoji="1" lang="en-US" altLang="ja-JP" sz="1300">
              <a:latin typeface="ＭＳ Ｐゴシック"/>
            </a:rPr>
            <a:t>29,930</a:t>
          </a:r>
          <a:r>
            <a:rPr kumimoji="1" lang="ja-JP" altLang="en-US" sz="1300">
              <a:latin typeface="ＭＳ Ｐゴシック"/>
            </a:rPr>
            <a:t>円下回っているものの、全国平均を</a:t>
          </a:r>
          <a:r>
            <a:rPr kumimoji="1" lang="en-US" altLang="ja-JP" sz="1300">
              <a:latin typeface="ＭＳ Ｐゴシック"/>
            </a:rPr>
            <a:t>20,312</a:t>
          </a:r>
          <a:r>
            <a:rPr kumimoji="1" lang="ja-JP" altLang="en-US" sz="1300">
              <a:latin typeface="ＭＳ Ｐゴシック"/>
            </a:rPr>
            <a:t>円上回っている。</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　今後の方針としては、職員数の適正化等により人件費全体を管理しつつ、職員の適正な配置によって、より効果的・効率的な事業実施に努めるとともに、業務の民間委託等の検討を行うことにより、事業全体のコスト削減を図っていく。</a:t>
          </a:r>
        </a:p>
        <a:p>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　</a:t>
          </a:r>
        </a:p>
      </xdr:txBody>
    </xdr:sp>
    <xdr:clientData/>
  </xdr:twoCellAnchor>
  <xdr:oneCellAnchor>
    <xdr:from>
      <xdr:col>1</xdr:col>
      <xdr:colOff>38100</xdr:colOff>
      <xdr:row>77</xdr:row>
      <xdr:rowOff>6350</xdr:rowOff>
    </xdr:from>
    <xdr:ext cx="349839" cy="225703"/>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a:extLst>
            <a:ext uri="{FF2B5EF4-FFF2-40B4-BE49-F238E27FC236}">
              <a16:creationId xmlns:a16="http://schemas.microsoft.com/office/drawing/2014/main" xmlns=""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99017</xdr:rowOff>
    </xdr:from>
    <xdr:to>
      <xdr:col>7</xdr:col>
      <xdr:colOff>152400</xdr:colOff>
      <xdr:row>89</xdr:row>
      <xdr:rowOff>77750</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flipV="1">
          <a:off x="4953000" y="13815017"/>
          <a:ext cx="0" cy="15217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49827</xdr:rowOff>
    </xdr:from>
    <xdr:ext cx="762000" cy="259045"/>
    <xdr:sp macro="" textlink="">
      <xdr:nvSpPr>
        <xdr:cNvPr id="189" name="人件費・物件費等の状況最小値テキスト">
          <a:extLst>
            <a:ext uri="{FF2B5EF4-FFF2-40B4-BE49-F238E27FC236}">
              <a16:creationId xmlns:a16="http://schemas.microsoft.com/office/drawing/2014/main" xmlns="" id="{00000000-0008-0000-0300-0000BD000000}"/>
            </a:ext>
          </a:extLst>
        </xdr:cNvPr>
        <xdr:cNvSpPr txBox="1"/>
      </xdr:nvSpPr>
      <xdr:spPr>
        <a:xfrm>
          <a:off x="5041900" y="15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401,637</a:t>
          </a:r>
          <a:endParaRPr kumimoji="1" lang="ja-JP" altLang="en-US" sz="1000" b="1">
            <a:latin typeface="ＭＳ Ｐゴシック"/>
          </a:endParaRPr>
        </a:p>
      </xdr:txBody>
    </xdr:sp>
    <xdr:clientData/>
  </xdr:oneCellAnchor>
  <xdr:twoCellAnchor>
    <xdr:from>
      <xdr:col>7</xdr:col>
      <xdr:colOff>63500</xdr:colOff>
      <xdr:row>89</xdr:row>
      <xdr:rowOff>77750</xdr:rowOff>
    </xdr:from>
    <xdr:to>
      <xdr:col>7</xdr:col>
      <xdr:colOff>241300</xdr:colOff>
      <xdr:row>89</xdr:row>
      <xdr:rowOff>77750</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5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13944</xdr:rowOff>
    </xdr:from>
    <xdr:ext cx="762000" cy="259045"/>
    <xdr:sp macro="" textlink="">
      <xdr:nvSpPr>
        <xdr:cNvPr id="191" name="人件費・物件費等の状況最大値テキスト">
          <a:extLst>
            <a:ext uri="{FF2B5EF4-FFF2-40B4-BE49-F238E27FC236}">
              <a16:creationId xmlns:a16="http://schemas.microsoft.com/office/drawing/2014/main" xmlns="" id="{00000000-0008-0000-0300-0000BF000000}"/>
            </a:ext>
          </a:extLst>
        </xdr:cNvPr>
        <xdr:cNvSpPr txBox="1"/>
      </xdr:nvSpPr>
      <xdr:spPr>
        <a:xfrm>
          <a:off x="5041900" y="1355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86,307</a:t>
          </a:r>
          <a:endParaRPr kumimoji="1" lang="ja-JP" altLang="en-US" sz="1000" b="1">
            <a:latin typeface="ＭＳ Ｐゴシック"/>
          </a:endParaRPr>
        </a:p>
      </xdr:txBody>
    </xdr:sp>
    <xdr:clientData/>
  </xdr:oneCellAnchor>
  <xdr:twoCellAnchor>
    <xdr:from>
      <xdr:col>7</xdr:col>
      <xdr:colOff>63500</xdr:colOff>
      <xdr:row>80</xdr:row>
      <xdr:rowOff>99017</xdr:rowOff>
    </xdr:from>
    <xdr:to>
      <xdr:col>7</xdr:col>
      <xdr:colOff>241300</xdr:colOff>
      <xdr:row>80</xdr:row>
      <xdr:rowOff>99017</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3815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31876</xdr:rowOff>
    </xdr:from>
    <xdr:to>
      <xdr:col>7</xdr:col>
      <xdr:colOff>152400</xdr:colOff>
      <xdr:row>82</xdr:row>
      <xdr:rowOff>78045</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flipV="1">
          <a:off x="4114800" y="14090776"/>
          <a:ext cx="838200" cy="4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97595</xdr:rowOff>
    </xdr:from>
    <xdr:ext cx="762000" cy="259045"/>
    <xdr:sp macro="" textlink="">
      <xdr:nvSpPr>
        <xdr:cNvPr id="194" name="人件費・物件費等の状況平均値テキスト">
          <a:extLst>
            <a:ext uri="{FF2B5EF4-FFF2-40B4-BE49-F238E27FC236}">
              <a16:creationId xmlns:a16="http://schemas.microsoft.com/office/drawing/2014/main" xmlns="" id="{00000000-0008-0000-0300-0000C2000000}"/>
            </a:ext>
          </a:extLst>
        </xdr:cNvPr>
        <xdr:cNvSpPr txBox="1"/>
      </xdr:nvSpPr>
      <xdr:spPr>
        <a:xfrm>
          <a:off x="5041900" y="14156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173,377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125518</xdr:rowOff>
    </xdr:from>
    <xdr:to>
      <xdr:col>7</xdr:col>
      <xdr:colOff>203200</xdr:colOff>
      <xdr:row>83</xdr:row>
      <xdr:rowOff>55668</xdr:rowOff>
    </xdr:to>
    <xdr:sp macro="" textlink="">
      <xdr:nvSpPr>
        <xdr:cNvPr id="195" name="フローチャート : 判断 194">
          <a:extLst>
            <a:ext uri="{FF2B5EF4-FFF2-40B4-BE49-F238E27FC236}">
              <a16:creationId xmlns:a16="http://schemas.microsoft.com/office/drawing/2014/main" xmlns="" id="{00000000-0008-0000-0300-0000C3000000}"/>
            </a:ext>
          </a:extLst>
        </xdr:cNvPr>
        <xdr:cNvSpPr/>
      </xdr:nvSpPr>
      <xdr:spPr>
        <a:xfrm>
          <a:off x="4902200" y="1418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18464</xdr:rowOff>
    </xdr:from>
    <xdr:to>
      <xdr:col>6</xdr:col>
      <xdr:colOff>0</xdr:colOff>
      <xdr:row>82</xdr:row>
      <xdr:rowOff>78045</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3225800" y="14077364"/>
          <a:ext cx="889000" cy="5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133688</xdr:rowOff>
    </xdr:from>
    <xdr:to>
      <xdr:col>6</xdr:col>
      <xdr:colOff>50800</xdr:colOff>
      <xdr:row>83</xdr:row>
      <xdr:rowOff>63838</xdr:rowOff>
    </xdr:to>
    <xdr:sp macro="" textlink="">
      <xdr:nvSpPr>
        <xdr:cNvPr id="197" name="フローチャート : 判断 196">
          <a:extLst>
            <a:ext uri="{FF2B5EF4-FFF2-40B4-BE49-F238E27FC236}">
              <a16:creationId xmlns:a16="http://schemas.microsoft.com/office/drawing/2014/main" xmlns="" id="{00000000-0008-0000-0300-0000C5000000}"/>
            </a:ext>
          </a:extLst>
        </xdr:cNvPr>
        <xdr:cNvSpPr/>
      </xdr:nvSpPr>
      <xdr:spPr>
        <a:xfrm>
          <a:off x="4064000" y="1419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48615</xdr:rowOff>
    </xdr:from>
    <xdr:ext cx="7366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3733800" y="14278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18464</xdr:rowOff>
    </xdr:from>
    <xdr:to>
      <xdr:col>4</xdr:col>
      <xdr:colOff>482600</xdr:colOff>
      <xdr:row>82</xdr:row>
      <xdr:rowOff>25191</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flipV="1">
          <a:off x="2336800" y="14077364"/>
          <a:ext cx="8890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37122</xdr:rowOff>
    </xdr:from>
    <xdr:to>
      <xdr:col>4</xdr:col>
      <xdr:colOff>533400</xdr:colOff>
      <xdr:row>84</xdr:row>
      <xdr:rowOff>138722</xdr:rowOff>
    </xdr:to>
    <xdr:sp macro="" textlink="">
      <xdr:nvSpPr>
        <xdr:cNvPr id="200" name="フローチャート : 判断 199">
          <a:extLst>
            <a:ext uri="{FF2B5EF4-FFF2-40B4-BE49-F238E27FC236}">
              <a16:creationId xmlns:a16="http://schemas.microsoft.com/office/drawing/2014/main" xmlns="" id="{00000000-0008-0000-0300-0000C8000000}"/>
            </a:ext>
          </a:extLst>
        </xdr:cNvPr>
        <xdr:cNvSpPr/>
      </xdr:nvSpPr>
      <xdr:spPr>
        <a:xfrm>
          <a:off x="3175000" y="1443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123499</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2844800" y="1452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226,113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129304</xdr:rowOff>
    </xdr:from>
    <xdr:to>
      <xdr:col>3</xdr:col>
      <xdr:colOff>279400</xdr:colOff>
      <xdr:row>82</xdr:row>
      <xdr:rowOff>25191</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1447800" y="14016754"/>
          <a:ext cx="889000" cy="6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95915</xdr:rowOff>
    </xdr:from>
    <xdr:to>
      <xdr:col>3</xdr:col>
      <xdr:colOff>330200</xdr:colOff>
      <xdr:row>83</xdr:row>
      <xdr:rowOff>26065</xdr:rowOff>
    </xdr:to>
    <xdr:sp macro="" textlink="">
      <xdr:nvSpPr>
        <xdr:cNvPr id="203" name="フローチャート : 判断 202">
          <a:extLst>
            <a:ext uri="{FF2B5EF4-FFF2-40B4-BE49-F238E27FC236}">
              <a16:creationId xmlns:a16="http://schemas.microsoft.com/office/drawing/2014/main" xmlns="" id="{00000000-0008-0000-0300-0000CB000000}"/>
            </a:ext>
          </a:extLst>
        </xdr:cNvPr>
        <xdr:cNvSpPr/>
      </xdr:nvSpPr>
      <xdr:spPr>
        <a:xfrm>
          <a:off x="2286000" y="1415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10842</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955800" y="1424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167,243</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42621</xdr:rowOff>
    </xdr:from>
    <xdr:to>
      <xdr:col>2</xdr:col>
      <xdr:colOff>127000</xdr:colOff>
      <xdr:row>82</xdr:row>
      <xdr:rowOff>144221</xdr:rowOff>
    </xdr:to>
    <xdr:sp macro="" textlink="">
      <xdr:nvSpPr>
        <xdr:cNvPr id="205" name="フローチャート : 判断 204">
          <a:extLst>
            <a:ext uri="{FF2B5EF4-FFF2-40B4-BE49-F238E27FC236}">
              <a16:creationId xmlns:a16="http://schemas.microsoft.com/office/drawing/2014/main" xmlns="" id="{00000000-0008-0000-0300-0000CD000000}"/>
            </a:ext>
          </a:extLst>
        </xdr:cNvPr>
        <xdr:cNvSpPr/>
      </xdr:nvSpPr>
      <xdr:spPr>
        <a:xfrm>
          <a:off x="1397000" y="1410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128998</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066800" y="14187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156,200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152526</xdr:rowOff>
    </xdr:from>
    <xdr:to>
      <xdr:col>7</xdr:col>
      <xdr:colOff>203200</xdr:colOff>
      <xdr:row>82</xdr:row>
      <xdr:rowOff>82676</xdr:rowOff>
    </xdr:to>
    <xdr:sp macro="" textlink="">
      <xdr:nvSpPr>
        <xdr:cNvPr id="212" name="円/楕円 211">
          <a:extLst>
            <a:ext uri="{FF2B5EF4-FFF2-40B4-BE49-F238E27FC236}">
              <a16:creationId xmlns:a16="http://schemas.microsoft.com/office/drawing/2014/main" xmlns="" id="{00000000-0008-0000-0300-0000D4000000}"/>
            </a:ext>
          </a:extLst>
        </xdr:cNvPr>
        <xdr:cNvSpPr/>
      </xdr:nvSpPr>
      <xdr:spPr>
        <a:xfrm>
          <a:off x="4902200" y="140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169053</xdr:rowOff>
    </xdr:from>
    <xdr:ext cx="762000" cy="259045"/>
    <xdr:sp macro="" textlink="">
      <xdr:nvSpPr>
        <xdr:cNvPr id="213" name="人件費・物件費等の状況該当値テキスト">
          <a:extLst>
            <a:ext uri="{FF2B5EF4-FFF2-40B4-BE49-F238E27FC236}">
              <a16:creationId xmlns:a16="http://schemas.microsoft.com/office/drawing/2014/main" xmlns="" id="{00000000-0008-0000-0300-0000D5000000}"/>
            </a:ext>
          </a:extLst>
        </xdr:cNvPr>
        <xdr:cNvSpPr txBox="1"/>
      </xdr:nvSpPr>
      <xdr:spPr>
        <a:xfrm>
          <a:off x="5041900" y="1388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143,447</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27245</xdr:rowOff>
    </xdr:from>
    <xdr:to>
      <xdr:col>6</xdr:col>
      <xdr:colOff>50800</xdr:colOff>
      <xdr:row>82</xdr:row>
      <xdr:rowOff>128845</xdr:rowOff>
    </xdr:to>
    <xdr:sp macro="" textlink="">
      <xdr:nvSpPr>
        <xdr:cNvPr id="214" name="円/楕円 213">
          <a:extLst>
            <a:ext uri="{FF2B5EF4-FFF2-40B4-BE49-F238E27FC236}">
              <a16:creationId xmlns:a16="http://schemas.microsoft.com/office/drawing/2014/main" xmlns="" id="{00000000-0008-0000-0300-0000D6000000}"/>
            </a:ext>
          </a:extLst>
        </xdr:cNvPr>
        <xdr:cNvSpPr/>
      </xdr:nvSpPr>
      <xdr:spPr>
        <a:xfrm>
          <a:off x="4064000" y="140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139022</xdr:rowOff>
    </xdr:from>
    <xdr:ext cx="7366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733800" y="13855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153,014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139114</xdr:rowOff>
    </xdr:from>
    <xdr:to>
      <xdr:col>4</xdr:col>
      <xdr:colOff>533400</xdr:colOff>
      <xdr:row>82</xdr:row>
      <xdr:rowOff>69264</xdr:rowOff>
    </xdr:to>
    <xdr:sp macro="" textlink="">
      <xdr:nvSpPr>
        <xdr:cNvPr id="216" name="円/楕円 215">
          <a:extLst>
            <a:ext uri="{FF2B5EF4-FFF2-40B4-BE49-F238E27FC236}">
              <a16:creationId xmlns:a16="http://schemas.microsoft.com/office/drawing/2014/main" xmlns="" id="{00000000-0008-0000-0300-0000D8000000}"/>
            </a:ext>
          </a:extLst>
        </xdr:cNvPr>
        <xdr:cNvSpPr/>
      </xdr:nvSpPr>
      <xdr:spPr>
        <a:xfrm>
          <a:off x="3175000" y="1402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79441</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844800" y="1379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140,668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145841</xdr:rowOff>
    </xdr:from>
    <xdr:to>
      <xdr:col>3</xdr:col>
      <xdr:colOff>330200</xdr:colOff>
      <xdr:row>82</xdr:row>
      <xdr:rowOff>75991</xdr:rowOff>
    </xdr:to>
    <xdr:sp macro="" textlink="">
      <xdr:nvSpPr>
        <xdr:cNvPr id="218" name="円/楕円 217">
          <a:extLst>
            <a:ext uri="{FF2B5EF4-FFF2-40B4-BE49-F238E27FC236}">
              <a16:creationId xmlns:a16="http://schemas.microsoft.com/office/drawing/2014/main" xmlns="" id="{00000000-0008-0000-0300-0000DA000000}"/>
            </a:ext>
          </a:extLst>
        </xdr:cNvPr>
        <xdr:cNvSpPr/>
      </xdr:nvSpPr>
      <xdr:spPr>
        <a:xfrm>
          <a:off x="2286000" y="1403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86168</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955800" y="13802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142,062</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78504</xdr:rowOff>
    </xdr:from>
    <xdr:to>
      <xdr:col>2</xdr:col>
      <xdr:colOff>127000</xdr:colOff>
      <xdr:row>82</xdr:row>
      <xdr:rowOff>8654</xdr:rowOff>
    </xdr:to>
    <xdr:sp macro="" textlink="">
      <xdr:nvSpPr>
        <xdr:cNvPr id="220" name="円/楕円 219">
          <a:extLst>
            <a:ext uri="{FF2B5EF4-FFF2-40B4-BE49-F238E27FC236}">
              <a16:creationId xmlns:a16="http://schemas.microsoft.com/office/drawing/2014/main" xmlns="" id="{00000000-0008-0000-0300-0000DC000000}"/>
            </a:ext>
          </a:extLst>
        </xdr:cNvPr>
        <xdr:cNvSpPr/>
      </xdr:nvSpPr>
      <xdr:spPr>
        <a:xfrm>
          <a:off x="1397000" y="1396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18831</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066800" y="1373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128,109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50">
              <a:latin typeface="ＭＳ Ｐゴシック"/>
            </a:rPr>
            <a:t>国家公務員給与減額特例措置の影響で、平成</a:t>
          </a:r>
          <a:r>
            <a:rPr kumimoji="1" lang="en-US" altLang="ja-JP" sz="1150">
              <a:latin typeface="ＭＳ Ｐゴシック"/>
            </a:rPr>
            <a:t>23</a:t>
          </a:r>
          <a:r>
            <a:rPr kumimoji="1" lang="ja-JP" altLang="en-US" sz="1150">
              <a:latin typeface="ＭＳ Ｐゴシック"/>
            </a:rPr>
            <a:t>年度は大きく上昇したが、平成</a:t>
          </a:r>
          <a:r>
            <a:rPr kumimoji="1" lang="en-US" altLang="ja-JP" sz="1150">
              <a:latin typeface="ＭＳ Ｐゴシック"/>
            </a:rPr>
            <a:t>24</a:t>
          </a:r>
          <a:r>
            <a:rPr kumimoji="1" lang="ja-JP" altLang="en-US" sz="1150">
              <a:latin typeface="ＭＳ Ｐゴシック"/>
            </a:rPr>
            <a:t>年度における国家公務員給与減額特例措置がなされなかった場合のラスパイレス指数参考値は</a:t>
          </a:r>
          <a:r>
            <a:rPr kumimoji="1" lang="en-US" altLang="ja-JP" sz="1150">
              <a:latin typeface="ＭＳ Ｐゴシック"/>
            </a:rPr>
            <a:t>98.7</a:t>
          </a:r>
          <a:r>
            <a:rPr kumimoji="1" lang="ja-JP" altLang="en-US" sz="1150">
              <a:latin typeface="ＭＳ Ｐゴシック"/>
            </a:rPr>
            <a:t>であり、同様の場合の前年度参考値を</a:t>
          </a:r>
          <a:r>
            <a:rPr kumimoji="1" lang="en-US" altLang="ja-JP" sz="1150">
              <a:latin typeface="ＭＳ Ｐゴシック"/>
            </a:rPr>
            <a:t>0.6</a:t>
          </a:r>
          <a:r>
            <a:rPr kumimoji="1" lang="ja-JP" altLang="en-US" sz="1150">
              <a:latin typeface="ＭＳ Ｐゴシック"/>
            </a:rPr>
            <a:t>ポイント下回る状況であった。</a:t>
          </a:r>
          <a:r>
            <a:rPr kumimoji="1" lang="en-US" altLang="ja-JP" sz="1150">
              <a:latin typeface="ＭＳ Ｐゴシック"/>
            </a:rPr>
            <a:t/>
          </a:r>
          <a:br>
            <a:rPr kumimoji="1" lang="en-US" altLang="ja-JP" sz="1150">
              <a:latin typeface="ＭＳ Ｐゴシック"/>
            </a:rPr>
          </a:br>
          <a:r>
            <a:rPr kumimoji="1" lang="ja-JP" altLang="en-US" sz="1150">
              <a:latin typeface="ＭＳ Ｐゴシック"/>
            </a:rPr>
            <a:t>　平成</a:t>
          </a:r>
          <a:r>
            <a:rPr kumimoji="1" lang="en-US" altLang="ja-JP" sz="1150">
              <a:latin typeface="ＭＳ Ｐゴシック"/>
            </a:rPr>
            <a:t>28</a:t>
          </a:r>
          <a:r>
            <a:rPr kumimoji="1" lang="ja-JP" altLang="en-US" sz="1150">
              <a:latin typeface="ＭＳ Ｐゴシック"/>
            </a:rPr>
            <a:t>年度は、定員適正化計画による定員管理等により対前年度比</a:t>
          </a:r>
          <a:r>
            <a:rPr kumimoji="1" lang="en-US" altLang="ja-JP" sz="1150">
              <a:latin typeface="ＭＳ Ｐゴシック"/>
            </a:rPr>
            <a:t>1.0</a:t>
          </a:r>
          <a:r>
            <a:rPr kumimoji="1" lang="ja-JP" altLang="en-US" sz="1150">
              <a:latin typeface="ＭＳ Ｐゴシック"/>
            </a:rPr>
            <a:t>ポイント減となったが、依然として類似団体平均及び全国町村平均よりも高い水準にある。今後も定員適正化計画による定員管理を行うとともに、平成</a:t>
          </a:r>
          <a:r>
            <a:rPr kumimoji="1" lang="en-US" altLang="ja-JP" sz="1150">
              <a:latin typeface="ＭＳ Ｐゴシック"/>
            </a:rPr>
            <a:t>24</a:t>
          </a:r>
          <a:r>
            <a:rPr kumimoji="1" lang="ja-JP" altLang="en-US" sz="1150">
              <a:latin typeface="ＭＳ Ｐゴシック"/>
            </a:rPr>
            <a:t>～</a:t>
          </a:r>
          <a:r>
            <a:rPr kumimoji="1" lang="en-US" altLang="ja-JP" sz="1150">
              <a:latin typeface="ＭＳ Ｐゴシック"/>
            </a:rPr>
            <a:t>25</a:t>
          </a:r>
          <a:r>
            <a:rPr kumimoji="1" lang="ja-JP" altLang="en-US" sz="1150">
              <a:latin typeface="ＭＳ Ｐゴシック"/>
            </a:rPr>
            <a:t>年度に実施した本町独自の昇給抑制措置の効果を検証しながら、より一層の給与適正化に努めていく。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a:extLst>
            <a:ext uri="{FF2B5EF4-FFF2-40B4-BE49-F238E27FC236}">
              <a16:creationId xmlns:a16="http://schemas.microsoft.com/office/drawing/2014/main" xmlns=""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36407</xdr:rowOff>
    </xdr:from>
    <xdr:to>
      <xdr:col>24</xdr:col>
      <xdr:colOff>558800</xdr:colOff>
      <xdr:row>85</xdr:row>
      <xdr:rowOff>104139</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flipV="1">
          <a:off x="17018000" y="13752407"/>
          <a:ext cx="0" cy="9249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76216</xdr:rowOff>
    </xdr:from>
    <xdr:ext cx="762000" cy="259045"/>
    <xdr:sp macro="" textlink="">
      <xdr:nvSpPr>
        <xdr:cNvPr id="251" name="給与水準   （国との比較）最小値テキスト">
          <a:extLst>
            <a:ext uri="{FF2B5EF4-FFF2-40B4-BE49-F238E27FC236}">
              <a16:creationId xmlns:a16="http://schemas.microsoft.com/office/drawing/2014/main" xmlns="" id="{00000000-0008-0000-0300-0000FB000000}"/>
            </a:ext>
          </a:extLst>
        </xdr:cNvPr>
        <xdr:cNvSpPr txBox="1"/>
      </xdr:nvSpPr>
      <xdr:spPr>
        <a:xfrm>
          <a:off x="17106900" y="1464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85</xdr:row>
      <xdr:rowOff>104139</xdr:rowOff>
    </xdr:from>
    <xdr:to>
      <xdr:col>24</xdr:col>
      <xdr:colOff>647700</xdr:colOff>
      <xdr:row>85</xdr:row>
      <xdr:rowOff>104139</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467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122784</xdr:rowOff>
    </xdr:from>
    <xdr:ext cx="762000" cy="259045"/>
    <xdr:sp macro="" textlink="">
      <xdr:nvSpPr>
        <xdr:cNvPr id="253" name="給与水準   （国との比較）最大値テキスト">
          <a:extLst>
            <a:ext uri="{FF2B5EF4-FFF2-40B4-BE49-F238E27FC236}">
              <a16:creationId xmlns:a16="http://schemas.microsoft.com/office/drawing/2014/main" xmlns="" id="{00000000-0008-0000-0300-0000FD000000}"/>
            </a:ext>
          </a:extLst>
        </xdr:cNvPr>
        <xdr:cNvSpPr txBox="1"/>
      </xdr:nvSpPr>
      <xdr:spPr>
        <a:xfrm>
          <a:off x="17106900" y="1349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24</xdr:col>
      <xdr:colOff>469900</xdr:colOff>
      <xdr:row>80</xdr:row>
      <xdr:rowOff>36407</xdr:rowOff>
    </xdr:from>
    <xdr:to>
      <xdr:col>24</xdr:col>
      <xdr:colOff>647700</xdr:colOff>
      <xdr:row>80</xdr:row>
      <xdr:rowOff>36407</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375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130811</xdr:rowOff>
    </xdr:from>
    <xdr:to>
      <xdr:col>24</xdr:col>
      <xdr:colOff>558800</xdr:colOff>
      <xdr:row>85</xdr:row>
      <xdr:rowOff>39793</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6179800" y="14532611"/>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50816</xdr:rowOff>
    </xdr:from>
    <xdr:ext cx="762000" cy="259045"/>
    <xdr:sp macro="" textlink="">
      <xdr:nvSpPr>
        <xdr:cNvPr id="256" name="給与水準   （国との比較）平均値テキスト">
          <a:extLst>
            <a:ext uri="{FF2B5EF4-FFF2-40B4-BE49-F238E27FC236}">
              <a16:creationId xmlns:a16="http://schemas.microsoft.com/office/drawing/2014/main" xmlns="" id="{00000000-0008-0000-0300-000000010000}"/>
            </a:ext>
          </a:extLst>
        </xdr:cNvPr>
        <xdr:cNvSpPr txBox="1"/>
      </xdr:nvSpPr>
      <xdr:spPr>
        <a:xfrm>
          <a:off x="17106900" y="14109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34289</xdr:rowOff>
    </xdr:from>
    <xdr:to>
      <xdr:col>24</xdr:col>
      <xdr:colOff>609600</xdr:colOff>
      <xdr:row>83</xdr:row>
      <xdr:rowOff>135889</xdr:rowOff>
    </xdr:to>
    <xdr:sp macro="" textlink="">
      <xdr:nvSpPr>
        <xdr:cNvPr id="257" name="フローチャート : 判断 256">
          <a:extLst>
            <a:ext uri="{FF2B5EF4-FFF2-40B4-BE49-F238E27FC236}">
              <a16:creationId xmlns:a16="http://schemas.microsoft.com/office/drawing/2014/main" xmlns="" id="{00000000-0008-0000-0300-000001010000}"/>
            </a:ext>
          </a:extLst>
        </xdr:cNvPr>
        <xdr:cNvSpPr/>
      </xdr:nvSpPr>
      <xdr:spPr>
        <a:xfrm>
          <a:off x="16967200" y="142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98637</xdr:rowOff>
    </xdr:from>
    <xdr:to>
      <xdr:col>23</xdr:col>
      <xdr:colOff>406400</xdr:colOff>
      <xdr:row>85</xdr:row>
      <xdr:rowOff>39793</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5290800" y="1450043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26246</xdr:rowOff>
    </xdr:from>
    <xdr:to>
      <xdr:col>23</xdr:col>
      <xdr:colOff>457200</xdr:colOff>
      <xdr:row>83</xdr:row>
      <xdr:rowOff>127846</xdr:rowOff>
    </xdr:to>
    <xdr:sp macro="" textlink="">
      <xdr:nvSpPr>
        <xdr:cNvPr id="259" name="フローチャート : 判断 258">
          <a:extLst>
            <a:ext uri="{FF2B5EF4-FFF2-40B4-BE49-F238E27FC236}">
              <a16:creationId xmlns:a16="http://schemas.microsoft.com/office/drawing/2014/main" xmlns="" id="{00000000-0008-0000-0300-000003010000}"/>
            </a:ext>
          </a:extLst>
        </xdr:cNvPr>
        <xdr:cNvSpPr/>
      </xdr:nvSpPr>
      <xdr:spPr>
        <a:xfrm>
          <a:off x="16129000" y="1425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138023</xdr:rowOff>
    </xdr:from>
    <xdr:ext cx="7366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5798800" y="14025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42334</xdr:rowOff>
    </xdr:from>
    <xdr:to>
      <xdr:col>22</xdr:col>
      <xdr:colOff>203200</xdr:colOff>
      <xdr:row>84</xdr:row>
      <xdr:rowOff>98637</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4401800" y="14444134"/>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62" name="フローチャート : 判断 261">
          <a:extLst>
            <a:ext uri="{FF2B5EF4-FFF2-40B4-BE49-F238E27FC236}">
              <a16:creationId xmlns:a16="http://schemas.microsoft.com/office/drawing/2014/main" xmlns="" id="{00000000-0008-0000-0300-000006010000}"/>
            </a:ext>
          </a:extLst>
        </xdr:cNvPr>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42334</xdr:rowOff>
    </xdr:from>
    <xdr:to>
      <xdr:col>21</xdr:col>
      <xdr:colOff>0</xdr:colOff>
      <xdr:row>88</xdr:row>
      <xdr:rowOff>72389</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3512800" y="14444134"/>
          <a:ext cx="889000" cy="71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42334</xdr:rowOff>
    </xdr:from>
    <xdr:to>
      <xdr:col>21</xdr:col>
      <xdr:colOff>50800</xdr:colOff>
      <xdr:row>83</xdr:row>
      <xdr:rowOff>143934</xdr:rowOff>
    </xdr:to>
    <xdr:sp macro="" textlink="">
      <xdr:nvSpPr>
        <xdr:cNvPr id="265" name="フローチャート : 判断 264">
          <a:extLst>
            <a:ext uri="{FF2B5EF4-FFF2-40B4-BE49-F238E27FC236}">
              <a16:creationId xmlns:a16="http://schemas.microsoft.com/office/drawing/2014/main" xmlns="" id="{00000000-0008-0000-0300-000009010000}"/>
            </a:ext>
          </a:extLst>
        </xdr:cNvPr>
        <xdr:cNvSpPr/>
      </xdr:nvSpPr>
      <xdr:spPr>
        <a:xfrm>
          <a:off x="14351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154111</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147320</xdr:rowOff>
    </xdr:from>
    <xdr:to>
      <xdr:col>19</xdr:col>
      <xdr:colOff>533400</xdr:colOff>
      <xdr:row>87</xdr:row>
      <xdr:rowOff>77470</xdr:rowOff>
    </xdr:to>
    <xdr:sp macro="" textlink="">
      <xdr:nvSpPr>
        <xdr:cNvPr id="267" name="フローチャート : 判断 266">
          <a:extLst>
            <a:ext uri="{FF2B5EF4-FFF2-40B4-BE49-F238E27FC236}">
              <a16:creationId xmlns:a16="http://schemas.microsoft.com/office/drawing/2014/main" xmlns="" id="{00000000-0008-0000-0300-00000B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87647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104.2</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80011</xdr:rowOff>
    </xdr:from>
    <xdr:to>
      <xdr:col>24</xdr:col>
      <xdr:colOff>609600</xdr:colOff>
      <xdr:row>85</xdr:row>
      <xdr:rowOff>10161</xdr:rowOff>
    </xdr:to>
    <xdr:sp macro="" textlink="">
      <xdr:nvSpPr>
        <xdr:cNvPr id="274" name="円/楕円 273">
          <a:extLst>
            <a:ext uri="{FF2B5EF4-FFF2-40B4-BE49-F238E27FC236}">
              <a16:creationId xmlns:a16="http://schemas.microsoft.com/office/drawing/2014/main" xmlns="" id="{00000000-0008-0000-0300-000012010000}"/>
            </a:ext>
          </a:extLst>
        </xdr:cNvPr>
        <xdr:cNvSpPr/>
      </xdr:nvSpPr>
      <xdr:spPr>
        <a:xfrm>
          <a:off x="169672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52088</xdr:rowOff>
    </xdr:from>
    <xdr:ext cx="762000" cy="259045"/>
    <xdr:sp macro="" textlink="">
      <xdr:nvSpPr>
        <xdr:cNvPr id="275" name="給与水準   （国との比較）該当値テキスト">
          <a:extLst>
            <a:ext uri="{FF2B5EF4-FFF2-40B4-BE49-F238E27FC236}">
              <a16:creationId xmlns:a16="http://schemas.microsoft.com/office/drawing/2014/main" xmlns="" id="{00000000-0008-0000-0300-000013010000}"/>
            </a:ext>
          </a:extLst>
        </xdr:cNvPr>
        <xdr:cNvSpPr txBox="1"/>
      </xdr:nvSpPr>
      <xdr:spPr>
        <a:xfrm>
          <a:off x="17106900" y="1445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160443</xdr:rowOff>
    </xdr:from>
    <xdr:to>
      <xdr:col>23</xdr:col>
      <xdr:colOff>457200</xdr:colOff>
      <xdr:row>85</xdr:row>
      <xdr:rowOff>90593</xdr:rowOff>
    </xdr:to>
    <xdr:sp macro="" textlink="">
      <xdr:nvSpPr>
        <xdr:cNvPr id="276" name="円/楕円 275">
          <a:extLst>
            <a:ext uri="{FF2B5EF4-FFF2-40B4-BE49-F238E27FC236}">
              <a16:creationId xmlns:a16="http://schemas.microsoft.com/office/drawing/2014/main" xmlns="" id="{00000000-0008-0000-0300-000014010000}"/>
            </a:ext>
          </a:extLst>
        </xdr:cNvPr>
        <xdr:cNvSpPr/>
      </xdr:nvSpPr>
      <xdr:spPr>
        <a:xfrm>
          <a:off x="161290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75370</xdr:rowOff>
    </xdr:from>
    <xdr:ext cx="7366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798800" y="14648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47837</xdr:rowOff>
    </xdr:from>
    <xdr:to>
      <xdr:col>22</xdr:col>
      <xdr:colOff>254000</xdr:colOff>
      <xdr:row>84</xdr:row>
      <xdr:rowOff>149437</xdr:rowOff>
    </xdr:to>
    <xdr:sp macro="" textlink="">
      <xdr:nvSpPr>
        <xdr:cNvPr id="278" name="円/楕円 277">
          <a:extLst>
            <a:ext uri="{FF2B5EF4-FFF2-40B4-BE49-F238E27FC236}">
              <a16:creationId xmlns:a16="http://schemas.microsoft.com/office/drawing/2014/main" xmlns="" id="{00000000-0008-0000-0300-000016010000}"/>
            </a:ext>
          </a:extLst>
        </xdr:cNvPr>
        <xdr:cNvSpPr/>
      </xdr:nvSpPr>
      <xdr:spPr>
        <a:xfrm>
          <a:off x="15240000" y="144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134214</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909800" y="145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162984</xdr:rowOff>
    </xdr:from>
    <xdr:to>
      <xdr:col>21</xdr:col>
      <xdr:colOff>50800</xdr:colOff>
      <xdr:row>84</xdr:row>
      <xdr:rowOff>93134</xdr:rowOff>
    </xdr:to>
    <xdr:sp macro="" textlink="">
      <xdr:nvSpPr>
        <xdr:cNvPr id="280" name="円/楕円 279">
          <a:extLst>
            <a:ext uri="{FF2B5EF4-FFF2-40B4-BE49-F238E27FC236}">
              <a16:creationId xmlns:a16="http://schemas.microsoft.com/office/drawing/2014/main" xmlns="" id="{00000000-0008-0000-0300-000018010000}"/>
            </a:ext>
          </a:extLst>
        </xdr:cNvPr>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77911</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020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21589</xdr:rowOff>
    </xdr:from>
    <xdr:to>
      <xdr:col>19</xdr:col>
      <xdr:colOff>533400</xdr:colOff>
      <xdr:row>88</xdr:row>
      <xdr:rowOff>123189</xdr:rowOff>
    </xdr:to>
    <xdr:sp macro="" textlink="">
      <xdr:nvSpPr>
        <xdr:cNvPr id="282" name="円/楕円 281">
          <a:extLst>
            <a:ext uri="{FF2B5EF4-FFF2-40B4-BE49-F238E27FC236}">
              <a16:creationId xmlns:a16="http://schemas.microsoft.com/office/drawing/2014/main" xmlns="" id="{00000000-0008-0000-0300-00001A010000}"/>
            </a:ext>
          </a:extLst>
        </xdr:cNvPr>
        <xdr:cNvSpPr/>
      </xdr:nvSpPr>
      <xdr:spPr>
        <a:xfrm>
          <a:off x="13462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107966</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131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人口千人当たり職員数は、定員適正化計画による定員管理を進めてきた結果、福島県平均とほぼ同程度の水準にあり、類似団体平均を下回る人数となっている。</a:t>
          </a:r>
        </a:p>
        <a:p>
          <a:r>
            <a:rPr kumimoji="1" lang="ja-JP" altLang="en-US" sz="1300">
              <a:latin typeface="ＭＳ Ｐゴシック"/>
            </a:rPr>
            <a:t>　今後も、定員適正化計画による定員管理を行うとともに、民間委託等の事業のアウトソーシングも検討していく。また、職員の適正な配置によって、より効果的・効率的な事業実施に努め、行政サービスの水準の維持、向上を図っていく。</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a:extLst>
            <a:ext uri="{FF2B5EF4-FFF2-40B4-BE49-F238E27FC236}">
              <a16:creationId xmlns:a16="http://schemas.microsoft.com/office/drawing/2014/main" xmlns=""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100457</xdr:rowOff>
    </xdr:from>
    <xdr:to>
      <xdr:col>24</xdr:col>
      <xdr:colOff>558800</xdr:colOff>
      <xdr:row>67</xdr:row>
      <xdr:rowOff>80814</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flipV="1">
          <a:off x="17018000" y="10044557"/>
          <a:ext cx="0" cy="1523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52891</xdr:rowOff>
    </xdr:from>
    <xdr:ext cx="762000" cy="259045"/>
    <xdr:sp macro="" textlink="">
      <xdr:nvSpPr>
        <xdr:cNvPr id="314" name="定員管理の状況最小値テキスト">
          <a:extLst>
            <a:ext uri="{FF2B5EF4-FFF2-40B4-BE49-F238E27FC236}">
              <a16:creationId xmlns:a16="http://schemas.microsoft.com/office/drawing/2014/main" xmlns="" id="{00000000-0008-0000-0300-00003A010000}"/>
            </a:ext>
          </a:extLst>
        </xdr:cNvPr>
        <xdr:cNvSpPr txBox="1"/>
      </xdr:nvSpPr>
      <xdr:spPr>
        <a:xfrm>
          <a:off x="17106900" y="1154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24.61</a:t>
          </a:r>
          <a:endParaRPr kumimoji="1" lang="ja-JP" altLang="en-US" sz="1000" b="1">
            <a:latin typeface="ＭＳ Ｐゴシック"/>
          </a:endParaRPr>
        </a:p>
      </xdr:txBody>
    </xdr:sp>
    <xdr:clientData/>
  </xdr:oneCellAnchor>
  <xdr:twoCellAnchor>
    <xdr:from>
      <xdr:col>24</xdr:col>
      <xdr:colOff>469900</xdr:colOff>
      <xdr:row>67</xdr:row>
      <xdr:rowOff>80814</xdr:rowOff>
    </xdr:from>
    <xdr:to>
      <xdr:col>24</xdr:col>
      <xdr:colOff>647700</xdr:colOff>
      <xdr:row>67</xdr:row>
      <xdr:rowOff>80814</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6929100" y="1156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15384</xdr:rowOff>
    </xdr:from>
    <xdr:ext cx="762000" cy="259045"/>
    <xdr:sp macro="" textlink="">
      <xdr:nvSpPr>
        <xdr:cNvPr id="316" name="定員管理の状況最大値テキスト">
          <a:extLst>
            <a:ext uri="{FF2B5EF4-FFF2-40B4-BE49-F238E27FC236}">
              <a16:creationId xmlns:a16="http://schemas.microsoft.com/office/drawing/2014/main" xmlns="" id="{00000000-0008-0000-0300-00003C010000}"/>
            </a:ext>
          </a:extLst>
        </xdr:cNvPr>
        <xdr:cNvSpPr txBox="1"/>
      </xdr:nvSpPr>
      <xdr:spPr>
        <a:xfrm>
          <a:off x="17106900" y="97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24</xdr:col>
      <xdr:colOff>469900</xdr:colOff>
      <xdr:row>58</xdr:row>
      <xdr:rowOff>100457</xdr:rowOff>
    </xdr:from>
    <xdr:to>
      <xdr:col>24</xdr:col>
      <xdr:colOff>647700</xdr:colOff>
      <xdr:row>58</xdr:row>
      <xdr:rowOff>100457</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004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76200</xdr:rowOff>
    </xdr:from>
    <xdr:to>
      <xdr:col>24</xdr:col>
      <xdr:colOff>558800</xdr:colOff>
      <xdr:row>59</xdr:row>
      <xdr:rowOff>96308</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179800" y="101917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42393</xdr:rowOff>
    </xdr:from>
    <xdr:ext cx="762000" cy="259045"/>
    <xdr:sp macro="" textlink="">
      <xdr:nvSpPr>
        <xdr:cNvPr id="319" name="定員管理の状況平均値テキスト">
          <a:extLst>
            <a:ext uri="{FF2B5EF4-FFF2-40B4-BE49-F238E27FC236}">
              <a16:creationId xmlns:a16="http://schemas.microsoft.com/office/drawing/2014/main" xmlns="" id="{00000000-0008-0000-0300-00003F010000}"/>
            </a:ext>
          </a:extLst>
        </xdr:cNvPr>
        <xdr:cNvSpPr txBox="1"/>
      </xdr:nvSpPr>
      <xdr:spPr>
        <a:xfrm>
          <a:off x="17106900" y="103293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70316</xdr:rowOff>
    </xdr:from>
    <xdr:to>
      <xdr:col>24</xdr:col>
      <xdr:colOff>609600</xdr:colOff>
      <xdr:row>61</xdr:row>
      <xdr:rowOff>466</xdr:rowOff>
    </xdr:to>
    <xdr:sp macro="" textlink="">
      <xdr:nvSpPr>
        <xdr:cNvPr id="320" name="フローチャート : 判断 319">
          <a:extLst>
            <a:ext uri="{FF2B5EF4-FFF2-40B4-BE49-F238E27FC236}">
              <a16:creationId xmlns:a16="http://schemas.microsoft.com/office/drawing/2014/main" xmlns="" id="{00000000-0008-0000-0300-000040010000}"/>
            </a:ext>
          </a:extLst>
        </xdr:cNvPr>
        <xdr:cNvSpPr/>
      </xdr:nvSpPr>
      <xdr:spPr>
        <a:xfrm>
          <a:off x="169672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76200</xdr:rowOff>
    </xdr:from>
    <xdr:to>
      <xdr:col>23</xdr:col>
      <xdr:colOff>406400</xdr:colOff>
      <xdr:row>59</xdr:row>
      <xdr:rowOff>81026</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flipV="1">
          <a:off x="15290800" y="1019175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38946</xdr:rowOff>
    </xdr:from>
    <xdr:to>
      <xdr:col>23</xdr:col>
      <xdr:colOff>457200</xdr:colOff>
      <xdr:row>60</xdr:row>
      <xdr:rowOff>140546</xdr:rowOff>
    </xdr:to>
    <xdr:sp macro="" textlink="">
      <xdr:nvSpPr>
        <xdr:cNvPr id="322" name="フローチャート : 判断 321">
          <a:extLst>
            <a:ext uri="{FF2B5EF4-FFF2-40B4-BE49-F238E27FC236}">
              <a16:creationId xmlns:a16="http://schemas.microsoft.com/office/drawing/2014/main" xmlns="" id="{00000000-0008-0000-0300-000042010000}"/>
            </a:ext>
          </a:extLst>
        </xdr:cNvPr>
        <xdr:cNvSpPr/>
      </xdr:nvSpPr>
      <xdr:spPr>
        <a:xfrm>
          <a:off x="16129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125323</xdr:rowOff>
    </xdr:from>
    <xdr:ext cx="7366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5798800" y="10412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77808</xdr:rowOff>
    </xdr:from>
    <xdr:to>
      <xdr:col>22</xdr:col>
      <xdr:colOff>203200</xdr:colOff>
      <xdr:row>59</xdr:row>
      <xdr:rowOff>81026</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4401800" y="10193358"/>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109051</xdr:rowOff>
    </xdr:from>
    <xdr:to>
      <xdr:col>22</xdr:col>
      <xdr:colOff>254000</xdr:colOff>
      <xdr:row>60</xdr:row>
      <xdr:rowOff>39201</xdr:rowOff>
    </xdr:to>
    <xdr:sp macro="" textlink="">
      <xdr:nvSpPr>
        <xdr:cNvPr id="325" name="フローチャート : 判断 324">
          <a:extLst>
            <a:ext uri="{FF2B5EF4-FFF2-40B4-BE49-F238E27FC236}">
              <a16:creationId xmlns:a16="http://schemas.microsoft.com/office/drawing/2014/main" xmlns="" id="{00000000-0008-0000-0300-000045010000}"/>
            </a:ext>
          </a:extLst>
        </xdr:cNvPr>
        <xdr:cNvSpPr/>
      </xdr:nvSpPr>
      <xdr:spPr>
        <a:xfrm>
          <a:off x="15240000" y="1022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23978</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4909800" y="10310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77808</xdr:rowOff>
    </xdr:from>
    <xdr:to>
      <xdr:col>21</xdr:col>
      <xdr:colOff>0</xdr:colOff>
      <xdr:row>59</xdr:row>
      <xdr:rowOff>86656</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flipV="1">
          <a:off x="13512800" y="10193358"/>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113877</xdr:rowOff>
    </xdr:from>
    <xdr:to>
      <xdr:col>21</xdr:col>
      <xdr:colOff>50800</xdr:colOff>
      <xdr:row>60</xdr:row>
      <xdr:rowOff>44027</xdr:rowOff>
    </xdr:to>
    <xdr:sp macro="" textlink="">
      <xdr:nvSpPr>
        <xdr:cNvPr id="328" name="フローチャート : 判断 327">
          <a:extLst>
            <a:ext uri="{FF2B5EF4-FFF2-40B4-BE49-F238E27FC236}">
              <a16:creationId xmlns:a16="http://schemas.microsoft.com/office/drawing/2014/main" xmlns="" id="{00000000-0008-0000-0300-000048010000}"/>
            </a:ext>
          </a:extLst>
        </xdr:cNvPr>
        <xdr:cNvSpPr/>
      </xdr:nvSpPr>
      <xdr:spPr>
        <a:xfrm>
          <a:off x="14351000" y="1022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28804</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4020800" y="1031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8.60</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117094</xdr:rowOff>
    </xdr:from>
    <xdr:to>
      <xdr:col>19</xdr:col>
      <xdr:colOff>533400</xdr:colOff>
      <xdr:row>60</xdr:row>
      <xdr:rowOff>47244</xdr:rowOff>
    </xdr:to>
    <xdr:sp macro="" textlink="">
      <xdr:nvSpPr>
        <xdr:cNvPr id="330" name="フローチャート : 判断 329">
          <a:extLst>
            <a:ext uri="{FF2B5EF4-FFF2-40B4-BE49-F238E27FC236}">
              <a16:creationId xmlns:a16="http://schemas.microsoft.com/office/drawing/2014/main" xmlns="" id="{00000000-0008-0000-0300-00004A010000}"/>
            </a:ext>
          </a:extLst>
        </xdr:cNvPr>
        <xdr:cNvSpPr/>
      </xdr:nvSpPr>
      <xdr:spPr>
        <a:xfrm>
          <a:off x="134620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32021</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3131800" y="1031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45508</xdr:rowOff>
    </xdr:from>
    <xdr:to>
      <xdr:col>24</xdr:col>
      <xdr:colOff>609600</xdr:colOff>
      <xdr:row>59</xdr:row>
      <xdr:rowOff>147108</xdr:rowOff>
    </xdr:to>
    <xdr:sp macro="" textlink="">
      <xdr:nvSpPr>
        <xdr:cNvPr id="337" name="円/楕円 336">
          <a:extLst>
            <a:ext uri="{FF2B5EF4-FFF2-40B4-BE49-F238E27FC236}">
              <a16:creationId xmlns:a16="http://schemas.microsoft.com/office/drawing/2014/main" xmlns="" id="{00000000-0008-0000-0300-000051010000}"/>
            </a:ext>
          </a:extLst>
        </xdr:cNvPr>
        <xdr:cNvSpPr/>
      </xdr:nvSpPr>
      <xdr:spPr>
        <a:xfrm>
          <a:off x="16967200" y="101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62035</xdr:rowOff>
    </xdr:from>
    <xdr:ext cx="762000" cy="259045"/>
    <xdr:sp macro="" textlink="">
      <xdr:nvSpPr>
        <xdr:cNvPr id="338" name="定員管理の状況該当値テキスト">
          <a:extLst>
            <a:ext uri="{FF2B5EF4-FFF2-40B4-BE49-F238E27FC236}">
              <a16:creationId xmlns:a16="http://schemas.microsoft.com/office/drawing/2014/main" xmlns="" id="{00000000-0008-0000-0300-000052010000}"/>
            </a:ext>
          </a:extLst>
        </xdr:cNvPr>
        <xdr:cNvSpPr txBox="1"/>
      </xdr:nvSpPr>
      <xdr:spPr>
        <a:xfrm>
          <a:off x="17106900" y="10006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25400</xdr:rowOff>
    </xdr:from>
    <xdr:to>
      <xdr:col>23</xdr:col>
      <xdr:colOff>457200</xdr:colOff>
      <xdr:row>59</xdr:row>
      <xdr:rowOff>127000</xdr:rowOff>
    </xdr:to>
    <xdr:sp macro="" textlink="">
      <xdr:nvSpPr>
        <xdr:cNvPr id="339" name="円/楕円 338">
          <a:extLst>
            <a:ext uri="{FF2B5EF4-FFF2-40B4-BE49-F238E27FC236}">
              <a16:creationId xmlns:a16="http://schemas.microsoft.com/office/drawing/2014/main" xmlns="" id="{00000000-0008-0000-0300-000053010000}"/>
            </a:ext>
          </a:extLst>
        </xdr:cNvPr>
        <xdr:cNvSpPr/>
      </xdr:nvSpPr>
      <xdr:spPr>
        <a:xfrm>
          <a:off x="16129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137177</xdr:rowOff>
    </xdr:from>
    <xdr:ext cx="7366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798800" y="990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30226</xdr:rowOff>
    </xdr:from>
    <xdr:to>
      <xdr:col>22</xdr:col>
      <xdr:colOff>254000</xdr:colOff>
      <xdr:row>59</xdr:row>
      <xdr:rowOff>131826</xdr:rowOff>
    </xdr:to>
    <xdr:sp macro="" textlink="">
      <xdr:nvSpPr>
        <xdr:cNvPr id="341" name="円/楕円 340">
          <a:extLst>
            <a:ext uri="{FF2B5EF4-FFF2-40B4-BE49-F238E27FC236}">
              <a16:creationId xmlns:a16="http://schemas.microsoft.com/office/drawing/2014/main" xmlns="" id="{00000000-0008-0000-0300-000055010000}"/>
            </a:ext>
          </a:extLst>
        </xdr:cNvPr>
        <xdr:cNvSpPr/>
      </xdr:nvSpPr>
      <xdr:spPr>
        <a:xfrm>
          <a:off x="152400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142003</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4909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27008</xdr:rowOff>
    </xdr:from>
    <xdr:to>
      <xdr:col>21</xdr:col>
      <xdr:colOff>50800</xdr:colOff>
      <xdr:row>59</xdr:row>
      <xdr:rowOff>128608</xdr:rowOff>
    </xdr:to>
    <xdr:sp macro="" textlink="">
      <xdr:nvSpPr>
        <xdr:cNvPr id="343" name="円/楕円 342">
          <a:extLst>
            <a:ext uri="{FF2B5EF4-FFF2-40B4-BE49-F238E27FC236}">
              <a16:creationId xmlns:a16="http://schemas.microsoft.com/office/drawing/2014/main" xmlns="" id="{00000000-0008-0000-0300-000057010000}"/>
            </a:ext>
          </a:extLst>
        </xdr:cNvPr>
        <xdr:cNvSpPr/>
      </xdr:nvSpPr>
      <xdr:spPr>
        <a:xfrm>
          <a:off x="14351000" y="101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138785</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020800" y="9911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35856</xdr:rowOff>
    </xdr:from>
    <xdr:to>
      <xdr:col>19</xdr:col>
      <xdr:colOff>533400</xdr:colOff>
      <xdr:row>59</xdr:row>
      <xdr:rowOff>137456</xdr:rowOff>
    </xdr:to>
    <xdr:sp macro="" textlink="">
      <xdr:nvSpPr>
        <xdr:cNvPr id="345" name="円/楕円 344">
          <a:extLst>
            <a:ext uri="{FF2B5EF4-FFF2-40B4-BE49-F238E27FC236}">
              <a16:creationId xmlns:a16="http://schemas.microsoft.com/office/drawing/2014/main" xmlns="" id="{00000000-0008-0000-0300-000059010000}"/>
            </a:ext>
          </a:extLst>
        </xdr:cNvPr>
        <xdr:cNvSpPr/>
      </xdr:nvSpPr>
      <xdr:spPr>
        <a:xfrm>
          <a:off x="13462000" y="101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147633</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3131800" y="9920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３ヵ年平均の実質公債費比率は、平成</a:t>
          </a:r>
          <a:r>
            <a:rPr kumimoji="1" lang="en-US" altLang="ja-JP" sz="1200">
              <a:latin typeface="ＭＳ Ｐゴシック"/>
            </a:rPr>
            <a:t>26</a:t>
          </a:r>
          <a:r>
            <a:rPr kumimoji="1" lang="ja-JP" altLang="en-US" sz="1200">
              <a:latin typeface="ＭＳ Ｐゴシック"/>
            </a:rPr>
            <a:t>年度までは補償金免除繰上償還や新規借入の抑制により、下降傾向にあったが、平成</a:t>
          </a:r>
          <a:r>
            <a:rPr kumimoji="1" lang="en-US" altLang="ja-JP" sz="1200">
              <a:latin typeface="ＭＳ Ｐゴシック"/>
            </a:rPr>
            <a:t>27</a:t>
          </a:r>
          <a:r>
            <a:rPr kumimoji="1" lang="ja-JP" altLang="en-US" sz="1200">
              <a:latin typeface="ＭＳ Ｐゴシック"/>
            </a:rPr>
            <a:t>年度以降は東日本大震災で被災した施設の復旧事業や、防災・減災事業等の地方債借入の元利償還が増えていることで、単年度及び３ヵ年平均の比率は双方とも上昇に転じている。</a:t>
          </a:r>
          <a:r>
            <a:rPr kumimoji="1" lang="en-US" altLang="ja-JP" sz="1200">
              <a:latin typeface="ＭＳ Ｐゴシック"/>
            </a:rPr>
            <a:t/>
          </a:r>
          <a:br>
            <a:rPr kumimoji="1" lang="en-US" altLang="ja-JP" sz="1200">
              <a:latin typeface="ＭＳ Ｐゴシック"/>
            </a:rPr>
          </a:br>
          <a:r>
            <a:rPr kumimoji="1" lang="ja-JP" altLang="en-US" sz="1200">
              <a:latin typeface="ＭＳ Ｐゴシック"/>
            </a:rPr>
            <a:t>　類似団体平均とほぼ同程度の比率となっているが、福島県平均及び全国平均を上回っており、今後も新規地方債の発行にあたっては、各種財政指標を注視しながら、事業の必要性、緊急性、費用対効果等の観点から事業を峻別し、計画的に借入していくことが重要であると考えている。</a:t>
          </a:r>
        </a:p>
      </xdr:txBody>
    </xdr:sp>
    <xdr:clientData/>
  </xdr:twoCellAnchor>
  <xdr:oneCellAnchor>
    <xdr:from>
      <xdr:col>18</xdr:col>
      <xdr:colOff>444500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a:extLst>
            <a:ext uri="{FF2B5EF4-FFF2-40B4-BE49-F238E27FC236}">
              <a16:creationId xmlns:a16="http://schemas.microsoft.com/office/drawing/2014/main" xmlns=""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8467</xdr:rowOff>
    </xdr:from>
    <xdr:to>
      <xdr:col>24</xdr:col>
      <xdr:colOff>558800</xdr:colOff>
      <xdr:row>45</xdr:row>
      <xdr:rowOff>74083</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18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46160</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74083</xdr:rowOff>
    </xdr:from>
    <xdr:to>
      <xdr:col>24</xdr:col>
      <xdr:colOff>647700</xdr:colOff>
      <xdr:row>45</xdr:row>
      <xdr:rowOff>74083</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94844</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24</xdr:col>
      <xdr:colOff>469900</xdr:colOff>
      <xdr:row>36</xdr:row>
      <xdr:rowOff>8467</xdr:rowOff>
    </xdr:from>
    <xdr:to>
      <xdr:col>24</xdr:col>
      <xdr:colOff>647700</xdr:colOff>
      <xdr:row>36</xdr:row>
      <xdr:rowOff>8467</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86783</xdr:rowOff>
    </xdr:from>
    <xdr:to>
      <xdr:col>24</xdr:col>
      <xdr:colOff>558800</xdr:colOff>
      <xdr:row>40</xdr:row>
      <xdr:rowOff>140405</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179800" y="6944783"/>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75088</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693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103011</xdr:rowOff>
    </xdr:from>
    <xdr:to>
      <xdr:col>24</xdr:col>
      <xdr:colOff>609600</xdr:colOff>
      <xdr:row>41</xdr:row>
      <xdr:rowOff>33161</xdr:rowOff>
    </xdr:to>
    <xdr:sp macro="" textlink="">
      <xdr:nvSpPr>
        <xdr:cNvPr id="383" name="フローチャート : 判断 382">
          <a:extLst>
            <a:ext uri="{FF2B5EF4-FFF2-40B4-BE49-F238E27FC236}">
              <a16:creationId xmlns:a16="http://schemas.microsoft.com/office/drawing/2014/main" xmlns="" id="{00000000-0008-0000-0300-00007F010000}"/>
            </a:ext>
          </a:extLst>
        </xdr:cNvPr>
        <xdr:cNvSpPr/>
      </xdr:nvSpPr>
      <xdr:spPr>
        <a:xfrm>
          <a:off x="169672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19755</xdr:rowOff>
    </xdr:from>
    <xdr:to>
      <xdr:col>23</xdr:col>
      <xdr:colOff>406400</xdr:colOff>
      <xdr:row>40</xdr:row>
      <xdr:rowOff>86783</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5290800" y="6877755"/>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116417</xdr:rowOff>
    </xdr:from>
    <xdr:to>
      <xdr:col>23</xdr:col>
      <xdr:colOff>457200</xdr:colOff>
      <xdr:row>41</xdr:row>
      <xdr:rowOff>46567</xdr:rowOff>
    </xdr:to>
    <xdr:sp macro="" textlink="">
      <xdr:nvSpPr>
        <xdr:cNvPr id="385" name="フローチャート : 判断 384">
          <a:extLst>
            <a:ext uri="{FF2B5EF4-FFF2-40B4-BE49-F238E27FC236}">
              <a16:creationId xmlns:a16="http://schemas.microsoft.com/office/drawing/2014/main" xmlns="" id="{00000000-0008-0000-0300-000081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31344</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19755</xdr:rowOff>
    </xdr:from>
    <xdr:to>
      <xdr:col>22</xdr:col>
      <xdr:colOff>203200</xdr:colOff>
      <xdr:row>41</xdr:row>
      <xdr:rowOff>49389</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4401800" y="6877755"/>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11995</xdr:rowOff>
    </xdr:from>
    <xdr:to>
      <xdr:col>22</xdr:col>
      <xdr:colOff>254000</xdr:colOff>
      <xdr:row>41</xdr:row>
      <xdr:rowOff>113595</xdr:rowOff>
    </xdr:to>
    <xdr:sp macro="" textlink="">
      <xdr:nvSpPr>
        <xdr:cNvPr id="388" name="フローチャート : 判断 387">
          <a:extLst>
            <a:ext uri="{FF2B5EF4-FFF2-40B4-BE49-F238E27FC236}">
              <a16:creationId xmlns:a16="http://schemas.microsoft.com/office/drawing/2014/main" xmlns="" id="{00000000-0008-0000-0300-000084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98372</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49389</xdr:rowOff>
    </xdr:from>
    <xdr:to>
      <xdr:col>21</xdr:col>
      <xdr:colOff>0</xdr:colOff>
      <xdr:row>42</xdr:row>
      <xdr:rowOff>119239</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3512800" y="707883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119239</xdr:rowOff>
    </xdr:from>
    <xdr:to>
      <xdr:col>21</xdr:col>
      <xdr:colOff>50800</xdr:colOff>
      <xdr:row>42</xdr:row>
      <xdr:rowOff>49389</xdr:rowOff>
    </xdr:to>
    <xdr:sp macro="" textlink="">
      <xdr:nvSpPr>
        <xdr:cNvPr id="391" name="フローチャート : 判断 390">
          <a:extLst>
            <a:ext uri="{FF2B5EF4-FFF2-40B4-BE49-F238E27FC236}">
              <a16:creationId xmlns:a16="http://schemas.microsoft.com/office/drawing/2014/main" xmlns="" id="{00000000-0008-0000-0300-000087010000}"/>
            </a:ext>
          </a:extLst>
        </xdr:cNvPr>
        <xdr:cNvSpPr/>
      </xdr:nvSpPr>
      <xdr:spPr>
        <a:xfrm>
          <a:off x="14351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34166</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68439</xdr:rowOff>
    </xdr:from>
    <xdr:to>
      <xdr:col>19</xdr:col>
      <xdr:colOff>533400</xdr:colOff>
      <xdr:row>42</xdr:row>
      <xdr:rowOff>170039</xdr:rowOff>
    </xdr:to>
    <xdr:sp macro="" textlink="">
      <xdr:nvSpPr>
        <xdr:cNvPr id="393" name="フローチャート : 判断 392">
          <a:extLst>
            <a:ext uri="{FF2B5EF4-FFF2-40B4-BE49-F238E27FC236}">
              <a16:creationId xmlns:a16="http://schemas.microsoft.com/office/drawing/2014/main" xmlns="" id="{00000000-0008-0000-0300-000089010000}"/>
            </a:ext>
          </a:extLst>
        </xdr:cNvPr>
        <xdr:cNvSpPr/>
      </xdr:nvSpPr>
      <xdr:spPr>
        <a:xfrm>
          <a:off x="13462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8766</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89605</xdr:rowOff>
    </xdr:from>
    <xdr:to>
      <xdr:col>24</xdr:col>
      <xdr:colOff>609600</xdr:colOff>
      <xdr:row>41</xdr:row>
      <xdr:rowOff>19755</xdr:rowOff>
    </xdr:to>
    <xdr:sp macro="" textlink="">
      <xdr:nvSpPr>
        <xdr:cNvPr id="400" name="円/楕円 399">
          <a:extLst>
            <a:ext uri="{FF2B5EF4-FFF2-40B4-BE49-F238E27FC236}">
              <a16:creationId xmlns:a16="http://schemas.microsoft.com/office/drawing/2014/main" xmlns="" id="{00000000-0008-0000-0300-000090010000}"/>
            </a:ext>
          </a:extLst>
        </xdr:cNvPr>
        <xdr:cNvSpPr/>
      </xdr:nvSpPr>
      <xdr:spPr>
        <a:xfrm>
          <a:off x="169672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106132</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679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35983</xdr:rowOff>
    </xdr:from>
    <xdr:to>
      <xdr:col>23</xdr:col>
      <xdr:colOff>457200</xdr:colOff>
      <xdr:row>40</xdr:row>
      <xdr:rowOff>137583</xdr:rowOff>
    </xdr:to>
    <xdr:sp macro="" textlink="">
      <xdr:nvSpPr>
        <xdr:cNvPr id="402" name="円/楕円 401">
          <a:extLst>
            <a:ext uri="{FF2B5EF4-FFF2-40B4-BE49-F238E27FC236}">
              <a16:creationId xmlns:a16="http://schemas.microsoft.com/office/drawing/2014/main" xmlns="" id="{00000000-0008-0000-0300-000092010000}"/>
            </a:ext>
          </a:extLst>
        </xdr:cNvPr>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147760</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140405</xdr:rowOff>
    </xdr:from>
    <xdr:to>
      <xdr:col>22</xdr:col>
      <xdr:colOff>254000</xdr:colOff>
      <xdr:row>40</xdr:row>
      <xdr:rowOff>70555</xdr:rowOff>
    </xdr:to>
    <xdr:sp macro="" textlink="">
      <xdr:nvSpPr>
        <xdr:cNvPr id="404" name="円/楕円 403">
          <a:extLst>
            <a:ext uri="{FF2B5EF4-FFF2-40B4-BE49-F238E27FC236}">
              <a16:creationId xmlns:a16="http://schemas.microsoft.com/office/drawing/2014/main" xmlns="" id="{00000000-0008-0000-0300-000094010000}"/>
            </a:ext>
          </a:extLst>
        </xdr:cNvPr>
        <xdr:cNvSpPr/>
      </xdr:nvSpPr>
      <xdr:spPr>
        <a:xfrm>
          <a:off x="15240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80732</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170039</xdr:rowOff>
    </xdr:from>
    <xdr:to>
      <xdr:col>21</xdr:col>
      <xdr:colOff>50800</xdr:colOff>
      <xdr:row>41</xdr:row>
      <xdr:rowOff>100189</xdr:rowOff>
    </xdr:to>
    <xdr:sp macro="" textlink="">
      <xdr:nvSpPr>
        <xdr:cNvPr id="406" name="円/楕円 405">
          <a:extLst>
            <a:ext uri="{FF2B5EF4-FFF2-40B4-BE49-F238E27FC236}">
              <a16:creationId xmlns:a16="http://schemas.microsoft.com/office/drawing/2014/main" xmlns="" id="{00000000-0008-0000-0300-000096010000}"/>
            </a:ext>
          </a:extLst>
        </xdr:cNvPr>
        <xdr:cNvSpPr/>
      </xdr:nvSpPr>
      <xdr:spPr>
        <a:xfrm>
          <a:off x="14351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110366</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68439</xdr:rowOff>
    </xdr:from>
    <xdr:to>
      <xdr:col>19</xdr:col>
      <xdr:colOff>533400</xdr:colOff>
      <xdr:row>42</xdr:row>
      <xdr:rowOff>170039</xdr:rowOff>
    </xdr:to>
    <xdr:sp macro="" textlink="">
      <xdr:nvSpPr>
        <xdr:cNvPr id="408" name="円/楕円 407">
          <a:extLst>
            <a:ext uri="{FF2B5EF4-FFF2-40B4-BE49-F238E27FC236}">
              <a16:creationId xmlns:a16="http://schemas.microsoft.com/office/drawing/2014/main" xmlns="" id="{00000000-0008-0000-0300-000098010000}"/>
            </a:ext>
          </a:extLst>
        </xdr:cNvPr>
        <xdr:cNvSpPr/>
      </xdr:nvSpPr>
      <xdr:spPr>
        <a:xfrm>
          <a:off x="13462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154816</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[48.4%]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50">
              <a:latin typeface="ＭＳ Ｐゴシック"/>
            </a:rPr>
            <a:t>平成</a:t>
          </a:r>
          <a:r>
            <a:rPr kumimoji="1" lang="en-US" altLang="ja-JP" sz="1150">
              <a:latin typeface="ＭＳ Ｐゴシック"/>
            </a:rPr>
            <a:t>24</a:t>
          </a:r>
          <a:r>
            <a:rPr kumimoji="1" lang="ja-JP" altLang="en-US" sz="1150">
              <a:latin typeface="ＭＳ Ｐゴシック"/>
            </a:rPr>
            <a:t>年度は大型建設事業に伴う起債により、地方債残高が大幅に増加し、</a:t>
          </a:r>
          <a:r>
            <a:rPr kumimoji="1" lang="en-US" altLang="ja-JP" sz="1150">
              <a:latin typeface="ＭＳ Ｐゴシック"/>
            </a:rPr>
            <a:t>82.4</a:t>
          </a:r>
          <a:r>
            <a:rPr kumimoji="1" lang="ja-JP" altLang="en-US" sz="1150">
              <a:latin typeface="ＭＳ Ｐゴシック"/>
            </a:rPr>
            <a:t>％まで上昇したものの、平成</a:t>
          </a:r>
          <a:r>
            <a:rPr kumimoji="1" lang="en-US" altLang="ja-JP" sz="1150">
              <a:latin typeface="ＭＳ Ｐゴシック"/>
            </a:rPr>
            <a:t>25</a:t>
          </a:r>
          <a:r>
            <a:rPr kumimoji="1" lang="ja-JP" altLang="en-US" sz="1150">
              <a:latin typeface="ＭＳ Ｐゴシック"/>
            </a:rPr>
            <a:t>年度以降は、地方債残高の減少や公営企業債等繰入見込額の減少等により将来負担比率は下降傾向にあった。しかし、平成</a:t>
          </a:r>
          <a:r>
            <a:rPr kumimoji="1" lang="en-US" altLang="ja-JP" sz="1150">
              <a:latin typeface="ＭＳ Ｐゴシック"/>
            </a:rPr>
            <a:t>28</a:t>
          </a:r>
          <a:r>
            <a:rPr kumimoji="1" lang="ja-JP" altLang="en-US" sz="1150">
              <a:latin typeface="ＭＳ Ｐゴシック"/>
            </a:rPr>
            <a:t>年度は、地方債の償還等により分子である将来負担額は減少したものの、辺地対策事業債、臨時財政対策債等の元利償還金が増加したことにより分母が減少し、将来負担比率は対前年度比</a:t>
          </a:r>
          <a:r>
            <a:rPr kumimoji="1" lang="en-US" altLang="ja-JP" sz="1150">
              <a:latin typeface="ＭＳ Ｐゴシック"/>
            </a:rPr>
            <a:t>0.7</a:t>
          </a:r>
          <a:r>
            <a:rPr kumimoji="1" lang="ja-JP" altLang="en-US" sz="1150">
              <a:latin typeface="ＭＳ Ｐゴシック"/>
            </a:rPr>
            <a:t>％増となった。</a:t>
          </a:r>
          <a:r>
            <a:rPr kumimoji="1" lang="en-US" altLang="ja-JP" sz="1150">
              <a:latin typeface="ＭＳ Ｐゴシック"/>
            </a:rPr>
            <a:t/>
          </a:r>
          <a:br>
            <a:rPr kumimoji="1" lang="en-US" altLang="ja-JP" sz="1150">
              <a:latin typeface="ＭＳ Ｐゴシック"/>
            </a:rPr>
          </a:br>
          <a:r>
            <a:rPr kumimoji="1" lang="ja-JP" altLang="en-US" sz="1150">
              <a:latin typeface="ＭＳ Ｐゴシック"/>
            </a:rPr>
            <a:t>　今後も、事業の必要性、緊急性、費用対効果等の観点から事業を峻別し、重点選別主義を徹底した上で、計画的な地方債の発行、充当可能基金を活用する等、将来負担の軽減に努めていく。</a:t>
          </a:r>
          <a:endParaRPr kumimoji="1" lang="en-US" altLang="ja-JP" sz="115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101721</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13214"/>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73798</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84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24</xdr:col>
      <xdr:colOff>469900</xdr:colOff>
      <xdr:row>22</xdr:row>
      <xdr:rowOff>101721</xdr:rowOff>
    </xdr:from>
    <xdr:to>
      <xdr:col>24</xdr:col>
      <xdr:colOff>647700</xdr:colOff>
      <xdr:row>22</xdr:row>
      <xdr:rowOff>101721</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87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118110</xdr:rowOff>
    </xdr:from>
    <xdr:to>
      <xdr:col>24</xdr:col>
      <xdr:colOff>558800</xdr:colOff>
      <xdr:row>16</xdr:row>
      <xdr:rowOff>126153</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a:off x="16179800" y="286131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149575</xdr:rowOff>
    </xdr:from>
    <xdr:ext cx="762000" cy="259045"/>
    <xdr:sp macro="" textlink="">
      <xdr:nvSpPr>
        <xdr:cNvPr id="446" name="将来負担の状況平均値テキスト">
          <a:extLst>
            <a:ext uri="{FF2B5EF4-FFF2-40B4-BE49-F238E27FC236}">
              <a16:creationId xmlns:a16="http://schemas.microsoft.com/office/drawing/2014/main" xmlns="" id="{00000000-0008-0000-0300-0000BE010000}"/>
            </a:ext>
          </a:extLst>
        </xdr:cNvPr>
        <xdr:cNvSpPr txBox="1"/>
      </xdr:nvSpPr>
      <xdr:spPr>
        <a:xfrm>
          <a:off x="17106900" y="254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133048</xdr:rowOff>
    </xdr:from>
    <xdr:to>
      <xdr:col>24</xdr:col>
      <xdr:colOff>609600</xdr:colOff>
      <xdr:row>16</xdr:row>
      <xdr:rowOff>63198</xdr:rowOff>
    </xdr:to>
    <xdr:sp macro="" textlink="">
      <xdr:nvSpPr>
        <xdr:cNvPr id="447" name="フローチャート : 判断 446">
          <a:extLst>
            <a:ext uri="{FF2B5EF4-FFF2-40B4-BE49-F238E27FC236}">
              <a16:creationId xmlns:a16="http://schemas.microsoft.com/office/drawing/2014/main" xmlns="" id="{00000000-0008-0000-0300-0000BF010000}"/>
            </a:ext>
          </a:extLst>
        </xdr:cNvPr>
        <xdr:cNvSpPr/>
      </xdr:nvSpPr>
      <xdr:spPr>
        <a:xfrm>
          <a:off x="169672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118110</xdr:rowOff>
    </xdr:from>
    <xdr:to>
      <xdr:col>23</xdr:col>
      <xdr:colOff>406400</xdr:colOff>
      <xdr:row>17</xdr:row>
      <xdr:rowOff>119017</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flipV="1">
          <a:off x="15290800" y="286131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49" name="フローチャート : 判断 448">
          <a:extLst>
            <a:ext uri="{FF2B5EF4-FFF2-40B4-BE49-F238E27FC236}">
              <a16:creationId xmlns:a16="http://schemas.microsoft.com/office/drawing/2014/main" xmlns="" id="{00000000-0008-0000-0300-0000C1010000}"/>
            </a:ext>
          </a:extLst>
        </xdr:cNvPr>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119017</xdr:rowOff>
    </xdr:from>
    <xdr:to>
      <xdr:col>22</xdr:col>
      <xdr:colOff>203200</xdr:colOff>
      <xdr:row>18</xdr:row>
      <xdr:rowOff>77410</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flipV="1">
          <a:off x="14401800" y="3033667"/>
          <a:ext cx="889000" cy="12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153731</xdr:rowOff>
    </xdr:from>
    <xdr:to>
      <xdr:col>22</xdr:col>
      <xdr:colOff>254000</xdr:colOff>
      <xdr:row>16</xdr:row>
      <xdr:rowOff>83881</xdr:rowOff>
    </xdr:to>
    <xdr:sp macro="" textlink="">
      <xdr:nvSpPr>
        <xdr:cNvPr id="452" name="フローチャート : 判断 451">
          <a:extLst>
            <a:ext uri="{FF2B5EF4-FFF2-40B4-BE49-F238E27FC236}">
              <a16:creationId xmlns:a16="http://schemas.microsoft.com/office/drawing/2014/main" xmlns="" id="{00000000-0008-0000-0300-0000C4010000}"/>
            </a:ext>
          </a:extLst>
        </xdr:cNvPr>
        <xdr:cNvSpPr/>
      </xdr:nvSpPr>
      <xdr:spPr>
        <a:xfrm>
          <a:off x="15240000" y="272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94058</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909800" y="249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77410</xdr:rowOff>
    </xdr:from>
    <xdr:to>
      <xdr:col>21</xdr:col>
      <xdr:colOff>0</xdr:colOff>
      <xdr:row>19</xdr:row>
      <xdr:rowOff>2480</xdr:rowOff>
    </xdr:to>
    <xdr:cxnSp macro="">
      <xdr:nvCxnSpPr>
        <xdr:cNvPr id="454" name="直線コネクタ 453">
          <a:extLst>
            <a:ext uri="{FF2B5EF4-FFF2-40B4-BE49-F238E27FC236}">
              <a16:creationId xmlns:a16="http://schemas.microsoft.com/office/drawing/2014/main" xmlns="" id="{00000000-0008-0000-0300-0000C6010000}"/>
            </a:ext>
          </a:extLst>
        </xdr:cNvPr>
        <xdr:cNvCxnSpPr/>
      </xdr:nvCxnSpPr>
      <xdr:spPr>
        <a:xfrm flipV="1">
          <a:off x="13512800" y="316351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28242</xdr:rowOff>
    </xdr:from>
    <xdr:to>
      <xdr:col>21</xdr:col>
      <xdr:colOff>50800</xdr:colOff>
      <xdr:row>16</xdr:row>
      <xdr:rowOff>129842</xdr:rowOff>
    </xdr:to>
    <xdr:sp macro="" textlink="">
      <xdr:nvSpPr>
        <xdr:cNvPr id="455" name="フローチャート : 判断 454">
          <a:extLst>
            <a:ext uri="{FF2B5EF4-FFF2-40B4-BE49-F238E27FC236}">
              <a16:creationId xmlns:a16="http://schemas.microsoft.com/office/drawing/2014/main" xmlns="" id="{00000000-0008-0000-0300-0000C7010000}"/>
            </a:ext>
          </a:extLst>
        </xdr:cNvPr>
        <xdr:cNvSpPr/>
      </xdr:nvSpPr>
      <xdr:spPr>
        <a:xfrm>
          <a:off x="14351000" y="277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140019</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020800" y="254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85695</xdr:rowOff>
    </xdr:from>
    <xdr:to>
      <xdr:col>19</xdr:col>
      <xdr:colOff>533400</xdr:colOff>
      <xdr:row>17</xdr:row>
      <xdr:rowOff>15845</xdr:rowOff>
    </xdr:to>
    <xdr:sp macro="" textlink="">
      <xdr:nvSpPr>
        <xdr:cNvPr id="457" name="フローチャート : 判断 456">
          <a:extLst>
            <a:ext uri="{FF2B5EF4-FFF2-40B4-BE49-F238E27FC236}">
              <a16:creationId xmlns:a16="http://schemas.microsoft.com/office/drawing/2014/main" xmlns="" id="{00000000-0008-0000-0300-0000C9010000}"/>
            </a:ext>
          </a:extLst>
        </xdr:cNvPr>
        <xdr:cNvSpPr/>
      </xdr:nvSpPr>
      <xdr:spPr>
        <a:xfrm>
          <a:off x="13462000" y="282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26022</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3131800" y="259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75353</xdr:rowOff>
    </xdr:from>
    <xdr:to>
      <xdr:col>24</xdr:col>
      <xdr:colOff>609600</xdr:colOff>
      <xdr:row>17</xdr:row>
      <xdr:rowOff>5503</xdr:rowOff>
    </xdr:to>
    <xdr:sp macro="" textlink="">
      <xdr:nvSpPr>
        <xdr:cNvPr id="464" name="円/楕円 463">
          <a:extLst>
            <a:ext uri="{FF2B5EF4-FFF2-40B4-BE49-F238E27FC236}">
              <a16:creationId xmlns:a16="http://schemas.microsoft.com/office/drawing/2014/main" xmlns="" id="{00000000-0008-0000-0300-0000D0010000}"/>
            </a:ext>
          </a:extLst>
        </xdr:cNvPr>
        <xdr:cNvSpPr/>
      </xdr:nvSpPr>
      <xdr:spPr>
        <a:xfrm>
          <a:off x="16967200" y="281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47430</xdr:rowOff>
    </xdr:from>
    <xdr:ext cx="762000" cy="259045"/>
    <xdr:sp macro="" textlink="">
      <xdr:nvSpPr>
        <xdr:cNvPr id="465" name="将来負担の状況該当値テキスト">
          <a:extLst>
            <a:ext uri="{FF2B5EF4-FFF2-40B4-BE49-F238E27FC236}">
              <a16:creationId xmlns:a16="http://schemas.microsoft.com/office/drawing/2014/main" xmlns="" id="{00000000-0008-0000-0300-0000D1010000}"/>
            </a:ext>
          </a:extLst>
        </xdr:cNvPr>
        <xdr:cNvSpPr txBox="1"/>
      </xdr:nvSpPr>
      <xdr:spPr>
        <a:xfrm>
          <a:off x="17106900" y="2790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48.4</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67310</xdr:rowOff>
    </xdr:from>
    <xdr:to>
      <xdr:col>23</xdr:col>
      <xdr:colOff>457200</xdr:colOff>
      <xdr:row>16</xdr:row>
      <xdr:rowOff>168910</xdr:rowOff>
    </xdr:to>
    <xdr:sp macro="" textlink="">
      <xdr:nvSpPr>
        <xdr:cNvPr id="466" name="円/楕円 465">
          <a:extLst>
            <a:ext uri="{FF2B5EF4-FFF2-40B4-BE49-F238E27FC236}">
              <a16:creationId xmlns:a16="http://schemas.microsoft.com/office/drawing/2014/main" xmlns="" id="{00000000-0008-0000-0300-0000D2010000}"/>
            </a:ext>
          </a:extLst>
        </xdr:cNvPr>
        <xdr:cNvSpPr/>
      </xdr:nvSpPr>
      <xdr:spPr>
        <a:xfrm>
          <a:off x="16129000" y="281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153687</xdr:rowOff>
    </xdr:from>
    <xdr:ext cx="7366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5798800" y="2896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47.7</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68217</xdr:rowOff>
    </xdr:from>
    <xdr:to>
      <xdr:col>22</xdr:col>
      <xdr:colOff>254000</xdr:colOff>
      <xdr:row>17</xdr:row>
      <xdr:rowOff>169817</xdr:rowOff>
    </xdr:to>
    <xdr:sp macro="" textlink="">
      <xdr:nvSpPr>
        <xdr:cNvPr id="468" name="円/楕円 467">
          <a:extLst>
            <a:ext uri="{FF2B5EF4-FFF2-40B4-BE49-F238E27FC236}">
              <a16:creationId xmlns:a16="http://schemas.microsoft.com/office/drawing/2014/main" xmlns="" id="{00000000-0008-0000-0300-0000D4010000}"/>
            </a:ext>
          </a:extLst>
        </xdr:cNvPr>
        <xdr:cNvSpPr/>
      </xdr:nvSpPr>
      <xdr:spPr>
        <a:xfrm>
          <a:off x="15240000" y="298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154594</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4909800" y="306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26610</xdr:rowOff>
    </xdr:from>
    <xdr:to>
      <xdr:col>21</xdr:col>
      <xdr:colOff>50800</xdr:colOff>
      <xdr:row>18</xdr:row>
      <xdr:rowOff>128210</xdr:rowOff>
    </xdr:to>
    <xdr:sp macro="" textlink="">
      <xdr:nvSpPr>
        <xdr:cNvPr id="470" name="円/楕円 469">
          <a:extLst>
            <a:ext uri="{FF2B5EF4-FFF2-40B4-BE49-F238E27FC236}">
              <a16:creationId xmlns:a16="http://schemas.microsoft.com/office/drawing/2014/main" xmlns="" id="{00000000-0008-0000-0300-0000D6010000}"/>
            </a:ext>
          </a:extLst>
        </xdr:cNvPr>
        <xdr:cNvSpPr/>
      </xdr:nvSpPr>
      <xdr:spPr>
        <a:xfrm>
          <a:off x="14351000" y="311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112987</xdr:rowOff>
    </xdr:from>
    <xdr:ext cx="762000" cy="259045"/>
    <xdr:sp macro="" textlink="">
      <xdr:nvSpPr>
        <xdr:cNvPr id="471" name="テキスト ボックス 470">
          <a:extLst>
            <a:ext uri="{FF2B5EF4-FFF2-40B4-BE49-F238E27FC236}">
              <a16:creationId xmlns:a16="http://schemas.microsoft.com/office/drawing/2014/main" xmlns="" id="{00000000-0008-0000-0300-0000D7010000}"/>
            </a:ext>
          </a:extLst>
        </xdr:cNvPr>
        <xdr:cNvSpPr txBox="1"/>
      </xdr:nvSpPr>
      <xdr:spPr>
        <a:xfrm>
          <a:off x="14020800" y="319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123129</xdr:rowOff>
    </xdr:from>
    <xdr:to>
      <xdr:col>19</xdr:col>
      <xdr:colOff>533400</xdr:colOff>
      <xdr:row>19</xdr:row>
      <xdr:rowOff>53280</xdr:rowOff>
    </xdr:to>
    <xdr:sp macro="" textlink="">
      <xdr:nvSpPr>
        <xdr:cNvPr id="472" name="円/楕円 471">
          <a:extLst>
            <a:ext uri="{FF2B5EF4-FFF2-40B4-BE49-F238E27FC236}">
              <a16:creationId xmlns:a16="http://schemas.microsoft.com/office/drawing/2014/main" xmlns="" id="{00000000-0008-0000-0300-0000D8010000}"/>
            </a:ext>
          </a:extLst>
        </xdr:cNvPr>
        <xdr:cNvSpPr/>
      </xdr:nvSpPr>
      <xdr:spPr>
        <a:xfrm>
          <a:off x="13462000" y="32092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38057</xdr:rowOff>
    </xdr:from>
    <xdr:ext cx="762000" cy="259045"/>
    <xdr:sp macro="" textlink="">
      <xdr:nvSpPr>
        <xdr:cNvPr id="473" name="テキスト ボックス 472">
          <a:extLst>
            <a:ext uri="{FF2B5EF4-FFF2-40B4-BE49-F238E27FC236}">
              <a16:creationId xmlns:a16="http://schemas.microsoft.com/office/drawing/2014/main" xmlns="" id="{00000000-0008-0000-0300-0000D9010000}"/>
            </a:ext>
          </a:extLst>
        </xdr:cNvPr>
        <xdr:cNvSpPr txBox="1"/>
      </xdr:nvSpPr>
      <xdr:spPr>
        <a:xfrm>
          <a:off x="13131800" y="329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福島県棚倉町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14,459
14,368
159.93
7,079,359
6,708,662
291,493
4,208,880
6,882,290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48.4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定員適正化計画による定員管理に努めてきたため、平成</a:t>
          </a:r>
          <a:r>
            <a:rPr kumimoji="1" lang="en-US" altLang="ja-JP" sz="1300" baseline="0">
              <a:latin typeface="ＭＳ Ｐゴシック"/>
            </a:rPr>
            <a:t>26</a:t>
          </a:r>
          <a:r>
            <a:rPr kumimoji="1" lang="ja-JP" altLang="en-US" sz="1300" baseline="0">
              <a:latin typeface="ＭＳ Ｐゴシック"/>
            </a:rPr>
            <a:t>年度以降、人件費に係る経常収支比率は下降傾向にある。平成</a:t>
          </a:r>
          <a:r>
            <a:rPr kumimoji="1" lang="en-US" altLang="ja-JP" sz="1300" baseline="0">
              <a:latin typeface="ＭＳ Ｐゴシック"/>
            </a:rPr>
            <a:t>28</a:t>
          </a:r>
          <a:r>
            <a:rPr kumimoji="1" lang="ja-JP" altLang="en-US" sz="1300" baseline="0">
              <a:latin typeface="ＭＳ Ｐゴシック"/>
            </a:rPr>
            <a:t>年度においても、人件費の減少により、対前年度比で</a:t>
          </a:r>
          <a:r>
            <a:rPr kumimoji="1" lang="en-US" altLang="ja-JP" sz="1300" baseline="0">
              <a:latin typeface="ＭＳ Ｐゴシック"/>
            </a:rPr>
            <a:t>0.2</a:t>
          </a:r>
          <a:r>
            <a:rPr kumimoji="1" lang="ja-JP" altLang="en-US" sz="1300" baseline="0">
              <a:latin typeface="ＭＳ Ｐゴシック"/>
            </a:rPr>
            <a:t>％下降した。</a:t>
          </a:r>
          <a:r>
            <a:rPr kumimoji="1" lang="en-US" altLang="ja-JP" sz="1300" baseline="0">
              <a:latin typeface="ＭＳ Ｐゴシック"/>
            </a:rPr>
            <a:t/>
          </a:r>
          <a:br>
            <a:rPr kumimoji="1" lang="en-US" altLang="ja-JP" sz="1300" baseline="0">
              <a:latin typeface="ＭＳ Ｐゴシック"/>
            </a:rPr>
          </a:br>
          <a:r>
            <a:rPr kumimoji="1" lang="ja-JP" altLang="en-US" sz="1300" baseline="0">
              <a:latin typeface="ＭＳ Ｐゴシック"/>
            </a:rPr>
            <a:t>　しかしながら、依然として類似団体平均及び福島県平均を上回っており、今後も、より一層の定員及び給与の適正化に努めていく。</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46990</xdr:rowOff>
    </xdr:from>
    <xdr:to>
      <xdr:col>7</xdr:col>
      <xdr:colOff>15875</xdr:colOff>
      <xdr:row>40</xdr:row>
      <xdr:rowOff>104140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048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133367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6</xdr:col>
      <xdr:colOff>612775</xdr:colOff>
      <xdr:row>33</xdr:row>
      <xdr:rowOff>46990</xdr:rowOff>
    </xdr:from>
    <xdr:to>
      <xdr:col>7</xdr:col>
      <xdr:colOff>104775</xdr:colOff>
      <xdr:row>33</xdr:row>
      <xdr:rowOff>46990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104140</xdr:rowOff>
    </xdr:from>
    <xdr:to>
      <xdr:col>7</xdr:col>
      <xdr:colOff>15875</xdr:colOff>
      <xdr:row>36</xdr:row>
      <xdr:rowOff>119380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2763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165117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5994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148590</xdr:rowOff>
    </xdr:from>
    <xdr:to>
      <xdr:col>7</xdr:col>
      <xdr:colOff>66675</xdr:colOff>
      <xdr:row>36</xdr:row>
      <xdr:rowOff>78740</xdr:rowOff>
    </xdr:to>
    <xdr:sp macro="" textlink="">
      <xdr:nvSpPr>
        <xdr:cNvPr id="68" name="フローチャート : 判断 67">
          <a:extLst>
            <a:ext uri="{FF2B5EF4-FFF2-40B4-BE49-F238E27FC236}">
              <a16:creationId xmlns:a16="http://schemas.microsoft.com/office/drawing/2014/main" xmlns="" id="{00000000-0008-0000-0400-000044000000}"/>
            </a:ext>
          </a:extLst>
        </xdr:cNvPr>
        <xdr:cNvSpPr/>
      </xdr:nvSpPr>
      <xdr:spPr>
        <a:xfrm>
          <a:off x="47752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119380</xdr:rowOff>
    </xdr:from>
    <xdr:to>
      <xdr:col>5</xdr:col>
      <xdr:colOff>549275</xdr:colOff>
      <xdr:row>36</xdr:row>
      <xdr:rowOff>127000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291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a:extLst>
            <a:ext uri="{FF2B5EF4-FFF2-40B4-BE49-F238E27FC236}">
              <a16:creationId xmlns:a16="http://schemas.microsoft.com/office/drawing/2014/main" xmlns="" id="{00000000-0008-0000-0400-000046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127000</xdr:rowOff>
    </xdr:from>
    <xdr:to>
      <xdr:col>4</xdr:col>
      <xdr:colOff>346075</xdr:colOff>
      <xdr:row>37</xdr:row>
      <xdr:rowOff>24130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299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156210</xdr:rowOff>
    </xdr:from>
    <xdr:to>
      <xdr:col>4</xdr:col>
      <xdr:colOff>396875</xdr:colOff>
      <xdr:row>36</xdr:row>
      <xdr:rowOff>86360</xdr:rowOff>
    </xdr:to>
    <xdr:sp macro="" textlink="">
      <xdr:nvSpPr>
        <xdr:cNvPr id="73" name="フローチャート : 判断 72">
          <a:extLst>
            <a:ext uri="{FF2B5EF4-FFF2-40B4-BE49-F238E27FC236}">
              <a16:creationId xmlns:a16="http://schemas.microsoft.com/office/drawing/2014/main" xmlns=""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96537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127000</xdr:rowOff>
    </xdr:from>
    <xdr:to>
      <xdr:col>3</xdr:col>
      <xdr:colOff>142875</xdr:colOff>
      <xdr:row>37</xdr:row>
      <xdr:rowOff>24130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299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140970</xdr:rowOff>
    </xdr:from>
    <xdr:to>
      <xdr:col>3</xdr:col>
      <xdr:colOff>193675</xdr:colOff>
      <xdr:row>36</xdr:row>
      <xdr:rowOff>71120</xdr:rowOff>
    </xdr:to>
    <xdr:sp macro="" textlink="">
      <xdr:nvSpPr>
        <xdr:cNvPr id="76" name="フローチャート : 判断 75">
          <a:extLst>
            <a:ext uri="{FF2B5EF4-FFF2-40B4-BE49-F238E27FC236}">
              <a16:creationId xmlns:a16="http://schemas.microsoft.com/office/drawing/2014/main" xmlns="" id="{00000000-0008-0000-0400-00004C000000}"/>
            </a:ext>
          </a:extLst>
        </xdr:cNvPr>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81297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30480</xdr:rowOff>
    </xdr:from>
    <xdr:to>
      <xdr:col>1</xdr:col>
      <xdr:colOff>676275</xdr:colOff>
      <xdr:row>36</xdr:row>
      <xdr:rowOff>132080</xdr:rowOff>
    </xdr:to>
    <xdr:sp macro="" textlink="">
      <xdr:nvSpPr>
        <xdr:cNvPr id="78" name="フローチャート : 判断 77">
          <a:extLst>
            <a:ext uri="{FF2B5EF4-FFF2-40B4-BE49-F238E27FC236}">
              <a16:creationId xmlns:a16="http://schemas.microsoft.com/office/drawing/2014/main" xmlns=""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142257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85" name="円/楕円 84">
          <a:extLst>
            <a:ext uri="{FF2B5EF4-FFF2-40B4-BE49-F238E27FC236}">
              <a16:creationId xmlns:a16="http://schemas.microsoft.com/office/drawing/2014/main" xmlns=""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25417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68580</xdr:rowOff>
    </xdr:from>
    <xdr:to>
      <xdr:col>5</xdr:col>
      <xdr:colOff>600075</xdr:colOff>
      <xdr:row>36</xdr:row>
      <xdr:rowOff>170180</xdr:rowOff>
    </xdr:to>
    <xdr:sp macro="" textlink="">
      <xdr:nvSpPr>
        <xdr:cNvPr id="87" name="円/楕円 86">
          <a:extLst>
            <a:ext uri="{FF2B5EF4-FFF2-40B4-BE49-F238E27FC236}">
              <a16:creationId xmlns:a16="http://schemas.microsoft.com/office/drawing/2014/main" xmlns="" id="{00000000-0008-0000-0400-000057000000}"/>
            </a:ext>
          </a:extLst>
        </xdr:cNvPr>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154957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76200</xdr:rowOff>
    </xdr:from>
    <xdr:to>
      <xdr:col>4</xdr:col>
      <xdr:colOff>396875</xdr:colOff>
      <xdr:row>37</xdr:row>
      <xdr:rowOff>6350</xdr:rowOff>
    </xdr:to>
    <xdr:sp macro="" textlink="">
      <xdr:nvSpPr>
        <xdr:cNvPr id="89" name="円/楕円 88">
          <a:extLst>
            <a:ext uri="{FF2B5EF4-FFF2-40B4-BE49-F238E27FC236}">
              <a16:creationId xmlns:a16="http://schemas.microsoft.com/office/drawing/2014/main" xmlns="" id="{00000000-0008-0000-0400-000059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162577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144780</xdr:rowOff>
    </xdr:from>
    <xdr:to>
      <xdr:col>3</xdr:col>
      <xdr:colOff>193675</xdr:colOff>
      <xdr:row>37</xdr:row>
      <xdr:rowOff>74930</xdr:rowOff>
    </xdr:to>
    <xdr:sp macro="" textlink="">
      <xdr:nvSpPr>
        <xdr:cNvPr id="91" name="円/楕円 90">
          <a:extLst>
            <a:ext uri="{FF2B5EF4-FFF2-40B4-BE49-F238E27FC236}">
              <a16:creationId xmlns:a16="http://schemas.microsoft.com/office/drawing/2014/main" xmlns="" id="{00000000-0008-0000-0400-00005B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59707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76200</xdr:rowOff>
    </xdr:from>
    <xdr:to>
      <xdr:col>1</xdr:col>
      <xdr:colOff>676275</xdr:colOff>
      <xdr:row>37</xdr:row>
      <xdr:rowOff>6350</xdr:rowOff>
    </xdr:to>
    <xdr:sp macro="" textlink="">
      <xdr:nvSpPr>
        <xdr:cNvPr id="93" name="円/楕円 92">
          <a:extLst>
            <a:ext uri="{FF2B5EF4-FFF2-40B4-BE49-F238E27FC236}">
              <a16:creationId xmlns:a16="http://schemas.microsoft.com/office/drawing/2014/main" xmlns="" id="{00000000-0008-0000-0400-00005D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162577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物件費においては、管理経費等の抑制により対前年度比で</a:t>
          </a:r>
          <a:r>
            <a:rPr kumimoji="1" lang="en-US" altLang="ja-JP" sz="1300">
              <a:latin typeface="ＭＳ Ｐゴシック"/>
            </a:rPr>
            <a:t>0.2</a:t>
          </a:r>
          <a:r>
            <a:rPr kumimoji="1" lang="ja-JP" altLang="en-US" sz="1300">
              <a:latin typeface="ＭＳ Ｐゴシック"/>
            </a:rPr>
            <a:t>％の減となり、類似団体平均を</a:t>
          </a:r>
          <a:r>
            <a:rPr kumimoji="1" lang="en-US" altLang="ja-JP" sz="1300">
              <a:latin typeface="ＭＳ Ｐゴシック"/>
            </a:rPr>
            <a:t>1.5</a:t>
          </a:r>
          <a:r>
            <a:rPr kumimoji="1" lang="ja-JP" altLang="en-US" sz="1300">
              <a:latin typeface="ＭＳ Ｐゴシック"/>
            </a:rPr>
            <a:t>％下回っている。</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　今後も引き続き、管理経費等の節減や事業の効率化に努め、事業全体のコスト削減を図っていく。</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35560</xdr:rowOff>
    </xdr:from>
    <xdr:to>
      <xdr:col>24</xdr:col>
      <xdr:colOff>31750</xdr:colOff>
      <xdr:row>21</xdr:row>
      <xdr:rowOff>46990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4358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19067</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628650</xdr:colOff>
      <xdr:row>21</xdr:row>
      <xdr:rowOff>46990</xdr:rowOff>
    </xdr:from>
    <xdr:to>
      <xdr:col>24</xdr:col>
      <xdr:colOff>120650</xdr:colOff>
      <xdr:row>21</xdr:row>
      <xdr:rowOff>46990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58420</xdr:rowOff>
    </xdr:from>
    <xdr:to>
      <xdr:col>24</xdr:col>
      <xdr:colOff>31750</xdr:colOff>
      <xdr:row>16</xdr:row>
      <xdr:rowOff>73660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flipV="1">
          <a:off x="15671800" y="28016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93997</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121920</xdr:rowOff>
    </xdr:from>
    <xdr:to>
      <xdr:col>24</xdr:col>
      <xdr:colOff>82550</xdr:colOff>
      <xdr:row>17</xdr:row>
      <xdr:rowOff>52070</xdr:rowOff>
    </xdr:to>
    <xdr:sp macro="" textlink="">
      <xdr:nvSpPr>
        <xdr:cNvPr id="129" name="フローチャート : 判断 128">
          <a:extLst>
            <a:ext uri="{FF2B5EF4-FFF2-40B4-BE49-F238E27FC236}">
              <a16:creationId xmlns:a16="http://schemas.microsoft.com/office/drawing/2014/main" xmlns="" id="{00000000-0008-0000-0400-000081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5080</xdr:rowOff>
    </xdr:from>
    <xdr:to>
      <xdr:col>22</xdr:col>
      <xdr:colOff>565150</xdr:colOff>
      <xdr:row>16</xdr:row>
      <xdr:rowOff>73660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4782800" y="2748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83820</xdr:rowOff>
    </xdr:from>
    <xdr:to>
      <xdr:col>22</xdr:col>
      <xdr:colOff>615950</xdr:colOff>
      <xdr:row>17</xdr:row>
      <xdr:rowOff>13970</xdr:rowOff>
    </xdr:to>
    <xdr:sp macro="" textlink="">
      <xdr:nvSpPr>
        <xdr:cNvPr id="131" name="フローチャート : 判断 130">
          <a:extLst>
            <a:ext uri="{FF2B5EF4-FFF2-40B4-BE49-F238E27FC236}">
              <a16:creationId xmlns:a16="http://schemas.microsoft.com/office/drawing/2014/main" xmlns="" id="{00000000-0008-0000-0400-000083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170197</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5080</xdr:rowOff>
    </xdr:from>
    <xdr:to>
      <xdr:col>21</xdr:col>
      <xdr:colOff>361950</xdr:colOff>
      <xdr:row>16</xdr:row>
      <xdr:rowOff>35560</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flipV="1">
          <a:off x="13893800" y="2748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4" name="フローチャート : 判断 133">
          <a:extLst>
            <a:ext uri="{FF2B5EF4-FFF2-40B4-BE49-F238E27FC236}">
              <a16:creationId xmlns:a16="http://schemas.microsoft.com/office/drawing/2014/main" xmlns="" id="{00000000-0008-0000-0400-000086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85090</xdr:rowOff>
    </xdr:from>
    <xdr:to>
      <xdr:col>20</xdr:col>
      <xdr:colOff>158750</xdr:colOff>
      <xdr:row>16</xdr:row>
      <xdr:rowOff>35560</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a:off x="13004800" y="26568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148590</xdr:rowOff>
    </xdr:from>
    <xdr:to>
      <xdr:col>20</xdr:col>
      <xdr:colOff>209550</xdr:colOff>
      <xdr:row>16</xdr:row>
      <xdr:rowOff>78740</xdr:rowOff>
    </xdr:to>
    <xdr:sp macro="" textlink="">
      <xdr:nvSpPr>
        <xdr:cNvPr id="137" name="フローチャート : 判断 136">
          <a:extLst>
            <a:ext uri="{FF2B5EF4-FFF2-40B4-BE49-F238E27FC236}">
              <a16:creationId xmlns:a16="http://schemas.microsoft.com/office/drawing/2014/main" xmlns="" id="{00000000-0008-0000-0400-000089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88917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80010</xdr:rowOff>
    </xdr:from>
    <xdr:to>
      <xdr:col>19</xdr:col>
      <xdr:colOff>6350</xdr:colOff>
      <xdr:row>16</xdr:row>
      <xdr:rowOff>10160</xdr:rowOff>
    </xdr:to>
    <xdr:sp macro="" textlink="">
      <xdr:nvSpPr>
        <xdr:cNvPr id="139" name="フローチャート : 判断 138">
          <a:extLst>
            <a:ext uri="{FF2B5EF4-FFF2-40B4-BE49-F238E27FC236}">
              <a16:creationId xmlns:a16="http://schemas.microsoft.com/office/drawing/2014/main" xmlns="" id="{00000000-0008-0000-0400-00008B000000}"/>
            </a:ext>
          </a:extLst>
        </xdr:cNvPr>
        <xdr:cNvSpPr/>
      </xdr:nvSpPr>
      <xdr:spPr>
        <a:xfrm>
          <a:off x="12954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166387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7620</xdr:rowOff>
    </xdr:from>
    <xdr:to>
      <xdr:col>24</xdr:col>
      <xdr:colOff>82550</xdr:colOff>
      <xdr:row>16</xdr:row>
      <xdr:rowOff>109220</xdr:rowOff>
    </xdr:to>
    <xdr:sp macro="" textlink="">
      <xdr:nvSpPr>
        <xdr:cNvPr id="146" name="円/楕円 145">
          <a:extLst>
            <a:ext uri="{FF2B5EF4-FFF2-40B4-BE49-F238E27FC236}">
              <a16:creationId xmlns:a16="http://schemas.microsoft.com/office/drawing/2014/main" xmlns="" id="{00000000-0008-0000-0400-000092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24147</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22860</xdr:rowOff>
    </xdr:from>
    <xdr:to>
      <xdr:col>22</xdr:col>
      <xdr:colOff>615950</xdr:colOff>
      <xdr:row>16</xdr:row>
      <xdr:rowOff>124460</xdr:rowOff>
    </xdr:to>
    <xdr:sp macro="" textlink="">
      <xdr:nvSpPr>
        <xdr:cNvPr id="148" name="円/楕円 147">
          <a:extLst>
            <a:ext uri="{FF2B5EF4-FFF2-40B4-BE49-F238E27FC236}">
              <a16:creationId xmlns:a16="http://schemas.microsoft.com/office/drawing/2014/main" xmlns="" id="{00000000-0008-0000-0400-000094000000}"/>
            </a:ext>
          </a:extLst>
        </xdr:cNvPr>
        <xdr:cNvSpPr/>
      </xdr:nvSpPr>
      <xdr:spPr>
        <a:xfrm>
          <a:off x="15621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134637</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125730</xdr:rowOff>
    </xdr:from>
    <xdr:to>
      <xdr:col>21</xdr:col>
      <xdr:colOff>412750</xdr:colOff>
      <xdr:row>16</xdr:row>
      <xdr:rowOff>55880</xdr:rowOff>
    </xdr:to>
    <xdr:sp macro="" textlink="">
      <xdr:nvSpPr>
        <xdr:cNvPr id="150" name="円/楕円 149">
          <a:extLst>
            <a:ext uri="{FF2B5EF4-FFF2-40B4-BE49-F238E27FC236}">
              <a16:creationId xmlns:a16="http://schemas.microsoft.com/office/drawing/2014/main" xmlns="" id="{00000000-0008-0000-0400-000096000000}"/>
            </a:ext>
          </a:extLst>
        </xdr:cNvPr>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66057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156210</xdr:rowOff>
    </xdr:from>
    <xdr:to>
      <xdr:col>20</xdr:col>
      <xdr:colOff>209550</xdr:colOff>
      <xdr:row>16</xdr:row>
      <xdr:rowOff>86360</xdr:rowOff>
    </xdr:to>
    <xdr:sp macro="" textlink="">
      <xdr:nvSpPr>
        <xdr:cNvPr id="152" name="円/楕円 151">
          <a:extLst>
            <a:ext uri="{FF2B5EF4-FFF2-40B4-BE49-F238E27FC236}">
              <a16:creationId xmlns:a16="http://schemas.microsoft.com/office/drawing/2014/main" xmlns="" id="{00000000-0008-0000-0400-000098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71137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34290</xdr:rowOff>
    </xdr:from>
    <xdr:to>
      <xdr:col>19</xdr:col>
      <xdr:colOff>6350</xdr:colOff>
      <xdr:row>15</xdr:row>
      <xdr:rowOff>135890</xdr:rowOff>
    </xdr:to>
    <xdr:sp macro="" textlink="">
      <xdr:nvSpPr>
        <xdr:cNvPr id="154" name="円/楕円 153">
          <a:extLst>
            <a:ext uri="{FF2B5EF4-FFF2-40B4-BE49-F238E27FC236}">
              <a16:creationId xmlns:a16="http://schemas.microsoft.com/office/drawing/2014/main" xmlns="" id="{00000000-0008-0000-0400-00009A000000}"/>
            </a:ext>
          </a:extLst>
        </xdr:cNvPr>
        <xdr:cNvSpPr/>
      </xdr:nvSpPr>
      <xdr:spPr>
        <a:xfrm>
          <a:off x="12954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146067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平成</a:t>
          </a:r>
          <a:r>
            <a:rPr kumimoji="1" lang="en-US" altLang="ja-JP" sz="1300" baseline="0">
              <a:latin typeface="ＭＳ Ｐゴシック"/>
            </a:rPr>
            <a:t>28</a:t>
          </a:r>
          <a:r>
            <a:rPr kumimoji="1" lang="ja-JP" altLang="en-US" sz="1300" baseline="0">
              <a:latin typeface="ＭＳ Ｐゴシック"/>
            </a:rPr>
            <a:t>年度は、社会福祉費等に係る扶助費の増加等により対前年度比</a:t>
          </a:r>
          <a:r>
            <a:rPr kumimoji="1" lang="en-US" altLang="ja-JP" sz="1300" baseline="0">
              <a:latin typeface="ＭＳ Ｐゴシック"/>
            </a:rPr>
            <a:t>0.1</a:t>
          </a:r>
          <a:r>
            <a:rPr kumimoji="1" lang="ja-JP" altLang="en-US" sz="1300" baseline="0">
              <a:latin typeface="ＭＳ Ｐゴシック"/>
            </a:rPr>
            <a:t>％の増となり、平成</a:t>
          </a:r>
          <a:r>
            <a:rPr kumimoji="1" lang="en-US" altLang="ja-JP" sz="1300" baseline="0">
              <a:latin typeface="ＭＳ Ｐゴシック"/>
            </a:rPr>
            <a:t>27</a:t>
          </a:r>
          <a:r>
            <a:rPr kumimoji="1" lang="ja-JP" altLang="en-US" sz="1300" baseline="0">
              <a:latin typeface="ＭＳ Ｐゴシック"/>
            </a:rPr>
            <a:t>年度以降、２年連続で上昇している。</a:t>
          </a:r>
          <a:r>
            <a:rPr kumimoji="1" lang="en-US" altLang="ja-JP" sz="1300" baseline="0">
              <a:latin typeface="ＭＳ Ｐゴシック"/>
            </a:rPr>
            <a:t/>
          </a:r>
          <a:br>
            <a:rPr kumimoji="1" lang="en-US" altLang="ja-JP" sz="1300" baseline="0">
              <a:latin typeface="ＭＳ Ｐゴシック"/>
            </a:rPr>
          </a:br>
          <a:r>
            <a:rPr kumimoji="1" lang="ja-JP" altLang="en-US" sz="1300" baseline="0">
              <a:latin typeface="ＭＳ Ｐゴシック"/>
            </a:rPr>
            <a:t>　また、依然として類似団体平均を上回っているため、今後も各種手当等の内容の精査を行い、適正化に努めていく。</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a:extLst>
            <a:ext uri="{FF2B5EF4-FFF2-40B4-BE49-F238E27FC236}">
              <a16:creationId xmlns:a16="http://schemas.microsoft.com/office/drawing/2014/main" xmlns=""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143328</xdr:rowOff>
    </xdr:from>
    <xdr:to>
      <xdr:col>7</xdr:col>
      <xdr:colOff>15875</xdr:colOff>
      <xdr:row>61</xdr:row>
      <xdr:rowOff>135165</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4826000" y="90587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107242</xdr:rowOff>
    </xdr:from>
    <xdr:ext cx="762000" cy="259045"/>
    <xdr:sp macro="" textlink="">
      <xdr:nvSpPr>
        <xdr:cNvPr id="186" name="扶助費最小値テキスト">
          <a:extLst>
            <a:ext uri="{FF2B5EF4-FFF2-40B4-BE49-F238E27FC236}">
              <a16:creationId xmlns:a16="http://schemas.microsoft.com/office/drawing/2014/main" xmlns="" id="{00000000-0008-0000-0400-0000BA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6</xdr:col>
      <xdr:colOff>612775</xdr:colOff>
      <xdr:row>61</xdr:row>
      <xdr:rowOff>135165</xdr:rowOff>
    </xdr:from>
    <xdr:to>
      <xdr:col>7</xdr:col>
      <xdr:colOff>104775</xdr:colOff>
      <xdr:row>61</xdr:row>
      <xdr:rowOff>135165</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58255</xdr:rowOff>
    </xdr:from>
    <xdr:ext cx="762000" cy="259045"/>
    <xdr:sp macro="" textlink="">
      <xdr:nvSpPr>
        <xdr:cNvPr id="188" name="扶助費最大値テキスト">
          <a:extLst>
            <a:ext uri="{FF2B5EF4-FFF2-40B4-BE49-F238E27FC236}">
              <a16:creationId xmlns:a16="http://schemas.microsoft.com/office/drawing/2014/main" xmlns="" id="{00000000-0008-0000-0400-0000BC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6</xdr:col>
      <xdr:colOff>612775</xdr:colOff>
      <xdr:row>52</xdr:row>
      <xdr:rowOff>143328</xdr:rowOff>
    </xdr:from>
    <xdr:to>
      <xdr:col>7</xdr:col>
      <xdr:colOff>104775</xdr:colOff>
      <xdr:row>52</xdr:row>
      <xdr:rowOff>143328</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110672</xdr:rowOff>
    </xdr:from>
    <xdr:to>
      <xdr:col>7</xdr:col>
      <xdr:colOff>15875</xdr:colOff>
      <xdr:row>56</xdr:row>
      <xdr:rowOff>127000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3987800" y="97118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100892</xdr:rowOff>
    </xdr:from>
    <xdr:ext cx="762000" cy="259045"/>
    <xdr:sp macro="" textlink="">
      <xdr:nvSpPr>
        <xdr:cNvPr id="191" name="扶助費平均値テキスト">
          <a:extLst>
            <a:ext uri="{FF2B5EF4-FFF2-40B4-BE49-F238E27FC236}">
              <a16:creationId xmlns:a16="http://schemas.microsoft.com/office/drawing/2014/main" xmlns="" id="{00000000-0008-0000-0400-0000BF000000}"/>
            </a:ext>
          </a:extLst>
        </xdr:cNvPr>
        <xdr:cNvSpPr txBox="1"/>
      </xdr:nvSpPr>
      <xdr:spPr>
        <a:xfrm>
          <a:off x="4914900" y="935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a:extLst>
            <a:ext uri="{FF2B5EF4-FFF2-40B4-BE49-F238E27FC236}">
              <a16:creationId xmlns:a16="http://schemas.microsoft.com/office/drawing/2014/main" xmlns="" id="{00000000-0008-0000-0400-0000C0000000}"/>
            </a:ext>
          </a:extLst>
        </xdr:cNvPr>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94343</xdr:rowOff>
    </xdr:from>
    <xdr:to>
      <xdr:col>5</xdr:col>
      <xdr:colOff>549275</xdr:colOff>
      <xdr:row>56</xdr:row>
      <xdr:rowOff>110672</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3098800" y="96955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84365</xdr:rowOff>
    </xdr:from>
    <xdr:to>
      <xdr:col>5</xdr:col>
      <xdr:colOff>600075</xdr:colOff>
      <xdr:row>56</xdr:row>
      <xdr:rowOff>14515</xdr:rowOff>
    </xdr:to>
    <xdr:sp macro="" textlink="">
      <xdr:nvSpPr>
        <xdr:cNvPr id="194" name="フローチャート : 判断 193">
          <a:extLst>
            <a:ext uri="{FF2B5EF4-FFF2-40B4-BE49-F238E27FC236}">
              <a16:creationId xmlns:a16="http://schemas.microsoft.com/office/drawing/2014/main" xmlns="" id="{00000000-0008-0000-0400-0000C2000000}"/>
            </a:ext>
          </a:extLst>
        </xdr:cNvPr>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24692</xdr:rowOff>
    </xdr:from>
    <xdr:ext cx="7366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94343</xdr:rowOff>
    </xdr:from>
    <xdr:to>
      <xdr:col>4</xdr:col>
      <xdr:colOff>346075</xdr:colOff>
      <xdr:row>56</xdr:row>
      <xdr:rowOff>159657</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flipV="1">
          <a:off x="2209800" y="96955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7" name="フローチャート : 判断 196">
          <a:extLst>
            <a:ext uri="{FF2B5EF4-FFF2-40B4-BE49-F238E27FC236}">
              <a16:creationId xmlns:a16="http://schemas.microsoft.com/office/drawing/2014/main" xmlns="" id="{00000000-0008-0000-0400-0000C5000000}"/>
            </a:ext>
          </a:extLst>
        </xdr:cNvPr>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114499</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29028</xdr:rowOff>
    </xdr:from>
    <xdr:to>
      <xdr:col>3</xdr:col>
      <xdr:colOff>142875</xdr:colOff>
      <xdr:row>56</xdr:row>
      <xdr:rowOff>159657</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a:off x="1320800" y="96302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2722</xdr:rowOff>
    </xdr:from>
    <xdr:to>
      <xdr:col>3</xdr:col>
      <xdr:colOff>193675</xdr:colOff>
      <xdr:row>55</xdr:row>
      <xdr:rowOff>104322</xdr:rowOff>
    </xdr:to>
    <xdr:sp macro="" textlink="">
      <xdr:nvSpPr>
        <xdr:cNvPr id="200" name="フローチャート : 判断 199">
          <a:extLst>
            <a:ext uri="{FF2B5EF4-FFF2-40B4-BE49-F238E27FC236}">
              <a16:creationId xmlns:a16="http://schemas.microsoft.com/office/drawing/2014/main" xmlns="" id="{00000000-0008-0000-0400-0000C8000000}"/>
            </a:ext>
          </a:extLst>
        </xdr:cNvPr>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114499</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157843</xdr:rowOff>
    </xdr:from>
    <xdr:to>
      <xdr:col>1</xdr:col>
      <xdr:colOff>676275</xdr:colOff>
      <xdr:row>55</xdr:row>
      <xdr:rowOff>87993</xdr:rowOff>
    </xdr:to>
    <xdr:sp macro="" textlink="">
      <xdr:nvSpPr>
        <xdr:cNvPr id="202" name="フローチャート : 判断 201">
          <a:extLst>
            <a:ext uri="{FF2B5EF4-FFF2-40B4-BE49-F238E27FC236}">
              <a16:creationId xmlns:a16="http://schemas.microsoft.com/office/drawing/2014/main" xmlns="" id="{00000000-0008-0000-0400-0000CA000000}"/>
            </a:ext>
          </a:extLst>
        </xdr:cNvPr>
        <xdr:cNvSpPr/>
      </xdr:nvSpPr>
      <xdr:spPr>
        <a:xfrm>
          <a:off x="1270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98170</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939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209" name="円/楕円 208">
          <a:extLst>
            <a:ext uri="{FF2B5EF4-FFF2-40B4-BE49-F238E27FC236}">
              <a16:creationId xmlns:a16="http://schemas.microsoft.com/office/drawing/2014/main" xmlns="" id="{00000000-0008-0000-0400-0000D1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48277</xdr:rowOff>
    </xdr:from>
    <xdr:ext cx="762000" cy="259045"/>
    <xdr:sp macro="" textlink="">
      <xdr:nvSpPr>
        <xdr:cNvPr id="210" name="扶助費該当値テキスト">
          <a:extLst>
            <a:ext uri="{FF2B5EF4-FFF2-40B4-BE49-F238E27FC236}">
              <a16:creationId xmlns:a16="http://schemas.microsoft.com/office/drawing/2014/main" xmlns="" id="{00000000-0008-0000-0400-0000D2000000}"/>
            </a:ext>
          </a:extLst>
        </xdr:cNvPr>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59872</xdr:rowOff>
    </xdr:from>
    <xdr:to>
      <xdr:col>5</xdr:col>
      <xdr:colOff>600075</xdr:colOff>
      <xdr:row>56</xdr:row>
      <xdr:rowOff>161472</xdr:rowOff>
    </xdr:to>
    <xdr:sp macro="" textlink="">
      <xdr:nvSpPr>
        <xdr:cNvPr id="211" name="円/楕円 210">
          <a:extLst>
            <a:ext uri="{FF2B5EF4-FFF2-40B4-BE49-F238E27FC236}">
              <a16:creationId xmlns:a16="http://schemas.microsoft.com/office/drawing/2014/main" xmlns="" id="{00000000-0008-0000-0400-0000D3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146249</xdr:rowOff>
    </xdr:from>
    <xdr:ext cx="7366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43543</xdr:rowOff>
    </xdr:from>
    <xdr:to>
      <xdr:col>4</xdr:col>
      <xdr:colOff>396875</xdr:colOff>
      <xdr:row>56</xdr:row>
      <xdr:rowOff>145143</xdr:rowOff>
    </xdr:to>
    <xdr:sp macro="" textlink="">
      <xdr:nvSpPr>
        <xdr:cNvPr id="213" name="円/楕円 212">
          <a:extLst>
            <a:ext uri="{FF2B5EF4-FFF2-40B4-BE49-F238E27FC236}">
              <a16:creationId xmlns:a16="http://schemas.microsoft.com/office/drawing/2014/main" xmlns="" id="{00000000-0008-0000-0400-0000D5000000}"/>
            </a:ext>
          </a:extLst>
        </xdr:cNvPr>
        <xdr:cNvSpPr/>
      </xdr:nvSpPr>
      <xdr:spPr>
        <a:xfrm>
          <a:off x="3048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129920</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108857</xdr:rowOff>
    </xdr:from>
    <xdr:to>
      <xdr:col>3</xdr:col>
      <xdr:colOff>193675</xdr:colOff>
      <xdr:row>57</xdr:row>
      <xdr:rowOff>39007</xdr:rowOff>
    </xdr:to>
    <xdr:sp macro="" textlink="">
      <xdr:nvSpPr>
        <xdr:cNvPr id="215" name="円/楕円 214">
          <a:extLst>
            <a:ext uri="{FF2B5EF4-FFF2-40B4-BE49-F238E27FC236}">
              <a16:creationId xmlns:a16="http://schemas.microsoft.com/office/drawing/2014/main" xmlns="" id="{00000000-0008-0000-0400-0000D7000000}"/>
            </a:ext>
          </a:extLst>
        </xdr:cNvPr>
        <xdr:cNvSpPr/>
      </xdr:nvSpPr>
      <xdr:spPr>
        <a:xfrm>
          <a:off x="2159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23784</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828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149678</xdr:rowOff>
    </xdr:from>
    <xdr:to>
      <xdr:col>1</xdr:col>
      <xdr:colOff>676275</xdr:colOff>
      <xdr:row>56</xdr:row>
      <xdr:rowOff>79828</xdr:rowOff>
    </xdr:to>
    <xdr:sp macro="" textlink="">
      <xdr:nvSpPr>
        <xdr:cNvPr id="217" name="円/楕円 216">
          <a:extLst>
            <a:ext uri="{FF2B5EF4-FFF2-40B4-BE49-F238E27FC236}">
              <a16:creationId xmlns:a16="http://schemas.microsoft.com/office/drawing/2014/main" xmlns="" id="{00000000-0008-0000-0400-0000D9000000}"/>
            </a:ext>
          </a:extLst>
        </xdr:cNvPr>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64605</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939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その他の経費は類似団体平均、福島県平均ともに上回っており、対前年度比も</a:t>
          </a:r>
          <a:r>
            <a:rPr kumimoji="1" lang="en-US" altLang="ja-JP" sz="1300">
              <a:latin typeface="ＭＳ Ｐゴシック"/>
            </a:rPr>
            <a:t>0.2</a:t>
          </a:r>
          <a:r>
            <a:rPr kumimoji="1" lang="ja-JP" altLang="en-US" sz="1300">
              <a:latin typeface="ＭＳ Ｐゴシック"/>
            </a:rPr>
            <a:t>％の増となった。主な要因としては各事業会計等への繰出金の増加である。</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　今後も、企業会計においては料金の適正化を図るとともに、各会計のコスト削減を図り、繰出金の抑制に努めていく。</a:t>
          </a:r>
        </a:p>
      </xdr:txBody>
    </xdr:sp>
    <xdr:clientData/>
  </xdr:twoCellAnchor>
  <xdr:oneCellAnchor>
    <xdr:from>
      <xdr:col>18</xdr:col>
      <xdr:colOff>44450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2" name="その他グラフ枠">
          <a:extLst>
            <a:ext uri="{FF2B5EF4-FFF2-40B4-BE49-F238E27FC236}">
              <a16:creationId xmlns:a16="http://schemas.microsoft.com/office/drawing/2014/main" xmlns=""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55</xdr:row>
      <xdr:rowOff>42418</xdr:rowOff>
    </xdr:from>
    <xdr:to>
      <xdr:col>24</xdr:col>
      <xdr:colOff>31750</xdr:colOff>
      <xdr:row>60</xdr:row>
      <xdr:rowOff>122428</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flipV="1">
          <a:off x="16510000" y="947216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94505</xdr:rowOff>
    </xdr:from>
    <xdr:ext cx="762000" cy="259045"/>
    <xdr:sp macro="" textlink="">
      <xdr:nvSpPr>
        <xdr:cNvPr id="244" name="その他最小値テキスト">
          <a:extLst>
            <a:ext uri="{FF2B5EF4-FFF2-40B4-BE49-F238E27FC236}">
              <a16:creationId xmlns:a16="http://schemas.microsoft.com/office/drawing/2014/main" xmlns="" id="{00000000-0008-0000-0400-0000F4000000}"/>
            </a:ext>
          </a:extLst>
        </xdr:cNvPr>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628650</xdr:colOff>
      <xdr:row>60</xdr:row>
      <xdr:rowOff>122428</xdr:rowOff>
    </xdr:from>
    <xdr:to>
      <xdr:col>24</xdr:col>
      <xdr:colOff>120650</xdr:colOff>
      <xdr:row>60</xdr:row>
      <xdr:rowOff>122428</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128795</xdr:rowOff>
    </xdr:from>
    <xdr:ext cx="762000" cy="259045"/>
    <xdr:sp macro="" textlink="">
      <xdr:nvSpPr>
        <xdr:cNvPr id="246" name="その他最大値テキスト">
          <a:extLst>
            <a:ext uri="{FF2B5EF4-FFF2-40B4-BE49-F238E27FC236}">
              <a16:creationId xmlns:a16="http://schemas.microsoft.com/office/drawing/2014/main" xmlns="" id="{00000000-0008-0000-0400-0000F6000000}"/>
            </a:ext>
          </a:extLst>
        </xdr:cNvPr>
        <xdr:cNvSpPr txBox="1"/>
      </xdr:nvSpPr>
      <xdr:spPr>
        <a:xfrm>
          <a:off x="16598900" y="921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55</xdr:row>
      <xdr:rowOff>42418</xdr:rowOff>
    </xdr:from>
    <xdr:to>
      <xdr:col>24</xdr:col>
      <xdr:colOff>120650</xdr:colOff>
      <xdr:row>55</xdr:row>
      <xdr:rowOff>42418</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6421100" y="947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106426</xdr:rowOff>
    </xdr:from>
    <xdr:to>
      <xdr:col>24</xdr:col>
      <xdr:colOff>31750</xdr:colOff>
      <xdr:row>57</xdr:row>
      <xdr:rowOff>115570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5671800" y="98790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35577</xdr:rowOff>
    </xdr:from>
    <xdr:ext cx="762000" cy="259045"/>
    <xdr:sp macro="" textlink="">
      <xdr:nvSpPr>
        <xdr:cNvPr id="249" name="その他平均値テキスト">
          <a:extLst>
            <a:ext uri="{FF2B5EF4-FFF2-40B4-BE49-F238E27FC236}">
              <a16:creationId xmlns:a16="http://schemas.microsoft.com/office/drawing/2014/main" xmlns="" id="{00000000-0008-0000-0400-0000F9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50" name="フローチャート : 判断 249">
          <a:extLst>
            <a:ext uri="{FF2B5EF4-FFF2-40B4-BE49-F238E27FC236}">
              <a16:creationId xmlns:a16="http://schemas.microsoft.com/office/drawing/2014/main" xmlns="" id="{00000000-0008-0000-0400-0000FA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92710</xdr:rowOff>
    </xdr:from>
    <xdr:to>
      <xdr:col>22</xdr:col>
      <xdr:colOff>565150</xdr:colOff>
      <xdr:row>57</xdr:row>
      <xdr:rowOff>106426</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a:off x="14782800" y="98653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762</xdr:rowOff>
    </xdr:from>
    <xdr:to>
      <xdr:col>22</xdr:col>
      <xdr:colOff>615950</xdr:colOff>
      <xdr:row>57</xdr:row>
      <xdr:rowOff>102362</xdr:rowOff>
    </xdr:to>
    <xdr:sp macro="" textlink="">
      <xdr:nvSpPr>
        <xdr:cNvPr id="252" name="フローチャート : 判断 251">
          <a:extLst>
            <a:ext uri="{FF2B5EF4-FFF2-40B4-BE49-F238E27FC236}">
              <a16:creationId xmlns:a16="http://schemas.microsoft.com/office/drawing/2014/main" xmlns="" id="{00000000-0008-0000-0400-0000FC000000}"/>
            </a:ext>
          </a:extLst>
        </xdr:cNvPr>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112539</xdr:rowOff>
    </xdr:from>
    <xdr:ext cx="736600" cy="259045"/>
    <xdr:sp macro="" textlink="">
      <xdr:nvSpPr>
        <xdr:cNvPr id="253" name="テキスト ボックス 252">
          <a:extLst>
            <a:ext uri="{FF2B5EF4-FFF2-40B4-BE49-F238E27FC236}">
              <a16:creationId xmlns:a16="http://schemas.microsoft.com/office/drawing/2014/main" xmlns="" id="{00000000-0008-0000-0400-0000FD000000}"/>
            </a:ext>
          </a:extLst>
        </xdr:cNvPr>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92710</xdr:rowOff>
    </xdr:from>
    <xdr:to>
      <xdr:col>21</xdr:col>
      <xdr:colOff>361950</xdr:colOff>
      <xdr:row>57</xdr:row>
      <xdr:rowOff>101854</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flipV="1">
          <a:off x="13893800" y="98653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28194</xdr:rowOff>
    </xdr:from>
    <xdr:to>
      <xdr:col>21</xdr:col>
      <xdr:colOff>412750</xdr:colOff>
      <xdr:row>57</xdr:row>
      <xdr:rowOff>129794</xdr:rowOff>
    </xdr:to>
    <xdr:sp macro="" textlink="">
      <xdr:nvSpPr>
        <xdr:cNvPr id="255" name="フローチャート : 判断 254">
          <a:extLst>
            <a:ext uri="{FF2B5EF4-FFF2-40B4-BE49-F238E27FC236}">
              <a16:creationId xmlns:a16="http://schemas.microsoft.com/office/drawing/2014/main" xmlns="" id="{00000000-0008-0000-0400-0000FF00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139971</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145288</xdr:rowOff>
    </xdr:from>
    <xdr:to>
      <xdr:col>20</xdr:col>
      <xdr:colOff>158750</xdr:colOff>
      <xdr:row>57</xdr:row>
      <xdr:rowOff>101854</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a:off x="13004800" y="974648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14478</xdr:rowOff>
    </xdr:from>
    <xdr:to>
      <xdr:col>20</xdr:col>
      <xdr:colOff>209550</xdr:colOff>
      <xdr:row>57</xdr:row>
      <xdr:rowOff>116078</xdr:rowOff>
    </xdr:to>
    <xdr:sp macro="" textlink="">
      <xdr:nvSpPr>
        <xdr:cNvPr id="258" name="フローチャート : 判断 257">
          <a:extLst>
            <a:ext uri="{FF2B5EF4-FFF2-40B4-BE49-F238E27FC236}">
              <a16:creationId xmlns:a16="http://schemas.microsoft.com/office/drawing/2014/main" xmlns="" id="{00000000-0008-0000-0400-000002010000}"/>
            </a:ext>
          </a:extLst>
        </xdr:cNvPr>
        <xdr:cNvSpPr/>
      </xdr:nvSpPr>
      <xdr:spPr>
        <a:xfrm>
          <a:off x="13843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126255</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3512800" y="955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9906</xdr:rowOff>
    </xdr:from>
    <xdr:to>
      <xdr:col>19</xdr:col>
      <xdr:colOff>6350</xdr:colOff>
      <xdr:row>57</xdr:row>
      <xdr:rowOff>111506</xdr:rowOff>
    </xdr:to>
    <xdr:sp macro="" textlink="">
      <xdr:nvSpPr>
        <xdr:cNvPr id="260" name="フローチャート : 判断 259">
          <a:extLst>
            <a:ext uri="{FF2B5EF4-FFF2-40B4-BE49-F238E27FC236}">
              <a16:creationId xmlns:a16="http://schemas.microsoft.com/office/drawing/2014/main" xmlns="" id="{00000000-0008-0000-0400-000004010000}"/>
            </a:ext>
          </a:extLst>
        </xdr:cNvPr>
        <xdr:cNvSpPr/>
      </xdr:nvSpPr>
      <xdr:spPr>
        <a:xfrm>
          <a:off x="12954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96283</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2623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64770</xdr:rowOff>
    </xdr:from>
    <xdr:to>
      <xdr:col>24</xdr:col>
      <xdr:colOff>82550</xdr:colOff>
      <xdr:row>57</xdr:row>
      <xdr:rowOff>166370</xdr:rowOff>
    </xdr:to>
    <xdr:sp macro="" textlink="">
      <xdr:nvSpPr>
        <xdr:cNvPr id="267" name="円/楕円 266">
          <a:extLst>
            <a:ext uri="{FF2B5EF4-FFF2-40B4-BE49-F238E27FC236}">
              <a16:creationId xmlns:a16="http://schemas.microsoft.com/office/drawing/2014/main" xmlns="" id="{00000000-0008-0000-0400-00000B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36847</xdr:rowOff>
    </xdr:from>
    <xdr:ext cx="762000" cy="259045"/>
    <xdr:sp macro="" textlink="">
      <xdr:nvSpPr>
        <xdr:cNvPr id="268" name="その他該当値テキスト">
          <a:extLst>
            <a:ext uri="{FF2B5EF4-FFF2-40B4-BE49-F238E27FC236}">
              <a16:creationId xmlns:a16="http://schemas.microsoft.com/office/drawing/2014/main" xmlns="" id="{00000000-0008-0000-0400-00000C010000}"/>
            </a:ext>
          </a:extLst>
        </xdr:cNvPr>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55626</xdr:rowOff>
    </xdr:from>
    <xdr:to>
      <xdr:col>22</xdr:col>
      <xdr:colOff>615950</xdr:colOff>
      <xdr:row>57</xdr:row>
      <xdr:rowOff>157226</xdr:rowOff>
    </xdr:to>
    <xdr:sp macro="" textlink="">
      <xdr:nvSpPr>
        <xdr:cNvPr id="269" name="円/楕円 268">
          <a:extLst>
            <a:ext uri="{FF2B5EF4-FFF2-40B4-BE49-F238E27FC236}">
              <a16:creationId xmlns:a16="http://schemas.microsoft.com/office/drawing/2014/main" xmlns="" id="{00000000-0008-0000-0400-00000D010000}"/>
            </a:ext>
          </a:extLst>
        </xdr:cNvPr>
        <xdr:cNvSpPr/>
      </xdr:nvSpPr>
      <xdr:spPr>
        <a:xfrm>
          <a:off x="15621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142003</xdr:rowOff>
    </xdr:from>
    <xdr:ext cx="7366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41910</xdr:rowOff>
    </xdr:from>
    <xdr:to>
      <xdr:col>21</xdr:col>
      <xdr:colOff>412750</xdr:colOff>
      <xdr:row>57</xdr:row>
      <xdr:rowOff>143510</xdr:rowOff>
    </xdr:to>
    <xdr:sp macro="" textlink="">
      <xdr:nvSpPr>
        <xdr:cNvPr id="271" name="円/楕円 270">
          <a:extLst>
            <a:ext uri="{FF2B5EF4-FFF2-40B4-BE49-F238E27FC236}">
              <a16:creationId xmlns:a16="http://schemas.microsoft.com/office/drawing/2014/main" xmlns="" id="{00000000-0008-0000-0400-00000F010000}"/>
            </a:ext>
          </a:extLst>
        </xdr:cNvPr>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128287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51054</xdr:rowOff>
    </xdr:from>
    <xdr:to>
      <xdr:col>20</xdr:col>
      <xdr:colOff>209550</xdr:colOff>
      <xdr:row>57</xdr:row>
      <xdr:rowOff>152654</xdr:rowOff>
    </xdr:to>
    <xdr:sp macro="" textlink="">
      <xdr:nvSpPr>
        <xdr:cNvPr id="273" name="円/楕円 272">
          <a:extLst>
            <a:ext uri="{FF2B5EF4-FFF2-40B4-BE49-F238E27FC236}">
              <a16:creationId xmlns:a16="http://schemas.microsoft.com/office/drawing/2014/main" xmlns="" id="{00000000-0008-0000-0400-000011010000}"/>
            </a:ext>
          </a:extLst>
        </xdr:cNvPr>
        <xdr:cNvSpPr/>
      </xdr:nvSpPr>
      <xdr:spPr>
        <a:xfrm>
          <a:off x="13843000" y="98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137431</xdr:rowOff>
    </xdr:from>
    <xdr:ext cx="762000" cy="259045"/>
    <xdr:sp macro="" textlink="">
      <xdr:nvSpPr>
        <xdr:cNvPr id="274" name="テキスト ボックス 273">
          <a:extLst>
            <a:ext uri="{FF2B5EF4-FFF2-40B4-BE49-F238E27FC236}">
              <a16:creationId xmlns:a16="http://schemas.microsoft.com/office/drawing/2014/main" xmlns="" id="{00000000-0008-0000-0400-000012010000}"/>
            </a:ext>
          </a:extLst>
        </xdr:cNvPr>
        <xdr:cNvSpPr txBox="1"/>
      </xdr:nvSpPr>
      <xdr:spPr>
        <a:xfrm>
          <a:off x="13512800" y="991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94488</xdr:rowOff>
    </xdr:from>
    <xdr:to>
      <xdr:col>19</xdr:col>
      <xdr:colOff>6350</xdr:colOff>
      <xdr:row>57</xdr:row>
      <xdr:rowOff>24638</xdr:rowOff>
    </xdr:to>
    <xdr:sp macro="" textlink="">
      <xdr:nvSpPr>
        <xdr:cNvPr id="275" name="円/楕円 274">
          <a:extLst>
            <a:ext uri="{FF2B5EF4-FFF2-40B4-BE49-F238E27FC236}">
              <a16:creationId xmlns:a16="http://schemas.microsoft.com/office/drawing/2014/main" xmlns="" id="{00000000-0008-0000-0400-000013010000}"/>
            </a:ext>
          </a:extLst>
        </xdr:cNvPr>
        <xdr:cNvSpPr/>
      </xdr:nvSpPr>
      <xdr:spPr>
        <a:xfrm>
          <a:off x="129540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34815</xdr:rowOff>
    </xdr:from>
    <xdr:ext cx="762000" cy="259045"/>
    <xdr:sp macro="" textlink="">
      <xdr:nvSpPr>
        <xdr:cNvPr id="276" name="テキスト ボックス 275">
          <a:extLst>
            <a:ext uri="{FF2B5EF4-FFF2-40B4-BE49-F238E27FC236}">
              <a16:creationId xmlns:a16="http://schemas.microsoft.com/office/drawing/2014/main" xmlns="" id="{00000000-0008-0000-0400-000014010000}"/>
            </a:ext>
          </a:extLst>
        </xdr:cNvPr>
        <xdr:cNvSpPr txBox="1"/>
      </xdr:nvSpPr>
      <xdr:spPr>
        <a:xfrm>
          <a:off x="12623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年度は、東白衛生組合負担金において、最終処分場整備事業等の臨時経費が増加したことにより、対前年度比</a:t>
          </a:r>
          <a:r>
            <a:rPr kumimoji="1" lang="en-US" altLang="ja-JP" sz="1300">
              <a:latin typeface="ＭＳ Ｐゴシック"/>
            </a:rPr>
            <a:t>3.9</a:t>
          </a:r>
          <a:r>
            <a:rPr kumimoji="1" lang="ja-JP" altLang="en-US" sz="1300">
              <a:latin typeface="ＭＳ Ｐゴシック"/>
            </a:rPr>
            <a:t>％の減となった。</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　今後も、定期的に補助金の効果検証を行い、費用対効果の低い事業の整理統合、縮小、廃止等により、補助金の適正化、合理化に努めていく。</a:t>
          </a:r>
        </a:p>
      </xdr:txBody>
    </xdr:sp>
    <xdr:clientData/>
  </xdr:twoCellAnchor>
  <xdr:oneCellAnchor>
    <xdr:from>
      <xdr:col>18</xdr:col>
      <xdr:colOff>44450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8" name="テキスト ボックス 297">
          <a:extLst>
            <a:ext uri="{FF2B5EF4-FFF2-40B4-BE49-F238E27FC236}">
              <a16:creationId xmlns:a16="http://schemas.microsoft.com/office/drawing/2014/main" xmlns=""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0" name="補助費等グラフ枠">
          <a:extLst>
            <a:ext uri="{FF2B5EF4-FFF2-40B4-BE49-F238E27FC236}">
              <a16:creationId xmlns:a16="http://schemas.microsoft.com/office/drawing/2014/main" xmlns=""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39</xdr:row>
      <xdr:rowOff>101854</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flipV="1">
          <a:off x="16510000" y="5823712"/>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2" name="補助費等最小値テキスト">
          <a:extLst>
            <a:ext uri="{FF2B5EF4-FFF2-40B4-BE49-F238E27FC236}">
              <a16:creationId xmlns:a16="http://schemas.microsoft.com/office/drawing/2014/main" xmlns="" id="{00000000-0008-0000-0400-00002E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4" name="補助費等最大値テキスト">
          <a:extLst>
            <a:ext uri="{FF2B5EF4-FFF2-40B4-BE49-F238E27FC236}">
              <a16:creationId xmlns:a16="http://schemas.microsoft.com/office/drawing/2014/main" xmlns="" id="{00000000-0008-0000-0400-000030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110998</xdr:rowOff>
    </xdr:from>
    <xdr:to>
      <xdr:col>24</xdr:col>
      <xdr:colOff>31750</xdr:colOff>
      <xdr:row>36</xdr:row>
      <xdr:rowOff>117856</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flipV="1">
          <a:off x="15671800" y="6111748"/>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103141</xdr:rowOff>
    </xdr:from>
    <xdr:ext cx="762000" cy="259045"/>
    <xdr:sp macro="" textlink="">
      <xdr:nvSpPr>
        <xdr:cNvPr id="307" name="補助費等平均値テキスト">
          <a:extLst>
            <a:ext uri="{FF2B5EF4-FFF2-40B4-BE49-F238E27FC236}">
              <a16:creationId xmlns:a16="http://schemas.microsoft.com/office/drawing/2014/main" xmlns="" id="{00000000-0008-0000-0400-000033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08" name="フローチャート : 判断 307">
          <a:extLst>
            <a:ext uri="{FF2B5EF4-FFF2-40B4-BE49-F238E27FC236}">
              <a16:creationId xmlns:a16="http://schemas.microsoft.com/office/drawing/2014/main" xmlns="" id="{00000000-0008-0000-0400-000034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115570</xdr:rowOff>
    </xdr:from>
    <xdr:to>
      <xdr:col>22</xdr:col>
      <xdr:colOff>565150</xdr:colOff>
      <xdr:row>36</xdr:row>
      <xdr:rowOff>117856</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4782800" y="611632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135636</xdr:rowOff>
    </xdr:from>
    <xdr:to>
      <xdr:col>22</xdr:col>
      <xdr:colOff>615950</xdr:colOff>
      <xdr:row>37</xdr:row>
      <xdr:rowOff>65786</xdr:rowOff>
    </xdr:to>
    <xdr:sp macro="" textlink="">
      <xdr:nvSpPr>
        <xdr:cNvPr id="310" name="フローチャート : 判断 309">
          <a:extLst>
            <a:ext uri="{FF2B5EF4-FFF2-40B4-BE49-F238E27FC236}">
              <a16:creationId xmlns:a16="http://schemas.microsoft.com/office/drawing/2014/main" xmlns="" id="{00000000-0008-0000-0400-000036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50563</xdr:rowOff>
    </xdr:from>
    <xdr:ext cx="736600" cy="259045"/>
    <xdr:sp macro="" textlink="">
      <xdr:nvSpPr>
        <xdr:cNvPr id="311" name="テキスト ボックス 310">
          <a:extLst>
            <a:ext uri="{FF2B5EF4-FFF2-40B4-BE49-F238E27FC236}">
              <a16:creationId xmlns:a16="http://schemas.microsoft.com/office/drawing/2014/main" xmlns="" id="{00000000-0008-0000-0400-000037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115570</xdr:rowOff>
    </xdr:from>
    <xdr:to>
      <xdr:col>21</xdr:col>
      <xdr:colOff>361950</xdr:colOff>
      <xdr:row>36</xdr:row>
      <xdr:rowOff>117856</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flipV="1">
          <a:off x="13893800" y="611632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28194</xdr:rowOff>
    </xdr:from>
    <xdr:to>
      <xdr:col>21</xdr:col>
      <xdr:colOff>412750</xdr:colOff>
      <xdr:row>37</xdr:row>
      <xdr:rowOff>129794</xdr:rowOff>
    </xdr:to>
    <xdr:sp macro="" textlink="">
      <xdr:nvSpPr>
        <xdr:cNvPr id="313" name="フローチャート : 判断 312">
          <a:extLst>
            <a:ext uri="{FF2B5EF4-FFF2-40B4-BE49-F238E27FC236}">
              <a16:creationId xmlns:a16="http://schemas.microsoft.com/office/drawing/2014/main" xmlns="" id="{00000000-0008-0000-0400-000039010000}"/>
            </a:ext>
          </a:extLst>
        </xdr:cNvPr>
        <xdr:cNvSpPr/>
      </xdr:nvSpPr>
      <xdr:spPr>
        <a:xfrm>
          <a:off x="14732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114571</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117856</xdr:rowOff>
    </xdr:from>
    <xdr:to>
      <xdr:col>20</xdr:col>
      <xdr:colOff>158750</xdr:colOff>
      <xdr:row>36</xdr:row>
      <xdr:rowOff>117856</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3004800" y="6290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32766</xdr:rowOff>
    </xdr:from>
    <xdr:to>
      <xdr:col>20</xdr:col>
      <xdr:colOff>209550</xdr:colOff>
      <xdr:row>37</xdr:row>
      <xdr:rowOff>134366</xdr:rowOff>
    </xdr:to>
    <xdr:sp macro="" textlink="">
      <xdr:nvSpPr>
        <xdr:cNvPr id="316" name="フローチャート : 判断 315">
          <a:extLst>
            <a:ext uri="{FF2B5EF4-FFF2-40B4-BE49-F238E27FC236}">
              <a16:creationId xmlns:a16="http://schemas.microsoft.com/office/drawing/2014/main" xmlns="" id="{00000000-0008-0000-0400-00003C010000}"/>
            </a:ext>
          </a:extLst>
        </xdr:cNvPr>
        <xdr:cNvSpPr/>
      </xdr:nvSpPr>
      <xdr:spPr>
        <a:xfrm>
          <a:off x="138430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119143</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23622</xdr:rowOff>
    </xdr:from>
    <xdr:to>
      <xdr:col>19</xdr:col>
      <xdr:colOff>6350</xdr:colOff>
      <xdr:row>37</xdr:row>
      <xdr:rowOff>125222</xdr:rowOff>
    </xdr:to>
    <xdr:sp macro="" textlink="">
      <xdr:nvSpPr>
        <xdr:cNvPr id="318" name="フローチャート : 判断 317">
          <a:extLst>
            <a:ext uri="{FF2B5EF4-FFF2-40B4-BE49-F238E27FC236}">
              <a16:creationId xmlns:a16="http://schemas.microsoft.com/office/drawing/2014/main" xmlns="" id="{00000000-0008-0000-0400-00003E010000}"/>
            </a:ext>
          </a:extLst>
        </xdr:cNvPr>
        <xdr:cNvSpPr/>
      </xdr:nvSpPr>
      <xdr:spPr>
        <a:xfrm>
          <a:off x="12954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109999</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60198</xdr:rowOff>
    </xdr:from>
    <xdr:to>
      <xdr:col>24</xdr:col>
      <xdr:colOff>82550</xdr:colOff>
      <xdr:row>35</xdr:row>
      <xdr:rowOff>161798</xdr:rowOff>
    </xdr:to>
    <xdr:sp macro="" textlink="">
      <xdr:nvSpPr>
        <xdr:cNvPr id="325" name="円/楕円 324">
          <a:extLst>
            <a:ext uri="{FF2B5EF4-FFF2-40B4-BE49-F238E27FC236}">
              <a16:creationId xmlns:a16="http://schemas.microsoft.com/office/drawing/2014/main" xmlns="" id="{00000000-0008-0000-0400-000045010000}"/>
            </a:ext>
          </a:extLst>
        </xdr:cNvPr>
        <xdr:cNvSpPr/>
      </xdr:nvSpPr>
      <xdr:spPr>
        <a:xfrm>
          <a:off x="16459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76725</xdr:rowOff>
    </xdr:from>
    <xdr:ext cx="762000" cy="259045"/>
    <xdr:sp macro="" textlink="">
      <xdr:nvSpPr>
        <xdr:cNvPr id="326" name="補助費等該当値テキスト">
          <a:extLst>
            <a:ext uri="{FF2B5EF4-FFF2-40B4-BE49-F238E27FC236}">
              <a16:creationId xmlns:a16="http://schemas.microsoft.com/office/drawing/2014/main" xmlns="" id="{00000000-0008-0000-0400-000046010000}"/>
            </a:ext>
          </a:extLst>
        </xdr:cNvPr>
        <xdr:cNvSpPr txBox="1"/>
      </xdr:nvSpPr>
      <xdr:spPr>
        <a:xfrm>
          <a:off x="16598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67056</xdr:rowOff>
    </xdr:from>
    <xdr:to>
      <xdr:col>22</xdr:col>
      <xdr:colOff>615950</xdr:colOff>
      <xdr:row>36</xdr:row>
      <xdr:rowOff>168656</xdr:rowOff>
    </xdr:to>
    <xdr:sp macro="" textlink="">
      <xdr:nvSpPr>
        <xdr:cNvPr id="327" name="円/楕円 326">
          <a:extLst>
            <a:ext uri="{FF2B5EF4-FFF2-40B4-BE49-F238E27FC236}">
              <a16:creationId xmlns:a16="http://schemas.microsoft.com/office/drawing/2014/main" xmlns="" id="{00000000-0008-0000-0400-000047010000}"/>
            </a:ext>
          </a:extLst>
        </xdr:cNvPr>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7383</xdr:rowOff>
    </xdr:from>
    <xdr:ext cx="7366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64770</xdr:rowOff>
    </xdr:from>
    <xdr:to>
      <xdr:col>21</xdr:col>
      <xdr:colOff>412750</xdr:colOff>
      <xdr:row>35</xdr:row>
      <xdr:rowOff>166370</xdr:rowOff>
    </xdr:to>
    <xdr:sp macro="" textlink="">
      <xdr:nvSpPr>
        <xdr:cNvPr id="329" name="円/楕円 328">
          <a:extLst>
            <a:ext uri="{FF2B5EF4-FFF2-40B4-BE49-F238E27FC236}">
              <a16:creationId xmlns:a16="http://schemas.microsoft.com/office/drawing/2014/main" xmlns="" id="{00000000-0008-0000-0400-000049010000}"/>
            </a:ext>
          </a:extLst>
        </xdr:cNvPr>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5097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67056</xdr:rowOff>
    </xdr:from>
    <xdr:to>
      <xdr:col>20</xdr:col>
      <xdr:colOff>209550</xdr:colOff>
      <xdr:row>36</xdr:row>
      <xdr:rowOff>168656</xdr:rowOff>
    </xdr:to>
    <xdr:sp macro="" textlink="">
      <xdr:nvSpPr>
        <xdr:cNvPr id="331" name="円/楕円 330">
          <a:extLst>
            <a:ext uri="{FF2B5EF4-FFF2-40B4-BE49-F238E27FC236}">
              <a16:creationId xmlns:a16="http://schemas.microsoft.com/office/drawing/2014/main" xmlns="" id="{00000000-0008-0000-0400-00004B010000}"/>
            </a:ext>
          </a:extLst>
        </xdr:cNvPr>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7383</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33" name="円/楕円 332">
          <a:extLst>
            <a:ext uri="{FF2B5EF4-FFF2-40B4-BE49-F238E27FC236}">
              <a16:creationId xmlns:a16="http://schemas.microsoft.com/office/drawing/2014/main" xmlns="" id="{00000000-0008-0000-0400-00004D010000}"/>
            </a:ext>
          </a:extLst>
        </xdr:cNvPr>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7383</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年度以降、東日本大震災で被災した施設の復旧事業や、防災・減災事業等の地方債借入の元利償還が増えていることで、上昇傾向にあり、平成</a:t>
          </a:r>
          <a:r>
            <a:rPr kumimoji="1" lang="en-US" altLang="ja-JP" sz="1300">
              <a:latin typeface="ＭＳ Ｐゴシック"/>
            </a:rPr>
            <a:t>28</a:t>
          </a:r>
          <a:r>
            <a:rPr kumimoji="1" lang="ja-JP" altLang="en-US" sz="1300">
              <a:latin typeface="ＭＳ Ｐゴシック"/>
            </a:rPr>
            <a:t>年度は類似団体の平均を上回る水準となった。</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　公債費は今後も平成</a:t>
          </a:r>
          <a:r>
            <a:rPr kumimoji="1" lang="en-US" altLang="ja-JP" sz="1300">
              <a:latin typeface="ＭＳ Ｐゴシック"/>
            </a:rPr>
            <a:t>34</a:t>
          </a:r>
          <a:r>
            <a:rPr kumimoji="1" lang="ja-JP" altLang="en-US" sz="1300">
              <a:latin typeface="ＭＳ Ｐゴシック"/>
            </a:rPr>
            <a:t>年度まで増加傾向にあることを見込んでいるため、計画的な償還に加え、充当可能基金の活用も検討し、適正管理に努めていく。</a:t>
          </a:r>
        </a:p>
      </xdr:txBody>
    </xdr:sp>
    <xdr:clientData/>
  </xdr:twoCellAnchor>
  <xdr:oneCellAnchor>
    <xdr:from>
      <xdr:col>1</xdr:col>
      <xdr:colOff>28575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8" name="公債費グラフ枠">
          <a:extLst>
            <a:ext uri="{FF2B5EF4-FFF2-40B4-BE49-F238E27FC236}">
              <a16:creationId xmlns:a16="http://schemas.microsoft.com/office/drawing/2014/main" xmlns=""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149860</xdr:rowOff>
    </xdr:from>
    <xdr:to>
      <xdr:col>7</xdr:col>
      <xdr:colOff>15875</xdr:colOff>
      <xdr:row>80</xdr:row>
      <xdr:rowOff>131572</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flipV="1">
          <a:off x="4826000" y="12837160"/>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103649</xdr:rowOff>
    </xdr:from>
    <xdr:ext cx="762000" cy="259045"/>
    <xdr:sp macro="" textlink="">
      <xdr:nvSpPr>
        <xdr:cNvPr id="360" name="公債費最小値テキスト">
          <a:extLst>
            <a:ext uri="{FF2B5EF4-FFF2-40B4-BE49-F238E27FC236}">
              <a16:creationId xmlns:a16="http://schemas.microsoft.com/office/drawing/2014/main" xmlns="" id="{00000000-0008-0000-0400-000068010000}"/>
            </a:ext>
          </a:extLst>
        </xdr:cNvPr>
        <xdr:cNvSpPr txBox="1"/>
      </xdr:nvSpPr>
      <xdr:spPr>
        <a:xfrm>
          <a:off x="4914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a:t>
          </a:r>
          <a:endParaRPr kumimoji="1" lang="ja-JP" altLang="en-US" sz="1000" b="1">
            <a:latin typeface="ＭＳ Ｐゴシック"/>
          </a:endParaRPr>
        </a:p>
      </xdr:txBody>
    </xdr:sp>
    <xdr:clientData/>
  </xdr:oneCellAnchor>
  <xdr:twoCellAnchor>
    <xdr:from>
      <xdr:col>6</xdr:col>
      <xdr:colOff>612775</xdr:colOff>
      <xdr:row>80</xdr:row>
      <xdr:rowOff>131572</xdr:rowOff>
    </xdr:from>
    <xdr:to>
      <xdr:col>7</xdr:col>
      <xdr:colOff>104775</xdr:colOff>
      <xdr:row>80</xdr:row>
      <xdr:rowOff>131572</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4737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64787</xdr:rowOff>
    </xdr:from>
    <xdr:ext cx="762000" cy="259045"/>
    <xdr:sp macro="" textlink="">
      <xdr:nvSpPr>
        <xdr:cNvPr id="362" name="公債費最大値テキスト">
          <a:extLst>
            <a:ext uri="{FF2B5EF4-FFF2-40B4-BE49-F238E27FC236}">
              <a16:creationId xmlns:a16="http://schemas.microsoft.com/office/drawing/2014/main" xmlns="" id="{00000000-0008-0000-0400-00006A010000}"/>
            </a:ext>
          </a:extLst>
        </xdr:cNvPr>
        <xdr:cNvSpPr txBox="1"/>
      </xdr:nvSpPr>
      <xdr:spPr>
        <a:xfrm>
          <a:off x="4914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74</xdr:row>
      <xdr:rowOff>149860</xdr:rowOff>
    </xdr:from>
    <xdr:to>
      <xdr:col>7</xdr:col>
      <xdr:colOff>104775</xdr:colOff>
      <xdr:row>74</xdr:row>
      <xdr:rowOff>149860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4737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69850</xdr:rowOff>
    </xdr:from>
    <xdr:to>
      <xdr:col>7</xdr:col>
      <xdr:colOff>15875</xdr:colOff>
      <xdr:row>78</xdr:row>
      <xdr:rowOff>62992</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3987800" y="13271500"/>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99585</xdr:rowOff>
    </xdr:from>
    <xdr:ext cx="762000" cy="259045"/>
    <xdr:sp macro="" textlink="">
      <xdr:nvSpPr>
        <xdr:cNvPr id="365" name="公債費平均値テキスト">
          <a:extLst>
            <a:ext uri="{FF2B5EF4-FFF2-40B4-BE49-F238E27FC236}">
              <a16:creationId xmlns:a16="http://schemas.microsoft.com/office/drawing/2014/main" xmlns="" id="{00000000-0008-0000-0400-00006D010000}"/>
            </a:ext>
          </a:extLst>
        </xdr:cNvPr>
        <xdr:cNvSpPr txBox="1"/>
      </xdr:nvSpPr>
      <xdr:spPr>
        <a:xfrm>
          <a:off x="4914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83058</xdr:rowOff>
    </xdr:from>
    <xdr:to>
      <xdr:col>7</xdr:col>
      <xdr:colOff>66675</xdr:colOff>
      <xdr:row>78</xdr:row>
      <xdr:rowOff>13208</xdr:rowOff>
    </xdr:to>
    <xdr:sp macro="" textlink="">
      <xdr:nvSpPr>
        <xdr:cNvPr id="366" name="フローチャート : 判断 365">
          <a:extLst>
            <a:ext uri="{FF2B5EF4-FFF2-40B4-BE49-F238E27FC236}">
              <a16:creationId xmlns:a16="http://schemas.microsoft.com/office/drawing/2014/main" xmlns="" id="{00000000-0008-0000-0400-00006E010000}"/>
            </a:ext>
          </a:extLst>
        </xdr:cNvPr>
        <xdr:cNvSpPr/>
      </xdr:nvSpPr>
      <xdr:spPr>
        <a:xfrm>
          <a:off x="4775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40132</xdr:rowOff>
    </xdr:from>
    <xdr:to>
      <xdr:col>5</xdr:col>
      <xdr:colOff>549275</xdr:colOff>
      <xdr:row>77</xdr:row>
      <xdr:rowOff>69850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3098800" y="1307033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68" name="フローチャート : 判断 367">
          <a:extLst>
            <a:ext uri="{FF2B5EF4-FFF2-40B4-BE49-F238E27FC236}">
              <a16:creationId xmlns:a16="http://schemas.microsoft.com/office/drawing/2014/main" xmlns="" id="{00000000-0008-0000-0400-000070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69" name="テキスト ボックス 368">
          <a:extLst>
            <a:ext uri="{FF2B5EF4-FFF2-40B4-BE49-F238E27FC236}">
              <a16:creationId xmlns:a16="http://schemas.microsoft.com/office/drawing/2014/main" xmlns="" id="{00000000-0008-0000-0400-000071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40132</xdr:rowOff>
    </xdr:from>
    <xdr:to>
      <xdr:col>4</xdr:col>
      <xdr:colOff>346075</xdr:colOff>
      <xdr:row>76</xdr:row>
      <xdr:rowOff>44704</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flipV="1">
          <a:off x="2209800" y="13070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28194</xdr:rowOff>
    </xdr:from>
    <xdr:to>
      <xdr:col>4</xdr:col>
      <xdr:colOff>396875</xdr:colOff>
      <xdr:row>77</xdr:row>
      <xdr:rowOff>129794</xdr:rowOff>
    </xdr:to>
    <xdr:sp macro="" textlink="">
      <xdr:nvSpPr>
        <xdr:cNvPr id="371" name="フローチャート : 判断 370">
          <a:extLst>
            <a:ext uri="{FF2B5EF4-FFF2-40B4-BE49-F238E27FC236}">
              <a16:creationId xmlns:a16="http://schemas.microsoft.com/office/drawing/2014/main" xmlns="" id="{00000000-0008-0000-0400-000073010000}"/>
            </a:ext>
          </a:extLst>
        </xdr:cNvPr>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114571</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3556</xdr:rowOff>
    </xdr:from>
    <xdr:to>
      <xdr:col>3</xdr:col>
      <xdr:colOff>142875</xdr:colOff>
      <xdr:row>76</xdr:row>
      <xdr:rowOff>44704</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a:off x="1320800" y="130337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51054</xdr:rowOff>
    </xdr:from>
    <xdr:to>
      <xdr:col>3</xdr:col>
      <xdr:colOff>193675</xdr:colOff>
      <xdr:row>77</xdr:row>
      <xdr:rowOff>152654</xdr:rowOff>
    </xdr:to>
    <xdr:sp macro="" textlink="">
      <xdr:nvSpPr>
        <xdr:cNvPr id="374" name="フローチャート : 判断 373">
          <a:extLst>
            <a:ext uri="{FF2B5EF4-FFF2-40B4-BE49-F238E27FC236}">
              <a16:creationId xmlns:a16="http://schemas.microsoft.com/office/drawing/2014/main" xmlns="" id="{00000000-0008-0000-0400-000076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137431</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69342</xdr:rowOff>
    </xdr:from>
    <xdr:to>
      <xdr:col>1</xdr:col>
      <xdr:colOff>676275</xdr:colOff>
      <xdr:row>77</xdr:row>
      <xdr:rowOff>170942</xdr:rowOff>
    </xdr:to>
    <xdr:sp macro="" textlink="">
      <xdr:nvSpPr>
        <xdr:cNvPr id="376" name="フローチャート : 判断 375">
          <a:extLst>
            <a:ext uri="{FF2B5EF4-FFF2-40B4-BE49-F238E27FC236}">
              <a16:creationId xmlns:a16="http://schemas.microsoft.com/office/drawing/2014/main" xmlns="" id="{00000000-0008-0000-0400-000078010000}"/>
            </a:ext>
          </a:extLst>
        </xdr:cNvPr>
        <xdr:cNvSpPr/>
      </xdr:nvSpPr>
      <xdr:spPr>
        <a:xfrm>
          <a:off x="1270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155719</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939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12192</xdr:rowOff>
    </xdr:from>
    <xdr:to>
      <xdr:col>7</xdr:col>
      <xdr:colOff>66675</xdr:colOff>
      <xdr:row>78</xdr:row>
      <xdr:rowOff>113792</xdr:rowOff>
    </xdr:to>
    <xdr:sp macro="" textlink="">
      <xdr:nvSpPr>
        <xdr:cNvPr id="383" name="円/楕円 382">
          <a:extLst>
            <a:ext uri="{FF2B5EF4-FFF2-40B4-BE49-F238E27FC236}">
              <a16:creationId xmlns:a16="http://schemas.microsoft.com/office/drawing/2014/main" xmlns="" id="{00000000-0008-0000-0400-00007F010000}"/>
            </a:ext>
          </a:extLst>
        </xdr:cNvPr>
        <xdr:cNvSpPr/>
      </xdr:nvSpPr>
      <xdr:spPr>
        <a:xfrm>
          <a:off x="47752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155719</xdr:rowOff>
    </xdr:from>
    <xdr:ext cx="762000" cy="259045"/>
    <xdr:sp macro="" textlink="">
      <xdr:nvSpPr>
        <xdr:cNvPr id="384" name="公債費該当値テキスト">
          <a:extLst>
            <a:ext uri="{FF2B5EF4-FFF2-40B4-BE49-F238E27FC236}">
              <a16:creationId xmlns:a16="http://schemas.microsoft.com/office/drawing/2014/main" xmlns="" id="{00000000-0008-0000-0400-000080010000}"/>
            </a:ext>
          </a:extLst>
        </xdr:cNvPr>
        <xdr:cNvSpPr txBox="1"/>
      </xdr:nvSpPr>
      <xdr:spPr>
        <a:xfrm>
          <a:off x="49149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19050</xdr:rowOff>
    </xdr:from>
    <xdr:to>
      <xdr:col>5</xdr:col>
      <xdr:colOff>600075</xdr:colOff>
      <xdr:row>77</xdr:row>
      <xdr:rowOff>120650</xdr:rowOff>
    </xdr:to>
    <xdr:sp macro="" textlink="">
      <xdr:nvSpPr>
        <xdr:cNvPr id="385" name="円/楕円 384">
          <a:extLst>
            <a:ext uri="{FF2B5EF4-FFF2-40B4-BE49-F238E27FC236}">
              <a16:creationId xmlns:a16="http://schemas.microsoft.com/office/drawing/2014/main" xmlns="" id="{00000000-0008-0000-0400-000081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130827</xdr:rowOff>
    </xdr:from>
    <xdr:ext cx="7366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160782</xdr:rowOff>
    </xdr:from>
    <xdr:to>
      <xdr:col>4</xdr:col>
      <xdr:colOff>396875</xdr:colOff>
      <xdr:row>76</xdr:row>
      <xdr:rowOff>90932</xdr:rowOff>
    </xdr:to>
    <xdr:sp macro="" textlink="">
      <xdr:nvSpPr>
        <xdr:cNvPr id="387" name="円/楕円 386">
          <a:extLst>
            <a:ext uri="{FF2B5EF4-FFF2-40B4-BE49-F238E27FC236}">
              <a16:creationId xmlns:a16="http://schemas.microsoft.com/office/drawing/2014/main" xmlns="" id="{00000000-0008-0000-0400-000083010000}"/>
            </a:ext>
          </a:extLst>
        </xdr:cNvPr>
        <xdr:cNvSpPr/>
      </xdr:nvSpPr>
      <xdr:spPr>
        <a:xfrm>
          <a:off x="3048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101109</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2717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165354</xdr:rowOff>
    </xdr:from>
    <xdr:to>
      <xdr:col>3</xdr:col>
      <xdr:colOff>193675</xdr:colOff>
      <xdr:row>76</xdr:row>
      <xdr:rowOff>95504</xdr:rowOff>
    </xdr:to>
    <xdr:sp macro="" textlink="">
      <xdr:nvSpPr>
        <xdr:cNvPr id="389" name="円/楕円 388">
          <a:extLst>
            <a:ext uri="{FF2B5EF4-FFF2-40B4-BE49-F238E27FC236}">
              <a16:creationId xmlns:a16="http://schemas.microsoft.com/office/drawing/2014/main" xmlns="" id="{00000000-0008-0000-0400-000085010000}"/>
            </a:ext>
          </a:extLst>
        </xdr:cNvPr>
        <xdr:cNvSpPr/>
      </xdr:nvSpPr>
      <xdr:spPr>
        <a:xfrm>
          <a:off x="2159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105681</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1828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124206</xdr:rowOff>
    </xdr:from>
    <xdr:to>
      <xdr:col>1</xdr:col>
      <xdr:colOff>676275</xdr:colOff>
      <xdr:row>76</xdr:row>
      <xdr:rowOff>54356</xdr:rowOff>
    </xdr:to>
    <xdr:sp macro="" textlink="">
      <xdr:nvSpPr>
        <xdr:cNvPr id="391" name="円/楕円 390">
          <a:extLst>
            <a:ext uri="{FF2B5EF4-FFF2-40B4-BE49-F238E27FC236}">
              <a16:creationId xmlns:a16="http://schemas.microsoft.com/office/drawing/2014/main" xmlns="" id="{00000000-0008-0000-0400-000087010000}"/>
            </a:ext>
          </a:extLst>
        </xdr:cNvPr>
        <xdr:cNvSpPr/>
      </xdr:nvSpPr>
      <xdr:spPr>
        <a:xfrm>
          <a:off x="1270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64533</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939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公債費以外の経費においては、対前年度比</a:t>
          </a:r>
          <a:r>
            <a:rPr kumimoji="1" lang="en-US" altLang="ja-JP" sz="1300">
              <a:latin typeface="ＭＳ Ｐゴシック"/>
            </a:rPr>
            <a:t>4.0</a:t>
          </a:r>
          <a:r>
            <a:rPr kumimoji="1" lang="ja-JP" altLang="en-US" sz="1300">
              <a:latin typeface="ＭＳ Ｐゴシック"/>
            </a:rPr>
            <a:t>％の減となり、類似団体平均を下回った。主な要因としては補助費等の減少が考えられる。</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　今後も、事業の効果を検証しながら、すべての事業の経費節減に努め、さらなる適正化、合理化を図っていく。</a:t>
          </a:r>
        </a:p>
      </xdr:txBody>
    </xdr:sp>
    <xdr:clientData/>
  </xdr:twoCellAnchor>
  <xdr:oneCellAnchor>
    <xdr:from>
      <xdr:col>18</xdr:col>
      <xdr:colOff>44450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a:extLst>
            <a:ext uri="{FF2B5EF4-FFF2-40B4-BE49-F238E27FC236}">
              <a16:creationId xmlns:a16="http://schemas.microsoft.com/office/drawing/2014/main" xmlns=""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77470</xdr:rowOff>
    </xdr:from>
    <xdr:to>
      <xdr:col>24</xdr:col>
      <xdr:colOff>31750</xdr:colOff>
      <xdr:row>80</xdr:row>
      <xdr:rowOff>146050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flipV="1">
          <a:off x="16510000" y="1276477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1" name="公債費以外最小値テキスト">
          <a:extLst>
            <a:ext uri="{FF2B5EF4-FFF2-40B4-BE49-F238E27FC236}">
              <a16:creationId xmlns:a16="http://schemas.microsoft.com/office/drawing/2014/main" xmlns="" id="{00000000-0008-0000-0400-0000A5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163847</xdr:rowOff>
    </xdr:from>
    <xdr:ext cx="762000" cy="259045"/>
    <xdr:sp macro="" textlink="">
      <xdr:nvSpPr>
        <xdr:cNvPr id="423" name="公債費以外最大値テキスト">
          <a:extLst>
            <a:ext uri="{FF2B5EF4-FFF2-40B4-BE49-F238E27FC236}">
              <a16:creationId xmlns:a16="http://schemas.microsoft.com/office/drawing/2014/main" xmlns="" id="{00000000-0008-0000-0400-0000A7010000}"/>
            </a:ext>
          </a:extLst>
        </xdr:cNvPr>
        <xdr:cNvSpPr txBox="1"/>
      </xdr:nvSpPr>
      <xdr:spPr>
        <a:xfrm>
          <a:off x="16598900" y="1250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23</xdr:col>
      <xdr:colOff>628650</xdr:colOff>
      <xdr:row>74</xdr:row>
      <xdr:rowOff>77470</xdr:rowOff>
    </xdr:from>
    <xdr:to>
      <xdr:col>24</xdr:col>
      <xdr:colOff>120650</xdr:colOff>
      <xdr:row>74</xdr:row>
      <xdr:rowOff>77470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6421100" y="1276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107950</xdr:rowOff>
    </xdr:from>
    <xdr:to>
      <xdr:col>24</xdr:col>
      <xdr:colOff>31750</xdr:colOff>
      <xdr:row>77</xdr:row>
      <xdr:rowOff>88900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flipV="1">
          <a:off x="15671800" y="131381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2557</xdr:rowOff>
    </xdr:from>
    <xdr:ext cx="762000" cy="259045"/>
    <xdr:sp macro="" textlink="">
      <xdr:nvSpPr>
        <xdr:cNvPr id="426" name="公債費以外平均値テキスト">
          <a:extLst>
            <a:ext uri="{FF2B5EF4-FFF2-40B4-BE49-F238E27FC236}">
              <a16:creationId xmlns:a16="http://schemas.microsoft.com/office/drawing/2014/main" xmlns="" id="{00000000-0008-0000-0400-0000AA010000}"/>
            </a:ext>
          </a:extLst>
        </xdr:cNvPr>
        <xdr:cNvSpPr txBox="1"/>
      </xdr:nvSpPr>
      <xdr:spPr>
        <a:xfrm>
          <a:off x="16598900" y="13204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27" name="フローチャート : 判断 426">
          <a:extLst>
            <a:ext uri="{FF2B5EF4-FFF2-40B4-BE49-F238E27FC236}">
              <a16:creationId xmlns:a16="http://schemas.microsoft.com/office/drawing/2014/main" xmlns="" id="{00000000-0008-0000-0400-0000AB010000}"/>
            </a:ext>
          </a:extLst>
        </xdr:cNvPr>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69850</xdr:rowOff>
    </xdr:from>
    <xdr:to>
      <xdr:col>22</xdr:col>
      <xdr:colOff>565150</xdr:colOff>
      <xdr:row>77</xdr:row>
      <xdr:rowOff>88900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4782800" y="131000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163830</xdr:rowOff>
    </xdr:from>
    <xdr:to>
      <xdr:col>22</xdr:col>
      <xdr:colOff>615950</xdr:colOff>
      <xdr:row>77</xdr:row>
      <xdr:rowOff>93980</xdr:rowOff>
    </xdr:to>
    <xdr:sp macro="" textlink="">
      <xdr:nvSpPr>
        <xdr:cNvPr id="429" name="フローチャート : 判断 428">
          <a:extLst>
            <a:ext uri="{FF2B5EF4-FFF2-40B4-BE49-F238E27FC236}">
              <a16:creationId xmlns:a16="http://schemas.microsoft.com/office/drawing/2014/main" xmlns="" id="{00000000-0008-0000-0400-0000AD010000}"/>
            </a:ext>
          </a:extLst>
        </xdr:cNvPr>
        <xdr:cNvSpPr/>
      </xdr:nvSpPr>
      <xdr:spPr>
        <a:xfrm>
          <a:off x="15621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104157</xdr:rowOff>
    </xdr:from>
    <xdr:ext cx="7366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5290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69850</xdr:rowOff>
    </xdr:from>
    <xdr:to>
      <xdr:col>21</xdr:col>
      <xdr:colOff>361950</xdr:colOff>
      <xdr:row>77</xdr:row>
      <xdr:rowOff>115570</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flipV="1">
          <a:off x="13893800" y="131000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30480</xdr:rowOff>
    </xdr:from>
    <xdr:to>
      <xdr:col>21</xdr:col>
      <xdr:colOff>412750</xdr:colOff>
      <xdr:row>77</xdr:row>
      <xdr:rowOff>132080</xdr:rowOff>
    </xdr:to>
    <xdr:sp macro="" textlink="">
      <xdr:nvSpPr>
        <xdr:cNvPr id="432" name="フローチャート : 判断 431">
          <a:extLst>
            <a:ext uri="{FF2B5EF4-FFF2-40B4-BE49-F238E27FC236}">
              <a16:creationId xmlns:a16="http://schemas.microsoft.com/office/drawing/2014/main" xmlns="" id="{00000000-0008-0000-0400-0000B0010000}"/>
            </a:ext>
          </a:extLst>
        </xdr:cNvPr>
        <xdr:cNvSpPr/>
      </xdr:nvSpPr>
      <xdr:spPr>
        <a:xfrm>
          <a:off x="14732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116857</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4401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54611</xdr:rowOff>
    </xdr:from>
    <xdr:to>
      <xdr:col>20</xdr:col>
      <xdr:colOff>158750</xdr:colOff>
      <xdr:row>77</xdr:row>
      <xdr:rowOff>115570</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a:off x="13004800" y="13084811"/>
          <a:ext cx="889000" cy="23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163830</xdr:rowOff>
    </xdr:from>
    <xdr:to>
      <xdr:col>20</xdr:col>
      <xdr:colOff>209550</xdr:colOff>
      <xdr:row>77</xdr:row>
      <xdr:rowOff>93980</xdr:rowOff>
    </xdr:to>
    <xdr:sp macro="" textlink="">
      <xdr:nvSpPr>
        <xdr:cNvPr id="435" name="フローチャート : 判断 434">
          <a:extLst>
            <a:ext uri="{FF2B5EF4-FFF2-40B4-BE49-F238E27FC236}">
              <a16:creationId xmlns:a16="http://schemas.microsoft.com/office/drawing/2014/main" xmlns="" id="{00000000-0008-0000-0400-0000B3010000}"/>
            </a:ext>
          </a:extLst>
        </xdr:cNvPr>
        <xdr:cNvSpPr/>
      </xdr:nvSpPr>
      <xdr:spPr>
        <a:xfrm>
          <a:off x="13843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104157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3512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144780</xdr:rowOff>
    </xdr:from>
    <xdr:to>
      <xdr:col>19</xdr:col>
      <xdr:colOff>6350</xdr:colOff>
      <xdr:row>77</xdr:row>
      <xdr:rowOff>74930</xdr:rowOff>
    </xdr:to>
    <xdr:sp macro="" textlink="">
      <xdr:nvSpPr>
        <xdr:cNvPr id="437" name="フローチャート : 判断 436">
          <a:extLst>
            <a:ext uri="{FF2B5EF4-FFF2-40B4-BE49-F238E27FC236}">
              <a16:creationId xmlns:a16="http://schemas.microsoft.com/office/drawing/2014/main" xmlns="" id="{00000000-0008-0000-0400-0000B5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59707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57150</xdr:rowOff>
    </xdr:from>
    <xdr:to>
      <xdr:col>24</xdr:col>
      <xdr:colOff>82550</xdr:colOff>
      <xdr:row>76</xdr:row>
      <xdr:rowOff>158750</xdr:rowOff>
    </xdr:to>
    <xdr:sp macro="" textlink="">
      <xdr:nvSpPr>
        <xdr:cNvPr id="444" name="円/楕円 443">
          <a:extLst>
            <a:ext uri="{FF2B5EF4-FFF2-40B4-BE49-F238E27FC236}">
              <a16:creationId xmlns:a16="http://schemas.microsoft.com/office/drawing/2014/main" xmlns="" id="{00000000-0008-0000-0400-0000BC010000}"/>
            </a:ext>
          </a:extLst>
        </xdr:cNvPr>
        <xdr:cNvSpPr/>
      </xdr:nvSpPr>
      <xdr:spPr>
        <a:xfrm>
          <a:off x="164592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73677</xdr:rowOff>
    </xdr:from>
    <xdr:ext cx="762000" cy="259045"/>
    <xdr:sp macro="" textlink="">
      <xdr:nvSpPr>
        <xdr:cNvPr id="445" name="公債費以外該当値テキスト">
          <a:extLst>
            <a:ext uri="{FF2B5EF4-FFF2-40B4-BE49-F238E27FC236}">
              <a16:creationId xmlns:a16="http://schemas.microsoft.com/office/drawing/2014/main" xmlns="" id="{00000000-0008-0000-0400-0000BD010000}"/>
            </a:ext>
          </a:extLst>
        </xdr:cNvPr>
        <xdr:cNvSpPr txBox="1"/>
      </xdr:nvSpPr>
      <xdr:spPr>
        <a:xfrm>
          <a:off x="165989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38100</xdr:rowOff>
    </xdr:from>
    <xdr:to>
      <xdr:col>22</xdr:col>
      <xdr:colOff>615950</xdr:colOff>
      <xdr:row>77</xdr:row>
      <xdr:rowOff>139700</xdr:rowOff>
    </xdr:to>
    <xdr:sp macro="" textlink="">
      <xdr:nvSpPr>
        <xdr:cNvPr id="446" name="円/楕円 445">
          <a:extLst>
            <a:ext uri="{FF2B5EF4-FFF2-40B4-BE49-F238E27FC236}">
              <a16:creationId xmlns:a16="http://schemas.microsoft.com/office/drawing/2014/main" xmlns="" id="{00000000-0008-0000-0400-0000BE010000}"/>
            </a:ext>
          </a:extLst>
        </xdr:cNvPr>
        <xdr:cNvSpPr/>
      </xdr:nvSpPr>
      <xdr:spPr>
        <a:xfrm>
          <a:off x="15621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124477</xdr:rowOff>
    </xdr:from>
    <xdr:ext cx="7366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19050</xdr:rowOff>
    </xdr:from>
    <xdr:to>
      <xdr:col>21</xdr:col>
      <xdr:colOff>412750</xdr:colOff>
      <xdr:row>76</xdr:row>
      <xdr:rowOff>120650</xdr:rowOff>
    </xdr:to>
    <xdr:sp macro="" textlink="">
      <xdr:nvSpPr>
        <xdr:cNvPr id="448" name="円/楕円 447">
          <a:extLst>
            <a:ext uri="{FF2B5EF4-FFF2-40B4-BE49-F238E27FC236}">
              <a16:creationId xmlns:a16="http://schemas.microsoft.com/office/drawing/2014/main" xmlns="" id="{00000000-0008-0000-0400-0000C0010000}"/>
            </a:ext>
          </a:extLst>
        </xdr:cNvPr>
        <xdr:cNvSpPr/>
      </xdr:nvSpPr>
      <xdr:spPr>
        <a:xfrm>
          <a:off x="14732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130827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4401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64770</xdr:rowOff>
    </xdr:from>
    <xdr:to>
      <xdr:col>20</xdr:col>
      <xdr:colOff>209550</xdr:colOff>
      <xdr:row>77</xdr:row>
      <xdr:rowOff>166370</xdr:rowOff>
    </xdr:to>
    <xdr:sp macro="" textlink="">
      <xdr:nvSpPr>
        <xdr:cNvPr id="450" name="円/楕円 449">
          <a:extLst>
            <a:ext uri="{FF2B5EF4-FFF2-40B4-BE49-F238E27FC236}">
              <a16:creationId xmlns:a16="http://schemas.microsoft.com/office/drawing/2014/main" xmlns="" id="{00000000-0008-0000-0400-0000C2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151147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3811</xdr:rowOff>
    </xdr:from>
    <xdr:to>
      <xdr:col>19</xdr:col>
      <xdr:colOff>6350</xdr:colOff>
      <xdr:row>76</xdr:row>
      <xdr:rowOff>105411</xdr:rowOff>
    </xdr:to>
    <xdr:sp macro="" textlink="">
      <xdr:nvSpPr>
        <xdr:cNvPr id="452" name="円/楕円 451">
          <a:extLst>
            <a:ext uri="{FF2B5EF4-FFF2-40B4-BE49-F238E27FC236}">
              <a16:creationId xmlns:a16="http://schemas.microsoft.com/office/drawing/2014/main" xmlns="" id="{00000000-0008-0000-0400-0000C4010000}"/>
            </a:ext>
          </a:extLst>
        </xdr:cNvPr>
        <xdr:cNvSpPr/>
      </xdr:nvSpPr>
      <xdr:spPr>
        <a:xfrm>
          <a:off x="12954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115587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2623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福島県棚倉町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55448</xdr:rowOff>
    </xdr:from>
    <xdr:to>
      <xdr:col>4</xdr:col>
      <xdr:colOff>1117600</xdr:colOff>
      <xdr:row>20</xdr:row>
      <xdr:rowOff>53894</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160473"/>
          <a:ext cx="0" cy="13700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25971</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50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53,344</a:t>
          </a:r>
          <a:endParaRPr kumimoji="1" lang="ja-JP" altLang="en-US" sz="1000" b="1">
            <a:latin typeface="ＭＳ Ｐゴシック"/>
          </a:endParaRPr>
        </a:p>
      </xdr:txBody>
    </xdr:sp>
    <xdr:clientData/>
  </xdr:oneCellAnchor>
  <xdr:twoCellAnchor>
    <xdr:from>
      <xdr:col>4</xdr:col>
      <xdr:colOff>1028700</xdr:colOff>
      <xdr:row>20</xdr:row>
      <xdr:rowOff>53894</xdr:rowOff>
    </xdr:from>
    <xdr:to>
      <xdr:col>5</xdr:col>
      <xdr:colOff>73025</xdr:colOff>
      <xdr:row>20</xdr:row>
      <xdr:rowOff>53894</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5305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141825</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9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233,140</a:t>
          </a:r>
          <a:endParaRPr kumimoji="1" lang="ja-JP" altLang="en-US" sz="1000" b="1">
            <a:latin typeface="ＭＳ Ｐゴシック"/>
          </a:endParaRPr>
        </a:p>
      </xdr:txBody>
    </xdr:sp>
    <xdr:clientData/>
  </xdr:oneCellAnchor>
  <xdr:twoCellAnchor>
    <xdr:from>
      <xdr:col>4</xdr:col>
      <xdr:colOff>1028700</xdr:colOff>
      <xdr:row>12</xdr:row>
      <xdr:rowOff>55448</xdr:rowOff>
    </xdr:from>
    <xdr:to>
      <xdr:col>5</xdr:col>
      <xdr:colOff>73025</xdr:colOff>
      <xdr:row>12</xdr:row>
      <xdr:rowOff>55448</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1604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107432</xdr:rowOff>
    </xdr:from>
    <xdr:to>
      <xdr:col>4</xdr:col>
      <xdr:colOff>1117600</xdr:colOff>
      <xdr:row>18</xdr:row>
      <xdr:rowOff>148534</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a:off x="5003800" y="3241157"/>
          <a:ext cx="647700" cy="41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131421</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922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106,172</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114894</xdr:rowOff>
    </xdr:from>
    <xdr:to>
      <xdr:col>5</xdr:col>
      <xdr:colOff>34925</xdr:colOff>
      <xdr:row>18</xdr:row>
      <xdr:rowOff>45044</xdr:rowOff>
    </xdr:to>
    <xdr:sp macro="" textlink="">
      <xdr:nvSpPr>
        <xdr:cNvPr id="52" name="フローチャート : 判断 51">
          <a:extLst>
            <a:ext uri="{FF2B5EF4-FFF2-40B4-BE49-F238E27FC236}">
              <a16:creationId xmlns:a16="http://schemas.microsoft.com/office/drawing/2014/main" xmlns="" id="{00000000-0008-0000-0500-000034000000}"/>
            </a:ext>
          </a:extLst>
        </xdr:cNvPr>
        <xdr:cNvSpPr/>
      </xdr:nvSpPr>
      <xdr:spPr bwMode="auto">
        <a:xfrm>
          <a:off x="56007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107432</xdr:rowOff>
    </xdr:from>
    <xdr:to>
      <xdr:col>4</xdr:col>
      <xdr:colOff>469900</xdr:colOff>
      <xdr:row>18</xdr:row>
      <xdr:rowOff>139047</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3241157"/>
          <a:ext cx="698500" cy="31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130218</xdr:rowOff>
    </xdr:from>
    <xdr:to>
      <xdr:col>4</xdr:col>
      <xdr:colOff>520700</xdr:colOff>
      <xdr:row>18</xdr:row>
      <xdr:rowOff>60368</xdr:rowOff>
    </xdr:to>
    <xdr:sp macro="" textlink="">
      <xdr:nvSpPr>
        <xdr:cNvPr id="54" name="フローチャート : 判断 53">
          <a:extLst>
            <a:ext uri="{FF2B5EF4-FFF2-40B4-BE49-F238E27FC236}">
              <a16:creationId xmlns:a16="http://schemas.microsoft.com/office/drawing/2014/main" xmlns="" id="{00000000-0008-0000-0500-000036000000}"/>
            </a:ext>
          </a:extLst>
        </xdr:cNvPr>
        <xdr:cNvSpPr/>
      </xdr:nvSpPr>
      <xdr:spPr bwMode="auto">
        <a:xfrm>
          <a:off x="4953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70545</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86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122360</xdr:rowOff>
    </xdr:from>
    <xdr:to>
      <xdr:col>3</xdr:col>
      <xdr:colOff>904875</xdr:colOff>
      <xdr:row>18</xdr:row>
      <xdr:rowOff>139047</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a:off x="3606800" y="3256085"/>
          <a:ext cx="698500" cy="16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24795</xdr:rowOff>
    </xdr:from>
    <xdr:to>
      <xdr:col>3</xdr:col>
      <xdr:colOff>955675</xdr:colOff>
      <xdr:row>18</xdr:row>
      <xdr:rowOff>126395</xdr:rowOff>
    </xdr:to>
    <xdr:sp macro="" textlink="">
      <xdr:nvSpPr>
        <xdr:cNvPr id="57" name="フローチャート : 判断 56">
          <a:extLst>
            <a:ext uri="{FF2B5EF4-FFF2-40B4-BE49-F238E27FC236}">
              <a16:creationId xmlns:a16="http://schemas.microsoft.com/office/drawing/2014/main" xmlns="" id="{00000000-0008-0000-0500-000039000000}"/>
            </a:ext>
          </a:extLst>
        </xdr:cNvPr>
        <xdr:cNvSpPr/>
      </xdr:nvSpPr>
      <xdr:spPr bwMode="auto">
        <a:xfrm>
          <a:off x="4254500" y="3158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136572</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92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95,496</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117887</xdr:rowOff>
    </xdr:from>
    <xdr:to>
      <xdr:col>3</xdr:col>
      <xdr:colOff>206375</xdr:colOff>
      <xdr:row>18</xdr:row>
      <xdr:rowOff>122360</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a:off x="2908300" y="3251612"/>
          <a:ext cx="698500" cy="4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42741</xdr:rowOff>
    </xdr:from>
    <xdr:to>
      <xdr:col>3</xdr:col>
      <xdr:colOff>257175</xdr:colOff>
      <xdr:row>18</xdr:row>
      <xdr:rowOff>144341</xdr:rowOff>
    </xdr:to>
    <xdr:sp macro="" textlink="">
      <xdr:nvSpPr>
        <xdr:cNvPr id="60" name="フローチャート : 判断 59">
          <a:extLst>
            <a:ext uri="{FF2B5EF4-FFF2-40B4-BE49-F238E27FC236}">
              <a16:creationId xmlns:a16="http://schemas.microsoft.com/office/drawing/2014/main" xmlns="" id="{00000000-0008-0000-0500-00003C000000}"/>
            </a:ext>
          </a:extLst>
        </xdr:cNvPr>
        <xdr:cNvSpPr/>
      </xdr:nvSpPr>
      <xdr:spPr bwMode="auto">
        <a:xfrm>
          <a:off x="3556000" y="317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154518</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94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93,141</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24529</xdr:rowOff>
    </xdr:from>
    <xdr:to>
      <xdr:col>2</xdr:col>
      <xdr:colOff>692150</xdr:colOff>
      <xdr:row>18</xdr:row>
      <xdr:rowOff>126129</xdr:rowOff>
    </xdr:to>
    <xdr:sp macro="" textlink="">
      <xdr:nvSpPr>
        <xdr:cNvPr id="62" name="フローチャート : 判断 61">
          <a:extLst>
            <a:ext uri="{FF2B5EF4-FFF2-40B4-BE49-F238E27FC236}">
              <a16:creationId xmlns:a16="http://schemas.microsoft.com/office/drawing/2014/main" xmlns="" id="{00000000-0008-0000-0500-00003E000000}"/>
            </a:ext>
          </a:extLst>
        </xdr:cNvPr>
        <xdr:cNvSpPr/>
      </xdr:nvSpPr>
      <xdr:spPr bwMode="auto">
        <a:xfrm>
          <a:off x="2857500" y="3158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136306</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927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97734</xdr:rowOff>
    </xdr:from>
    <xdr:to>
      <xdr:col>5</xdr:col>
      <xdr:colOff>34925</xdr:colOff>
      <xdr:row>19</xdr:row>
      <xdr:rowOff>27884</xdr:rowOff>
    </xdr:to>
    <xdr:sp macro="" textlink="">
      <xdr:nvSpPr>
        <xdr:cNvPr id="69" name="円/楕円 68">
          <a:extLst>
            <a:ext uri="{FF2B5EF4-FFF2-40B4-BE49-F238E27FC236}">
              <a16:creationId xmlns:a16="http://schemas.microsoft.com/office/drawing/2014/main" xmlns="" id="{00000000-0008-0000-0500-000045000000}"/>
            </a:ext>
          </a:extLst>
        </xdr:cNvPr>
        <xdr:cNvSpPr/>
      </xdr:nvSpPr>
      <xdr:spPr bwMode="auto">
        <a:xfrm>
          <a:off x="5600700" y="3231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69811</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320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85,924</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56632</xdr:rowOff>
    </xdr:from>
    <xdr:to>
      <xdr:col>4</xdr:col>
      <xdr:colOff>520700</xdr:colOff>
      <xdr:row>18</xdr:row>
      <xdr:rowOff>158232</xdr:rowOff>
    </xdr:to>
    <xdr:sp macro="" textlink="">
      <xdr:nvSpPr>
        <xdr:cNvPr id="71" name="円/楕円 70">
          <a:extLst>
            <a:ext uri="{FF2B5EF4-FFF2-40B4-BE49-F238E27FC236}">
              <a16:creationId xmlns:a16="http://schemas.microsoft.com/office/drawing/2014/main" xmlns="" id="{00000000-0008-0000-0500-000047000000}"/>
            </a:ext>
          </a:extLst>
        </xdr:cNvPr>
        <xdr:cNvSpPr/>
      </xdr:nvSpPr>
      <xdr:spPr bwMode="auto">
        <a:xfrm>
          <a:off x="4953000" y="3190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143009</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327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91,318</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88247</xdr:rowOff>
    </xdr:from>
    <xdr:to>
      <xdr:col>3</xdr:col>
      <xdr:colOff>955675</xdr:colOff>
      <xdr:row>19</xdr:row>
      <xdr:rowOff>18397</xdr:rowOff>
    </xdr:to>
    <xdr:sp macro="" textlink="">
      <xdr:nvSpPr>
        <xdr:cNvPr id="73" name="円/楕円 72">
          <a:extLst>
            <a:ext uri="{FF2B5EF4-FFF2-40B4-BE49-F238E27FC236}">
              <a16:creationId xmlns:a16="http://schemas.microsoft.com/office/drawing/2014/main" xmlns="" id="{00000000-0008-0000-0500-000049000000}"/>
            </a:ext>
          </a:extLst>
        </xdr:cNvPr>
        <xdr:cNvSpPr/>
      </xdr:nvSpPr>
      <xdr:spPr bwMode="auto">
        <a:xfrm>
          <a:off x="4254500" y="3221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3174</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330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87,169</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71559</xdr:rowOff>
    </xdr:from>
    <xdr:to>
      <xdr:col>3</xdr:col>
      <xdr:colOff>257175</xdr:colOff>
      <xdr:row>19</xdr:row>
      <xdr:rowOff>1709</xdr:rowOff>
    </xdr:to>
    <xdr:sp macro="" textlink="">
      <xdr:nvSpPr>
        <xdr:cNvPr id="75" name="円/楕円 74">
          <a:extLst>
            <a:ext uri="{FF2B5EF4-FFF2-40B4-BE49-F238E27FC236}">
              <a16:creationId xmlns:a16="http://schemas.microsoft.com/office/drawing/2014/main" xmlns="" id="{00000000-0008-0000-0500-00004B000000}"/>
            </a:ext>
          </a:extLst>
        </xdr:cNvPr>
        <xdr:cNvSpPr/>
      </xdr:nvSpPr>
      <xdr:spPr bwMode="auto">
        <a:xfrm>
          <a:off x="3556000" y="3205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157937</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29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89,359</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67086</xdr:rowOff>
    </xdr:from>
    <xdr:to>
      <xdr:col>2</xdr:col>
      <xdr:colOff>692150</xdr:colOff>
      <xdr:row>18</xdr:row>
      <xdr:rowOff>168687</xdr:rowOff>
    </xdr:to>
    <xdr:sp macro="" textlink="">
      <xdr:nvSpPr>
        <xdr:cNvPr id="77" name="円/楕円 76">
          <a:extLst>
            <a:ext uri="{FF2B5EF4-FFF2-40B4-BE49-F238E27FC236}">
              <a16:creationId xmlns:a16="http://schemas.microsoft.com/office/drawing/2014/main" xmlns="" id="{00000000-0008-0000-0500-00004D000000}"/>
            </a:ext>
          </a:extLst>
        </xdr:cNvPr>
        <xdr:cNvSpPr/>
      </xdr:nvSpPr>
      <xdr:spPr bwMode="auto">
        <a:xfrm>
          <a:off x="2857500" y="3200811"/>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153464</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28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89,946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39</xdr:row>
      <xdr:rowOff>156227</xdr:rowOff>
    </xdr:from>
    <xdr:ext cx="762000" cy="259045"/>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4097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38</xdr:row>
      <xdr:rowOff>143328</xdr:rowOff>
    </xdr:from>
    <xdr:to>
      <xdr:col>5</xdr:col>
      <xdr:colOff>733425</xdr:colOff>
      <xdr:row>38</xdr:row>
      <xdr:rowOff>143328</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a:extLst>
            <a:ext uri="{FF2B5EF4-FFF2-40B4-BE49-F238E27FC236}">
              <a16:creationId xmlns:a16="http://schemas.microsoft.com/office/drawing/2014/main" xmlns="" id="{00000000-0008-0000-0500-00006C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a:extLst>
            <a:ext uri="{FF2B5EF4-FFF2-40B4-BE49-F238E27FC236}">
              <a16:creationId xmlns:a16="http://schemas.microsoft.com/office/drawing/2014/main" xmlns=""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220204</xdr:rowOff>
    </xdr:from>
    <xdr:to>
      <xdr:col>4</xdr:col>
      <xdr:colOff>1117600</xdr:colOff>
      <xdr:row>39</xdr:row>
      <xdr:rowOff>6462</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flipV="1">
          <a:off x="5651500" y="6144754"/>
          <a:ext cx="0" cy="15007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149989</xdr:rowOff>
    </xdr:from>
    <xdr:ext cx="762000" cy="259045"/>
    <xdr:sp macro="" textlink="">
      <xdr:nvSpPr>
        <xdr:cNvPr id="111" name="人口1人当たり決算額の推移最小値テキスト445">
          <a:extLst>
            <a:ext uri="{FF2B5EF4-FFF2-40B4-BE49-F238E27FC236}">
              <a16:creationId xmlns:a16="http://schemas.microsoft.com/office/drawing/2014/main" xmlns="" id="{00000000-0008-0000-0500-00006F000000}"/>
            </a:ext>
          </a:extLst>
        </xdr:cNvPr>
        <xdr:cNvSpPr txBox="1"/>
      </xdr:nvSpPr>
      <xdr:spPr>
        <a:xfrm>
          <a:off x="5740400" y="761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8,941</a:t>
          </a:r>
          <a:endParaRPr kumimoji="1" lang="ja-JP" altLang="en-US" sz="1000" b="1">
            <a:latin typeface="ＭＳ Ｐゴシック"/>
          </a:endParaRPr>
        </a:p>
      </xdr:txBody>
    </xdr:sp>
    <xdr:clientData/>
  </xdr:oneCellAnchor>
  <xdr:twoCellAnchor>
    <xdr:from>
      <xdr:col>4</xdr:col>
      <xdr:colOff>1028700</xdr:colOff>
      <xdr:row>39</xdr:row>
      <xdr:rowOff>6462</xdr:rowOff>
    </xdr:from>
    <xdr:to>
      <xdr:col>5</xdr:col>
      <xdr:colOff>73025</xdr:colOff>
      <xdr:row>39</xdr:row>
      <xdr:rowOff>6462</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76455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135131</xdr:rowOff>
    </xdr:from>
    <xdr:ext cx="762000" cy="259045"/>
    <xdr:sp macro="" textlink="">
      <xdr:nvSpPr>
        <xdr:cNvPr id="113" name="人口1人当たり決算額の推移最大値テキスト445">
          <a:extLst>
            <a:ext uri="{FF2B5EF4-FFF2-40B4-BE49-F238E27FC236}">
              <a16:creationId xmlns:a16="http://schemas.microsoft.com/office/drawing/2014/main" xmlns="" id="{00000000-0008-0000-0500-000071000000}"/>
            </a:ext>
          </a:extLst>
        </xdr:cNvPr>
        <xdr:cNvSpPr txBox="1"/>
      </xdr:nvSpPr>
      <xdr:spPr>
        <a:xfrm>
          <a:off x="5740400" y="588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54,896</a:t>
          </a:r>
          <a:endParaRPr kumimoji="1" lang="ja-JP" altLang="en-US" sz="1000" b="1">
            <a:latin typeface="ＭＳ Ｐゴシック"/>
          </a:endParaRPr>
        </a:p>
      </xdr:txBody>
    </xdr:sp>
    <xdr:clientData/>
  </xdr:oneCellAnchor>
  <xdr:twoCellAnchor>
    <xdr:from>
      <xdr:col>4</xdr:col>
      <xdr:colOff>1028700</xdr:colOff>
      <xdr:row>33</xdr:row>
      <xdr:rowOff>220204</xdr:rowOff>
    </xdr:from>
    <xdr:to>
      <xdr:col>5</xdr:col>
      <xdr:colOff>73025</xdr:colOff>
      <xdr:row>33</xdr:row>
      <xdr:rowOff>220204</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5562600" y="6144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107667</xdr:rowOff>
    </xdr:from>
    <xdr:to>
      <xdr:col>4</xdr:col>
      <xdr:colOff>1117600</xdr:colOff>
      <xdr:row>36</xdr:row>
      <xdr:rowOff>154660</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5003800" y="7060917"/>
          <a:ext cx="647700" cy="46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255033</xdr:rowOff>
    </xdr:from>
    <xdr:ext cx="762000" cy="259045"/>
    <xdr:sp macro="" textlink="">
      <xdr:nvSpPr>
        <xdr:cNvPr id="116" name="人口1人当たり決算額の推移平均値テキスト445">
          <a:extLst>
            <a:ext uri="{FF2B5EF4-FFF2-40B4-BE49-F238E27FC236}">
              <a16:creationId xmlns:a16="http://schemas.microsoft.com/office/drawing/2014/main" xmlns="" id="{00000000-0008-0000-0500-000074000000}"/>
            </a:ext>
          </a:extLst>
        </xdr:cNvPr>
        <xdr:cNvSpPr txBox="1"/>
      </xdr:nvSpPr>
      <xdr:spPr>
        <a:xfrm>
          <a:off x="5740400" y="6865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26,530</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67056</xdr:rowOff>
    </xdr:from>
    <xdr:to>
      <xdr:col>5</xdr:col>
      <xdr:colOff>34925</xdr:colOff>
      <xdr:row>36</xdr:row>
      <xdr:rowOff>168656</xdr:rowOff>
    </xdr:to>
    <xdr:sp macro="" textlink="">
      <xdr:nvSpPr>
        <xdr:cNvPr id="117" name="フローチャート : 判断 116">
          <a:extLst>
            <a:ext uri="{FF2B5EF4-FFF2-40B4-BE49-F238E27FC236}">
              <a16:creationId xmlns:a16="http://schemas.microsoft.com/office/drawing/2014/main" xmlns="" id="{00000000-0008-0000-0500-000075000000}"/>
            </a:ext>
          </a:extLst>
        </xdr:cNvPr>
        <xdr:cNvSpPr/>
      </xdr:nvSpPr>
      <xdr:spPr bwMode="auto">
        <a:xfrm>
          <a:off x="5600700" y="7020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107667</xdr:rowOff>
    </xdr:from>
    <xdr:to>
      <xdr:col>4</xdr:col>
      <xdr:colOff>469900</xdr:colOff>
      <xdr:row>37</xdr:row>
      <xdr:rowOff>323988</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flipV="1">
          <a:off x="4305300" y="7060917"/>
          <a:ext cx="698500" cy="387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132011</xdr:rowOff>
    </xdr:from>
    <xdr:to>
      <xdr:col>4</xdr:col>
      <xdr:colOff>520700</xdr:colOff>
      <xdr:row>37</xdr:row>
      <xdr:rowOff>62161</xdr:rowOff>
    </xdr:to>
    <xdr:sp macro="" textlink="">
      <xdr:nvSpPr>
        <xdr:cNvPr id="119" name="フローチャート : 判断 118">
          <a:extLst>
            <a:ext uri="{FF2B5EF4-FFF2-40B4-BE49-F238E27FC236}">
              <a16:creationId xmlns:a16="http://schemas.microsoft.com/office/drawing/2014/main" xmlns="" id="{00000000-0008-0000-0500-000077000000}"/>
            </a:ext>
          </a:extLst>
        </xdr:cNvPr>
        <xdr:cNvSpPr/>
      </xdr:nvSpPr>
      <xdr:spPr bwMode="auto">
        <a:xfrm>
          <a:off x="4953000" y="7085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46938</xdr:rowOff>
    </xdr:from>
    <xdr:ext cx="7366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4622800" y="7171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118966</xdr:rowOff>
    </xdr:from>
    <xdr:to>
      <xdr:col>3</xdr:col>
      <xdr:colOff>904875</xdr:colOff>
      <xdr:row>37</xdr:row>
      <xdr:rowOff>323988</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a:off x="3606800" y="7243666"/>
          <a:ext cx="698500" cy="205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20062</xdr:rowOff>
    </xdr:from>
    <xdr:to>
      <xdr:col>3</xdr:col>
      <xdr:colOff>955675</xdr:colOff>
      <xdr:row>37</xdr:row>
      <xdr:rowOff>121662</xdr:rowOff>
    </xdr:to>
    <xdr:sp macro="" textlink="">
      <xdr:nvSpPr>
        <xdr:cNvPr id="122" name="フローチャート : 判断 121">
          <a:extLst>
            <a:ext uri="{FF2B5EF4-FFF2-40B4-BE49-F238E27FC236}">
              <a16:creationId xmlns:a16="http://schemas.microsoft.com/office/drawing/2014/main" xmlns="" id="{00000000-0008-0000-0500-00007A000000}"/>
            </a:ext>
          </a:extLst>
        </xdr:cNvPr>
        <xdr:cNvSpPr/>
      </xdr:nvSpPr>
      <xdr:spPr bwMode="auto">
        <a:xfrm>
          <a:off x="4254500" y="7144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303289</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924300" y="6913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22,719</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77067</xdr:rowOff>
    </xdr:from>
    <xdr:to>
      <xdr:col>3</xdr:col>
      <xdr:colOff>206375</xdr:colOff>
      <xdr:row>37</xdr:row>
      <xdr:rowOff>118966</xdr:rowOff>
    </xdr:to>
    <xdr:cxnSp macro="">
      <xdr:nvCxnSpPr>
        <xdr:cNvPr id="124" name="直線コネクタ 123">
          <a:extLst>
            <a:ext uri="{FF2B5EF4-FFF2-40B4-BE49-F238E27FC236}">
              <a16:creationId xmlns:a16="http://schemas.microsoft.com/office/drawing/2014/main" xmlns="" id="{00000000-0008-0000-0500-00007C000000}"/>
            </a:ext>
          </a:extLst>
        </xdr:cNvPr>
        <xdr:cNvCxnSpPr/>
      </xdr:nvCxnSpPr>
      <xdr:spPr bwMode="auto">
        <a:xfrm>
          <a:off x="2908300" y="7201767"/>
          <a:ext cx="698500" cy="41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93737</xdr:rowOff>
    </xdr:from>
    <xdr:to>
      <xdr:col>3</xdr:col>
      <xdr:colOff>257175</xdr:colOff>
      <xdr:row>37</xdr:row>
      <xdr:rowOff>23887</xdr:rowOff>
    </xdr:to>
    <xdr:sp macro="" textlink="">
      <xdr:nvSpPr>
        <xdr:cNvPr id="125" name="フローチャート : 判断 124">
          <a:extLst>
            <a:ext uri="{FF2B5EF4-FFF2-40B4-BE49-F238E27FC236}">
              <a16:creationId xmlns:a16="http://schemas.microsoft.com/office/drawing/2014/main" xmlns="" id="{00000000-0008-0000-0500-00007D000000}"/>
            </a:ext>
          </a:extLst>
        </xdr:cNvPr>
        <xdr:cNvSpPr/>
      </xdr:nvSpPr>
      <xdr:spPr bwMode="auto">
        <a:xfrm>
          <a:off x="3556000" y="7046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205514</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225800" y="681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25,713</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52001</xdr:rowOff>
    </xdr:from>
    <xdr:to>
      <xdr:col>2</xdr:col>
      <xdr:colOff>692150</xdr:colOff>
      <xdr:row>36</xdr:row>
      <xdr:rowOff>153601</xdr:rowOff>
    </xdr:to>
    <xdr:sp macro="" textlink="">
      <xdr:nvSpPr>
        <xdr:cNvPr id="127" name="フローチャート : 判断 126">
          <a:extLst>
            <a:ext uri="{FF2B5EF4-FFF2-40B4-BE49-F238E27FC236}">
              <a16:creationId xmlns:a16="http://schemas.microsoft.com/office/drawing/2014/main" xmlns="" id="{00000000-0008-0000-0500-00007F000000}"/>
            </a:ext>
          </a:extLst>
        </xdr:cNvPr>
        <xdr:cNvSpPr/>
      </xdr:nvSpPr>
      <xdr:spPr bwMode="auto">
        <a:xfrm>
          <a:off x="28575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163778</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2527300" y="677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26,991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103860</xdr:rowOff>
    </xdr:from>
    <xdr:to>
      <xdr:col>5</xdr:col>
      <xdr:colOff>34925</xdr:colOff>
      <xdr:row>37</xdr:row>
      <xdr:rowOff>34010</xdr:rowOff>
    </xdr:to>
    <xdr:sp macro="" textlink="">
      <xdr:nvSpPr>
        <xdr:cNvPr id="134" name="円/楕円 133">
          <a:extLst>
            <a:ext uri="{FF2B5EF4-FFF2-40B4-BE49-F238E27FC236}">
              <a16:creationId xmlns:a16="http://schemas.microsoft.com/office/drawing/2014/main" xmlns="" id="{00000000-0008-0000-0500-000086000000}"/>
            </a:ext>
          </a:extLst>
        </xdr:cNvPr>
        <xdr:cNvSpPr/>
      </xdr:nvSpPr>
      <xdr:spPr bwMode="auto">
        <a:xfrm>
          <a:off x="5600700" y="7057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75937</xdr:rowOff>
    </xdr:from>
    <xdr:ext cx="762000" cy="259045"/>
    <xdr:sp macro="" textlink="">
      <xdr:nvSpPr>
        <xdr:cNvPr id="135" name="人口1人当たり決算額の推移該当値テキスト445">
          <a:extLst>
            <a:ext uri="{FF2B5EF4-FFF2-40B4-BE49-F238E27FC236}">
              <a16:creationId xmlns:a16="http://schemas.microsoft.com/office/drawing/2014/main" xmlns="" id="{00000000-0008-0000-0500-000087000000}"/>
            </a:ext>
          </a:extLst>
        </xdr:cNvPr>
        <xdr:cNvSpPr txBox="1"/>
      </xdr:nvSpPr>
      <xdr:spPr>
        <a:xfrm>
          <a:off x="5740400" y="702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25,403</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56867</xdr:rowOff>
    </xdr:from>
    <xdr:to>
      <xdr:col>4</xdr:col>
      <xdr:colOff>520700</xdr:colOff>
      <xdr:row>36</xdr:row>
      <xdr:rowOff>158467</xdr:rowOff>
    </xdr:to>
    <xdr:sp macro="" textlink="">
      <xdr:nvSpPr>
        <xdr:cNvPr id="136" name="円/楕円 135">
          <a:extLst>
            <a:ext uri="{FF2B5EF4-FFF2-40B4-BE49-F238E27FC236}">
              <a16:creationId xmlns:a16="http://schemas.microsoft.com/office/drawing/2014/main" xmlns="" id="{00000000-0008-0000-0500-000088000000}"/>
            </a:ext>
          </a:extLst>
        </xdr:cNvPr>
        <xdr:cNvSpPr/>
      </xdr:nvSpPr>
      <xdr:spPr bwMode="auto">
        <a:xfrm>
          <a:off x="4953000" y="7010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168644</xdr:rowOff>
    </xdr:from>
    <xdr:ext cx="7366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4622800" y="6778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26,842</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273188</xdr:rowOff>
    </xdr:from>
    <xdr:to>
      <xdr:col>3</xdr:col>
      <xdr:colOff>955675</xdr:colOff>
      <xdr:row>38</xdr:row>
      <xdr:rowOff>31888</xdr:rowOff>
    </xdr:to>
    <xdr:sp macro="" textlink="">
      <xdr:nvSpPr>
        <xdr:cNvPr id="138" name="円/楕円 137">
          <a:extLst>
            <a:ext uri="{FF2B5EF4-FFF2-40B4-BE49-F238E27FC236}">
              <a16:creationId xmlns:a16="http://schemas.microsoft.com/office/drawing/2014/main" xmlns="" id="{00000000-0008-0000-0500-00008A000000}"/>
            </a:ext>
          </a:extLst>
        </xdr:cNvPr>
        <xdr:cNvSpPr/>
      </xdr:nvSpPr>
      <xdr:spPr bwMode="auto">
        <a:xfrm>
          <a:off x="4254500" y="7397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16665</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924300" y="748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14,968</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68166</xdr:rowOff>
    </xdr:from>
    <xdr:to>
      <xdr:col>3</xdr:col>
      <xdr:colOff>257175</xdr:colOff>
      <xdr:row>37</xdr:row>
      <xdr:rowOff>169766</xdr:rowOff>
    </xdr:to>
    <xdr:sp macro="" textlink="">
      <xdr:nvSpPr>
        <xdr:cNvPr id="140" name="円/楕円 139">
          <a:extLst>
            <a:ext uri="{FF2B5EF4-FFF2-40B4-BE49-F238E27FC236}">
              <a16:creationId xmlns:a16="http://schemas.microsoft.com/office/drawing/2014/main" xmlns="" id="{00000000-0008-0000-0500-00008C000000}"/>
            </a:ext>
          </a:extLst>
        </xdr:cNvPr>
        <xdr:cNvSpPr/>
      </xdr:nvSpPr>
      <xdr:spPr bwMode="auto">
        <a:xfrm>
          <a:off x="3556000" y="7192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154543</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3225800" y="727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21,246</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26267</xdr:rowOff>
    </xdr:from>
    <xdr:to>
      <xdr:col>2</xdr:col>
      <xdr:colOff>692150</xdr:colOff>
      <xdr:row>37</xdr:row>
      <xdr:rowOff>127867</xdr:rowOff>
    </xdr:to>
    <xdr:sp macro="" textlink="">
      <xdr:nvSpPr>
        <xdr:cNvPr id="142" name="円/楕円 141">
          <a:extLst>
            <a:ext uri="{FF2B5EF4-FFF2-40B4-BE49-F238E27FC236}">
              <a16:creationId xmlns:a16="http://schemas.microsoft.com/office/drawing/2014/main" xmlns="" id="{00000000-0008-0000-0500-00008E000000}"/>
            </a:ext>
          </a:extLst>
        </xdr:cNvPr>
        <xdr:cNvSpPr/>
      </xdr:nvSpPr>
      <xdr:spPr bwMode="auto">
        <a:xfrm>
          <a:off x="2857500" y="7150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112644</xdr:rowOff>
    </xdr:from>
    <xdr:ext cx="762000" cy="259045"/>
    <xdr:sp macro="" textlink="">
      <xdr:nvSpPr>
        <xdr:cNvPr id="143" name="テキスト ボックス 142">
          <a:extLst>
            <a:ext uri="{FF2B5EF4-FFF2-40B4-BE49-F238E27FC236}">
              <a16:creationId xmlns:a16="http://schemas.microsoft.com/office/drawing/2014/main" xmlns="" id="{00000000-0008-0000-0500-00008F000000}"/>
            </a:ext>
          </a:extLst>
        </xdr:cNvPr>
        <xdr:cNvSpPr txBox="1"/>
      </xdr:nvSpPr>
      <xdr:spPr>
        <a:xfrm>
          <a:off x="2527300" y="7237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22,529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福島県棚倉町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14,459
14,368
159.93
7,079,359
6,708,662
291,493
4,208,880
6,882,290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48.4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138600</xdr:rowOff>
    </xdr:from>
    <xdr:to>
      <xdr:col>6</xdr:col>
      <xdr:colOff>510540</xdr:colOff>
      <xdr:row>38</xdr:row>
      <xdr:rowOff>117112</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110650"/>
          <a:ext cx="1270" cy="15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120939</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63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44,075</a:t>
          </a:r>
          <a:endParaRPr kumimoji="1" lang="ja-JP" altLang="en-US" sz="1000" b="1">
            <a:latin typeface="ＭＳ Ｐゴシック"/>
          </a:endParaRPr>
        </a:p>
      </xdr:txBody>
    </xdr:sp>
    <xdr:clientData/>
  </xdr:oneCellAnchor>
  <xdr:twoCellAnchor>
    <xdr:from>
      <xdr:col>6</xdr:col>
      <xdr:colOff>422275</xdr:colOff>
      <xdr:row>38</xdr:row>
      <xdr:rowOff>117112</xdr:rowOff>
    </xdr:from>
    <xdr:to>
      <xdr:col>6</xdr:col>
      <xdr:colOff>600075</xdr:colOff>
      <xdr:row>38</xdr:row>
      <xdr:rowOff>117112</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63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85277</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488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183,851</a:t>
          </a:r>
          <a:endParaRPr kumimoji="1" lang="ja-JP" altLang="en-US" sz="1000" b="1">
            <a:latin typeface="ＭＳ Ｐゴシック"/>
          </a:endParaRPr>
        </a:p>
      </xdr:txBody>
    </xdr:sp>
    <xdr:clientData/>
  </xdr:oneCellAnchor>
  <xdr:twoCellAnchor>
    <xdr:from>
      <xdr:col>6</xdr:col>
      <xdr:colOff>422275</xdr:colOff>
      <xdr:row>29</xdr:row>
      <xdr:rowOff>138600</xdr:rowOff>
    </xdr:from>
    <xdr:to>
      <xdr:col>6</xdr:col>
      <xdr:colOff>600075</xdr:colOff>
      <xdr:row>29</xdr:row>
      <xdr:rowOff>138600</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11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142215</xdr:rowOff>
    </xdr:from>
    <xdr:to>
      <xdr:col>6</xdr:col>
      <xdr:colOff>511175</xdr:colOff>
      <xdr:row>36</xdr:row>
      <xdr:rowOff>159501</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a:off x="3797300" y="6314415"/>
          <a:ext cx="838200" cy="1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156408</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598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85,150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133531</xdr:rowOff>
    </xdr:from>
    <xdr:to>
      <xdr:col>6</xdr:col>
      <xdr:colOff>561975</xdr:colOff>
      <xdr:row>36</xdr:row>
      <xdr:rowOff>63681</xdr:rowOff>
    </xdr:to>
    <xdr:sp macro="" textlink="">
      <xdr:nvSpPr>
        <xdr:cNvPr id="65" name="フローチャート : 判断 64">
          <a:extLst>
            <a:ext uri="{FF2B5EF4-FFF2-40B4-BE49-F238E27FC236}">
              <a16:creationId xmlns:a16="http://schemas.microsoft.com/office/drawing/2014/main" xmlns="" id="{00000000-0008-0000-0600-000041000000}"/>
            </a:ext>
          </a:extLst>
        </xdr:cNvPr>
        <xdr:cNvSpPr/>
      </xdr:nvSpPr>
      <xdr:spPr>
        <a:xfrm>
          <a:off x="4584700" y="613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142215</xdr:rowOff>
    </xdr:from>
    <xdr:to>
      <xdr:col>5</xdr:col>
      <xdr:colOff>358775</xdr:colOff>
      <xdr:row>36</xdr:row>
      <xdr:rowOff>167110</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908300" y="6314415"/>
          <a:ext cx="889000" cy="2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146714</xdr:rowOff>
    </xdr:from>
    <xdr:to>
      <xdr:col>5</xdr:col>
      <xdr:colOff>409575</xdr:colOff>
      <xdr:row>36</xdr:row>
      <xdr:rowOff>76864</xdr:rowOff>
    </xdr:to>
    <xdr:sp macro="" textlink="">
      <xdr:nvSpPr>
        <xdr:cNvPr id="67" name="フローチャート : 判断 66">
          <a:extLst>
            <a:ext uri="{FF2B5EF4-FFF2-40B4-BE49-F238E27FC236}">
              <a16:creationId xmlns:a16="http://schemas.microsoft.com/office/drawing/2014/main" xmlns="" id="{00000000-0008-0000-0600-000043000000}"/>
            </a:ext>
          </a:extLst>
        </xdr:cNvPr>
        <xdr:cNvSpPr/>
      </xdr:nvSpPr>
      <xdr:spPr>
        <a:xfrm>
          <a:off x="37465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93391</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592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167110</xdr:rowOff>
    </xdr:from>
    <xdr:to>
      <xdr:col>4</xdr:col>
      <xdr:colOff>155575</xdr:colOff>
      <xdr:row>37</xdr:row>
      <xdr:rowOff>37831</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2019300" y="6339310"/>
          <a:ext cx="889000" cy="4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56689</xdr:rowOff>
    </xdr:from>
    <xdr:to>
      <xdr:col>4</xdr:col>
      <xdr:colOff>206375</xdr:colOff>
      <xdr:row>36</xdr:row>
      <xdr:rowOff>158289</xdr:rowOff>
    </xdr:to>
    <xdr:sp macro="" textlink="">
      <xdr:nvSpPr>
        <xdr:cNvPr id="70" name="フローチャート : 判断 69">
          <a:extLst>
            <a:ext uri="{FF2B5EF4-FFF2-40B4-BE49-F238E27FC236}">
              <a16:creationId xmlns:a16="http://schemas.microsoft.com/office/drawing/2014/main" xmlns="" id="{00000000-0008-0000-0600-000046000000}"/>
            </a:ext>
          </a:extLst>
        </xdr:cNvPr>
        <xdr:cNvSpPr/>
      </xdr:nvSpPr>
      <xdr:spPr>
        <a:xfrm>
          <a:off x="2857500" y="622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3366</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600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76,459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31877</xdr:rowOff>
    </xdr:from>
    <xdr:to>
      <xdr:col>2</xdr:col>
      <xdr:colOff>638175</xdr:colOff>
      <xdr:row>37</xdr:row>
      <xdr:rowOff>37831</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a:off x="1130300" y="6375527"/>
          <a:ext cx="889000" cy="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70928</xdr:rowOff>
    </xdr:from>
    <xdr:to>
      <xdr:col>3</xdr:col>
      <xdr:colOff>3175</xdr:colOff>
      <xdr:row>37</xdr:row>
      <xdr:rowOff>1078</xdr:rowOff>
    </xdr:to>
    <xdr:sp macro="" textlink="">
      <xdr:nvSpPr>
        <xdr:cNvPr id="73" name="フローチャート : 判断 72">
          <a:extLst>
            <a:ext uri="{FF2B5EF4-FFF2-40B4-BE49-F238E27FC236}">
              <a16:creationId xmlns:a16="http://schemas.microsoft.com/office/drawing/2014/main" xmlns="" id="{00000000-0008-0000-0600-000049000000}"/>
            </a:ext>
          </a:extLst>
        </xdr:cNvPr>
        <xdr:cNvSpPr/>
      </xdr:nvSpPr>
      <xdr:spPr>
        <a:xfrm>
          <a:off x="1968500" y="62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17605</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601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75,151</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46653</xdr:rowOff>
    </xdr:from>
    <xdr:to>
      <xdr:col>1</xdr:col>
      <xdr:colOff>485775</xdr:colOff>
      <xdr:row>36</xdr:row>
      <xdr:rowOff>148253</xdr:rowOff>
    </xdr:to>
    <xdr:sp macro="" textlink="">
      <xdr:nvSpPr>
        <xdr:cNvPr id="75" name="フローチャート : 判断 74">
          <a:extLst>
            <a:ext uri="{FF2B5EF4-FFF2-40B4-BE49-F238E27FC236}">
              <a16:creationId xmlns:a16="http://schemas.microsoft.com/office/drawing/2014/main" xmlns="" id="{00000000-0008-0000-0600-00004B000000}"/>
            </a:ext>
          </a:extLst>
        </xdr:cNvPr>
        <xdr:cNvSpPr/>
      </xdr:nvSpPr>
      <xdr:spPr>
        <a:xfrm>
          <a:off x="1079500" y="621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164780</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599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77,381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108701</xdr:rowOff>
    </xdr:from>
    <xdr:to>
      <xdr:col>6</xdr:col>
      <xdr:colOff>561975</xdr:colOff>
      <xdr:row>37</xdr:row>
      <xdr:rowOff>38851</xdr:rowOff>
    </xdr:to>
    <xdr:sp macro="" textlink="">
      <xdr:nvSpPr>
        <xdr:cNvPr id="82" name="円/楕円 81">
          <a:extLst>
            <a:ext uri="{FF2B5EF4-FFF2-40B4-BE49-F238E27FC236}">
              <a16:creationId xmlns:a16="http://schemas.microsoft.com/office/drawing/2014/main" xmlns="" id="{00000000-0008-0000-0600-000052000000}"/>
            </a:ext>
          </a:extLst>
        </xdr:cNvPr>
        <xdr:cNvSpPr/>
      </xdr:nvSpPr>
      <xdr:spPr>
        <a:xfrm>
          <a:off x="4584700" y="628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87128</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625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71,681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91415</xdr:rowOff>
    </xdr:from>
    <xdr:to>
      <xdr:col>5</xdr:col>
      <xdr:colOff>409575</xdr:colOff>
      <xdr:row>37</xdr:row>
      <xdr:rowOff>21565</xdr:rowOff>
    </xdr:to>
    <xdr:sp macro="" textlink="">
      <xdr:nvSpPr>
        <xdr:cNvPr id="84" name="円/楕円 83">
          <a:extLst>
            <a:ext uri="{FF2B5EF4-FFF2-40B4-BE49-F238E27FC236}">
              <a16:creationId xmlns:a16="http://schemas.microsoft.com/office/drawing/2014/main" xmlns="" id="{00000000-0008-0000-0600-000054000000}"/>
            </a:ext>
          </a:extLst>
        </xdr:cNvPr>
        <xdr:cNvSpPr/>
      </xdr:nvSpPr>
      <xdr:spPr>
        <a:xfrm>
          <a:off x="3746500" y="626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12692</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635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73,269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116310</xdr:rowOff>
    </xdr:from>
    <xdr:to>
      <xdr:col>4</xdr:col>
      <xdr:colOff>206375</xdr:colOff>
      <xdr:row>37</xdr:row>
      <xdr:rowOff>46460</xdr:rowOff>
    </xdr:to>
    <xdr:sp macro="" textlink="">
      <xdr:nvSpPr>
        <xdr:cNvPr id="86" name="円/楕円 85">
          <a:extLst>
            <a:ext uri="{FF2B5EF4-FFF2-40B4-BE49-F238E27FC236}">
              <a16:creationId xmlns:a16="http://schemas.microsoft.com/office/drawing/2014/main" xmlns="" id="{00000000-0008-0000-0600-000056000000}"/>
            </a:ext>
          </a:extLst>
        </xdr:cNvPr>
        <xdr:cNvSpPr/>
      </xdr:nvSpPr>
      <xdr:spPr>
        <a:xfrm>
          <a:off x="2857500" y="628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37587</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638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70,982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158481</xdr:rowOff>
    </xdr:from>
    <xdr:to>
      <xdr:col>3</xdr:col>
      <xdr:colOff>3175</xdr:colOff>
      <xdr:row>37</xdr:row>
      <xdr:rowOff>88631</xdr:rowOff>
    </xdr:to>
    <xdr:sp macro="" textlink="">
      <xdr:nvSpPr>
        <xdr:cNvPr id="88" name="円/楕円 87">
          <a:extLst>
            <a:ext uri="{FF2B5EF4-FFF2-40B4-BE49-F238E27FC236}">
              <a16:creationId xmlns:a16="http://schemas.microsoft.com/office/drawing/2014/main" xmlns="" id="{00000000-0008-0000-0600-000058000000}"/>
            </a:ext>
          </a:extLst>
        </xdr:cNvPr>
        <xdr:cNvSpPr/>
      </xdr:nvSpPr>
      <xdr:spPr>
        <a:xfrm>
          <a:off x="1968500" y="633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79758</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64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67,108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152527</xdr:rowOff>
    </xdr:from>
    <xdr:to>
      <xdr:col>1</xdr:col>
      <xdr:colOff>485775</xdr:colOff>
      <xdr:row>37</xdr:row>
      <xdr:rowOff>82677</xdr:rowOff>
    </xdr:to>
    <xdr:sp macro="" textlink="">
      <xdr:nvSpPr>
        <xdr:cNvPr id="90" name="円/楕円 89">
          <a:extLst>
            <a:ext uri="{FF2B5EF4-FFF2-40B4-BE49-F238E27FC236}">
              <a16:creationId xmlns:a16="http://schemas.microsoft.com/office/drawing/2014/main" xmlns="" id="{00000000-0008-0000-0600-00005A000000}"/>
            </a:ext>
          </a:extLst>
        </xdr:cNvPr>
        <xdr:cNvSpPr/>
      </xdr:nvSpPr>
      <xdr:spPr>
        <a:xfrm>
          <a:off x="1079500" y="632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73804</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641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a:extLst>
            <a:ext uri="{FF2B5EF4-FFF2-40B4-BE49-F238E27FC236}">
              <a16:creationId xmlns:a16="http://schemas.microsoft.com/office/drawing/2014/main" xmlns=""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13993</xdr:rowOff>
    </xdr:from>
    <xdr:to>
      <xdr:col>6</xdr:col>
      <xdr:colOff>510540</xdr:colOff>
      <xdr:row>59</xdr:row>
      <xdr:rowOff>112740</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4633595" y="8757943"/>
          <a:ext cx="1270" cy="14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116567</xdr:rowOff>
    </xdr:from>
    <xdr:ext cx="534377" cy="259045"/>
    <xdr:sp macro="" textlink="">
      <xdr:nvSpPr>
        <xdr:cNvPr id="117" name="物件費最小値テキスト">
          <a:extLst>
            <a:ext uri="{FF2B5EF4-FFF2-40B4-BE49-F238E27FC236}">
              <a16:creationId xmlns:a16="http://schemas.microsoft.com/office/drawing/2014/main" xmlns="" id="{00000000-0008-0000-0600-000075000000}"/>
            </a:ext>
          </a:extLst>
        </xdr:cNvPr>
        <xdr:cNvSpPr txBox="1"/>
      </xdr:nvSpPr>
      <xdr:spPr>
        <a:xfrm>
          <a:off x="4686300" y="1023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41,038</a:t>
          </a:r>
          <a:endParaRPr kumimoji="1" lang="ja-JP" altLang="en-US" sz="1000" b="1">
            <a:latin typeface="ＭＳ Ｐゴシック"/>
          </a:endParaRPr>
        </a:p>
      </xdr:txBody>
    </xdr:sp>
    <xdr:clientData/>
  </xdr:oneCellAnchor>
  <xdr:twoCellAnchor>
    <xdr:from>
      <xdr:col>6</xdr:col>
      <xdr:colOff>422275</xdr:colOff>
      <xdr:row>59</xdr:row>
      <xdr:rowOff>112740</xdr:rowOff>
    </xdr:from>
    <xdr:to>
      <xdr:col>6</xdr:col>
      <xdr:colOff>600075</xdr:colOff>
      <xdr:row>59</xdr:row>
      <xdr:rowOff>112740</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1022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132120</xdr:rowOff>
    </xdr:from>
    <xdr:ext cx="599010" cy="259045"/>
    <xdr:sp macro="" textlink="">
      <xdr:nvSpPr>
        <xdr:cNvPr id="119" name="物件費最大値テキスト">
          <a:extLst>
            <a:ext uri="{FF2B5EF4-FFF2-40B4-BE49-F238E27FC236}">
              <a16:creationId xmlns:a16="http://schemas.microsoft.com/office/drawing/2014/main" xmlns="" id="{00000000-0008-0000-0600-000077000000}"/>
            </a:ext>
          </a:extLst>
        </xdr:cNvPr>
        <xdr:cNvSpPr txBox="1"/>
      </xdr:nvSpPr>
      <xdr:spPr>
        <a:xfrm>
          <a:off x="4686300" y="853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233,997</a:t>
          </a:r>
          <a:endParaRPr kumimoji="1" lang="ja-JP" altLang="en-US" sz="1000" b="1">
            <a:latin typeface="ＭＳ Ｐゴシック"/>
          </a:endParaRPr>
        </a:p>
      </xdr:txBody>
    </xdr:sp>
    <xdr:clientData/>
  </xdr:oneCellAnchor>
  <xdr:twoCellAnchor>
    <xdr:from>
      <xdr:col>6</xdr:col>
      <xdr:colOff>422275</xdr:colOff>
      <xdr:row>51</xdr:row>
      <xdr:rowOff>13993</xdr:rowOff>
    </xdr:from>
    <xdr:to>
      <xdr:col>6</xdr:col>
      <xdr:colOff>600075</xdr:colOff>
      <xdr:row>51</xdr:row>
      <xdr:rowOff>13993</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8757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139380</xdr:rowOff>
    </xdr:from>
    <xdr:to>
      <xdr:col>6</xdr:col>
      <xdr:colOff>511175</xdr:colOff>
      <xdr:row>58</xdr:row>
      <xdr:rowOff>20645</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a:off x="3797300" y="9912030"/>
          <a:ext cx="838200" cy="5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74180</xdr:rowOff>
    </xdr:from>
    <xdr:ext cx="534377" cy="259045"/>
    <xdr:sp macro="" textlink="">
      <xdr:nvSpPr>
        <xdr:cNvPr id="122" name="物件費平均値テキスト">
          <a:extLst>
            <a:ext uri="{FF2B5EF4-FFF2-40B4-BE49-F238E27FC236}">
              <a16:creationId xmlns:a16="http://schemas.microsoft.com/office/drawing/2014/main" xmlns="" id="{00000000-0008-0000-0600-00007A000000}"/>
            </a:ext>
          </a:extLst>
        </xdr:cNvPr>
        <xdr:cNvSpPr txBox="1"/>
      </xdr:nvSpPr>
      <xdr:spPr>
        <a:xfrm>
          <a:off x="4686300" y="967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87,434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51303</xdr:rowOff>
    </xdr:from>
    <xdr:to>
      <xdr:col>6</xdr:col>
      <xdr:colOff>561975</xdr:colOff>
      <xdr:row>57</xdr:row>
      <xdr:rowOff>152903</xdr:rowOff>
    </xdr:to>
    <xdr:sp macro="" textlink="">
      <xdr:nvSpPr>
        <xdr:cNvPr id="123" name="フローチャート : 判断 122">
          <a:extLst>
            <a:ext uri="{FF2B5EF4-FFF2-40B4-BE49-F238E27FC236}">
              <a16:creationId xmlns:a16="http://schemas.microsoft.com/office/drawing/2014/main" xmlns="" id="{00000000-0008-0000-0600-00007B000000}"/>
            </a:ext>
          </a:extLst>
        </xdr:cNvPr>
        <xdr:cNvSpPr/>
      </xdr:nvSpPr>
      <xdr:spPr>
        <a:xfrm>
          <a:off x="45847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139380</xdr:rowOff>
    </xdr:from>
    <xdr:to>
      <xdr:col>5</xdr:col>
      <xdr:colOff>358775</xdr:colOff>
      <xdr:row>58</xdr:row>
      <xdr:rowOff>57564</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908300" y="9912030"/>
          <a:ext cx="889000" cy="8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15732</xdr:rowOff>
    </xdr:from>
    <xdr:to>
      <xdr:col>5</xdr:col>
      <xdr:colOff>409575</xdr:colOff>
      <xdr:row>57</xdr:row>
      <xdr:rowOff>117332</xdr:rowOff>
    </xdr:to>
    <xdr:sp macro="" textlink="">
      <xdr:nvSpPr>
        <xdr:cNvPr id="125" name="フローチャート : 判断 124">
          <a:extLst>
            <a:ext uri="{FF2B5EF4-FFF2-40B4-BE49-F238E27FC236}">
              <a16:creationId xmlns:a16="http://schemas.microsoft.com/office/drawing/2014/main" xmlns="" id="{00000000-0008-0000-0600-00007D000000}"/>
            </a:ext>
          </a:extLst>
        </xdr:cNvPr>
        <xdr:cNvSpPr/>
      </xdr:nvSpPr>
      <xdr:spPr>
        <a:xfrm>
          <a:off x="3746500" y="9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133859</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3530111" y="95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40724</xdr:rowOff>
    </xdr:from>
    <xdr:to>
      <xdr:col>4</xdr:col>
      <xdr:colOff>155575</xdr:colOff>
      <xdr:row>58</xdr:row>
      <xdr:rowOff>57564</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a:off x="2019300" y="9984824"/>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89205</xdr:rowOff>
    </xdr:from>
    <xdr:to>
      <xdr:col>4</xdr:col>
      <xdr:colOff>206375</xdr:colOff>
      <xdr:row>55</xdr:row>
      <xdr:rowOff>19355</xdr:rowOff>
    </xdr:to>
    <xdr:sp macro="" textlink="">
      <xdr:nvSpPr>
        <xdr:cNvPr id="128" name="フローチャート : 判断 127">
          <a:extLst>
            <a:ext uri="{FF2B5EF4-FFF2-40B4-BE49-F238E27FC236}">
              <a16:creationId xmlns:a16="http://schemas.microsoft.com/office/drawing/2014/main" xmlns="" id="{00000000-0008-0000-0600-000080000000}"/>
            </a:ext>
          </a:extLst>
        </xdr:cNvPr>
        <xdr:cNvSpPr/>
      </xdr:nvSpPr>
      <xdr:spPr>
        <a:xfrm>
          <a:off x="2857500" y="934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35882</xdr:rowOff>
    </xdr:from>
    <xdr:ext cx="59901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608794" y="912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149,960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40724</xdr:rowOff>
    </xdr:from>
    <xdr:to>
      <xdr:col>2</xdr:col>
      <xdr:colOff>638175</xdr:colOff>
      <xdr:row>58</xdr:row>
      <xdr:rowOff>146062</xdr:rowOff>
    </xdr:to>
    <xdr:cxnSp macro="">
      <xdr:nvCxnSpPr>
        <xdr:cNvPr id="130" name="直線コネクタ 129">
          <a:extLst>
            <a:ext uri="{FF2B5EF4-FFF2-40B4-BE49-F238E27FC236}">
              <a16:creationId xmlns:a16="http://schemas.microsoft.com/office/drawing/2014/main" xmlns="" id="{00000000-0008-0000-0600-000082000000}"/>
            </a:ext>
          </a:extLst>
        </xdr:cNvPr>
        <xdr:cNvCxnSpPr/>
      </xdr:nvCxnSpPr>
      <xdr:spPr>
        <a:xfrm flipV="1">
          <a:off x="1130300" y="9984824"/>
          <a:ext cx="889000" cy="10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7938</xdr:rowOff>
    </xdr:from>
    <xdr:to>
      <xdr:col>3</xdr:col>
      <xdr:colOff>3175</xdr:colOff>
      <xdr:row>57</xdr:row>
      <xdr:rowOff>109538</xdr:rowOff>
    </xdr:to>
    <xdr:sp macro="" textlink="">
      <xdr:nvSpPr>
        <xdr:cNvPr id="131" name="フローチャート : 判断 130">
          <a:extLst>
            <a:ext uri="{FF2B5EF4-FFF2-40B4-BE49-F238E27FC236}">
              <a16:creationId xmlns:a16="http://schemas.microsoft.com/office/drawing/2014/main" xmlns="" id="{00000000-0008-0000-0600-000083000000}"/>
            </a:ext>
          </a:extLst>
        </xdr:cNvPr>
        <xdr:cNvSpPr/>
      </xdr:nvSpPr>
      <xdr:spPr>
        <a:xfrm>
          <a:off x="1968500" y="978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126065</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752111" y="955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109062</xdr:rowOff>
    </xdr:from>
    <xdr:to>
      <xdr:col>1</xdr:col>
      <xdr:colOff>485775</xdr:colOff>
      <xdr:row>58</xdr:row>
      <xdr:rowOff>39212</xdr:rowOff>
    </xdr:to>
    <xdr:sp macro="" textlink="">
      <xdr:nvSpPr>
        <xdr:cNvPr id="133" name="フローチャート : 判断 132">
          <a:extLst>
            <a:ext uri="{FF2B5EF4-FFF2-40B4-BE49-F238E27FC236}">
              <a16:creationId xmlns:a16="http://schemas.microsoft.com/office/drawing/2014/main" xmlns="" id="{00000000-0008-0000-0600-000085000000}"/>
            </a:ext>
          </a:extLst>
        </xdr:cNvPr>
        <xdr:cNvSpPr/>
      </xdr:nvSpPr>
      <xdr:spPr>
        <a:xfrm>
          <a:off x="1079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55739</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863111" y="965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79,854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141295</xdr:rowOff>
    </xdr:from>
    <xdr:to>
      <xdr:col>6</xdr:col>
      <xdr:colOff>561975</xdr:colOff>
      <xdr:row>58</xdr:row>
      <xdr:rowOff>71445</xdr:rowOff>
    </xdr:to>
    <xdr:sp macro="" textlink="">
      <xdr:nvSpPr>
        <xdr:cNvPr id="140" name="円/楕円 139">
          <a:extLst>
            <a:ext uri="{FF2B5EF4-FFF2-40B4-BE49-F238E27FC236}">
              <a16:creationId xmlns:a16="http://schemas.microsoft.com/office/drawing/2014/main" xmlns="" id="{00000000-0008-0000-0600-00008C000000}"/>
            </a:ext>
          </a:extLst>
        </xdr:cNvPr>
        <xdr:cNvSpPr/>
      </xdr:nvSpPr>
      <xdr:spPr>
        <a:xfrm>
          <a:off x="4584700" y="991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119722</xdr:rowOff>
    </xdr:from>
    <xdr:ext cx="534377" cy="259045"/>
    <xdr:sp macro="" textlink="">
      <xdr:nvSpPr>
        <xdr:cNvPr id="141" name="物件費該当値テキスト">
          <a:extLst>
            <a:ext uri="{FF2B5EF4-FFF2-40B4-BE49-F238E27FC236}">
              <a16:creationId xmlns:a16="http://schemas.microsoft.com/office/drawing/2014/main" xmlns="" id="{00000000-0008-0000-0600-00008D000000}"/>
            </a:ext>
          </a:extLst>
        </xdr:cNvPr>
        <xdr:cNvSpPr txBox="1"/>
      </xdr:nvSpPr>
      <xdr:spPr>
        <a:xfrm>
          <a:off x="4686300" y="989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75,624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88580</xdr:rowOff>
    </xdr:from>
    <xdr:to>
      <xdr:col>5</xdr:col>
      <xdr:colOff>409575</xdr:colOff>
      <xdr:row>58</xdr:row>
      <xdr:rowOff>18730</xdr:rowOff>
    </xdr:to>
    <xdr:sp macro="" textlink="">
      <xdr:nvSpPr>
        <xdr:cNvPr id="142" name="円/楕円 141">
          <a:extLst>
            <a:ext uri="{FF2B5EF4-FFF2-40B4-BE49-F238E27FC236}">
              <a16:creationId xmlns:a16="http://schemas.microsoft.com/office/drawing/2014/main" xmlns="" id="{00000000-0008-0000-0600-00008E000000}"/>
            </a:ext>
          </a:extLst>
        </xdr:cNvPr>
        <xdr:cNvSpPr/>
      </xdr:nvSpPr>
      <xdr:spPr>
        <a:xfrm>
          <a:off x="3746500" y="986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9857</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3530111" y="995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82,542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6764</xdr:rowOff>
    </xdr:from>
    <xdr:to>
      <xdr:col>4</xdr:col>
      <xdr:colOff>206375</xdr:colOff>
      <xdr:row>58</xdr:row>
      <xdr:rowOff>108364</xdr:rowOff>
    </xdr:to>
    <xdr:sp macro="" textlink="">
      <xdr:nvSpPr>
        <xdr:cNvPr id="144" name="円/楕円 143">
          <a:extLst>
            <a:ext uri="{FF2B5EF4-FFF2-40B4-BE49-F238E27FC236}">
              <a16:creationId xmlns:a16="http://schemas.microsoft.com/office/drawing/2014/main" xmlns="" id="{00000000-0008-0000-0600-000090000000}"/>
            </a:ext>
          </a:extLst>
        </xdr:cNvPr>
        <xdr:cNvSpPr/>
      </xdr:nvSpPr>
      <xdr:spPr>
        <a:xfrm>
          <a:off x="2857500" y="995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99491</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2641111" y="1004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70,779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161374</xdr:rowOff>
    </xdr:from>
    <xdr:to>
      <xdr:col>3</xdr:col>
      <xdr:colOff>3175</xdr:colOff>
      <xdr:row>58</xdr:row>
      <xdr:rowOff>91524</xdr:rowOff>
    </xdr:to>
    <xdr:sp macro="" textlink="">
      <xdr:nvSpPr>
        <xdr:cNvPr id="146" name="円/楕円 145">
          <a:extLst>
            <a:ext uri="{FF2B5EF4-FFF2-40B4-BE49-F238E27FC236}">
              <a16:creationId xmlns:a16="http://schemas.microsoft.com/office/drawing/2014/main" xmlns="" id="{00000000-0008-0000-0600-000092000000}"/>
            </a:ext>
          </a:extLst>
        </xdr:cNvPr>
        <xdr:cNvSpPr/>
      </xdr:nvSpPr>
      <xdr:spPr>
        <a:xfrm>
          <a:off x="1968500" y="993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82651</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1752111" y="1002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72,989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95262</xdr:rowOff>
    </xdr:from>
    <xdr:to>
      <xdr:col>1</xdr:col>
      <xdr:colOff>485775</xdr:colOff>
      <xdr:row>59</xdr:row>
      <xdr:rowOff>25412</xdr:rowOff>
    </xdr:to>
    <xdr:sp macro="" textlink="">
      <xdr:nvSpPr>
        <xdr:cNvPr id="148" name="円/楕円 147">
          <a:extLst>
            <a:ext uri="{FF2B5EF4-FFF2-40B4-BE49-F238E27FC236}">
              <a16:creationId xmlns:a16="http://schemas.microsoft.com/office/drawing/2014/main" xmlns="" id="{00000000-0008-0000-0600-000094000000}"/>
            </a:ext>
          </a:extLst>
        </xdr:cNvPr>
        <xdr:cNvSpPr/>
      </xdr:nvSpPr>
      <xdr:spPr>
        <a:xfrm>
          <a:off x="1079500" y="1003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16539</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863111" y="1013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59,165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a:extLst>
            <a:ext uri="{FF2B5EF4-FFF2-40B4-BE49-F238E27FC236}">
              <a16:creationId xmlns:a16="http://schemas.microsoft.com/office/drawing/2014/main" xmlns=""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21651</xdr:rowOff>
    </xdr:from>
    <xdr:to>
      <xdr:col>6</xdr:col>
      <xdr:colOff>510540</xdr:colOff>
      <xdr:row>78</xdr:row>
      <xdr:rowOff>123196</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flipV="1">
          <a:off x="4633595" y="12194601"/>
          <a:ext cx="1270" cy="1301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127023</xdr:rowOff>
    </xdr:from>
    <xdr:ext cx="378565" cy="259045"/>
    <xdr:sp macro="" textlink="">
      <xdr:nvSpPr>
        <xdr:cNvPr id="172" name="維持補修費最小値テキスト">
          <a:extLst>
            <a:ext uri="{FF2B5EF4-FFF2-40B4-BE49-F238E27FC236}">
              <a16:creationId xmlns:a16="http://schemas.microsoft.com/office/drawing/2014/main" xmlns="" id="{00000000-0008-0000-0600-0000AC000000}"/>
            </a:ext>
          </a:extLst>
        </xdr:cNvPr>
        <xdr:cNvSpPr txBox="1"/>
      </xdr:nvSpPr>
      <xdr:spPr>
        <a:xfrm>
          <a:off x="4686300" y="1350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722</a:t>
          </a:r>
          <a:endParaRPr kumimoji="1" lang="ja-JP" altLang="en-US" sz="1000" b="1">
            <a:latin typeface="ＭＳ Ｐゴシック"/>
          </a:endParaRPr>
        </a:p>
      </xdr:txBody>
    </xdr:sp>
    <xdr:clientData/>
  </xdr:oneCellAnchor>
  <xdr:twoCellAnchor>
    <xdr:from>
      <xdr:col>6</xdr:col>
      <xdr:colOff>422275</xdr:colOff>
      <xdr:row>78</xdr:row>
      <xdr:rowOff>123196</xdr:rowOff>
    </xdr:from>
    <xdr:to>
      <xdr:col>6</xdr:col>
      <xdr:colOff>600075</xdr:colOff>
      <xdr:row>78</xdr:row>
      <xdr:rowOff>123196</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34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139778</xdr:rowOff>
    </xdr:from>
    <xdr:ext cx="534377" cy="259045"/>
    <xdr:sp macro="" textlink="">
      <xdr:nvSpPr>
        <xdr:cNvPr id="174" name="維持補修費最大値テキスト">
          <a:extLst>
            <a:ext uri="{FF2B5EF4-FFF2-40B4-BE49-F238E27FC236}">
              <a16:creationId xmlns:a16="http://schemas.microsoft.com/office/drawing/2014/main" xmlns="" id="{00000000-0008-0000-0600-0000AE000000}"/>
            </a:ext>
          </a:extLst>
        </xdr:cNvPr>
        <xdr:cNvSpPr txBox="1"/>
      </xdr:nvSpPr>
      <xdr:spPr>
        <a:xfrm>
          <a:off x="4686300" y="119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57,664</a:t>
          </a:r>
          <a:endParaRPr kumimoji="1" lang="ja-JP" altLang="en-US" sz="1000" b="1">
            <a:latin typeface="ＭＳ Ｐゴシック"/>
          </a:endParaRPr>
        </a:p>
      </xdr:txBody>
    </xdr:sp>
    <xdr:clientData/>
  </xdr:oneCellAnchor>
  <xdr:twoCellAnchor>
    <xdr:from>
      <xdr:col>6</xdr:col>
      <xdr:colOff>422275</xdr:colOff>
      <xdr:row>71</xdr:row>
      <xdr:rowOff>21651</xdr:rowOff>
    </xdr:from>
    <xdr:to>
      <xdr:col>6</xdr:col>
      <xdr:colOff>600075</xdr:colOff>
      <xdr:row>71</xdr:row>
      <xdr:rowOff>21651</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219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72492</xdr:rowOff>
    </xdr:from>
    <xdr:to>
      <xdr:col>6</xdr:col>
      <xdr:colOff>511175</xdr:colOff>
      <xdr:row>78</xdr:row>
      <xdr:rowOff>77544</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3797300" y="13445592"/>
          <a:ext cx="838200" cy="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115434</xdr:rowOff>
    </xdr:from>
    <xdr:ext cx="469744" cy="259045"/>
    <xdr:sp macro="" textlink="">
      <xdr:nvSpPr>
        <xdr:cNvPr id="177" name="維持補修費平均値テキスト">
          <a:extLst>
            <a:ext uri="{FF2B5EF4-FFF2-40B4-BE49-F238E27FC236}">
              <a16:creationId xmlns:a16="http://schemas.microsoft.com/office/drawing/2014/main" xmlns="" id="{00000000-0008-0000-0600-0000B1000000}"/>
            </a:ext>
          </a:extLst>
        </xdr:cNvPr>
        <xdr:cNvSpPr txBox="1"/>
      </xdr:nvSpPr>
      <xdr:spPr>
        <a:xfrm>
          <a:off x="4686300" y="13145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92557</xdr:rowOff>
    </xdr:from>
    <xdr:to>
      <xdr:col>6</xdr:col>
      <xdr:colOff>561975</xdr:colOff>
      <xdr:row>78</xdr:row>
      <xdr:rowOff>22707</xdr:rowOff>
    </xdr:to>
    <xdr:sp macro="" textlink="">
      <xdr:nvSpPr>
        <xdr:cNvPr id="178" name="フローチャート : 判断 177">
          <a:extLst>
            <a:ext uri="{FF2B5EF4-FFF2-40B4-BE49-F238E27FC236}">
              <a16:creationId xmlns:a16="http://schemas.microsoft.com/office/drawing/2014/main" xmlns="" id="{00000000-0008-0000-0600-0000B2000000}"/>
            </a:ext>
          </a:extLst>
        </xdr:cNvPr>
        <xdr:cNvSpPr/>
      </xdr:nvSpPr>
      <xdr:spPr>
        <a:xfrm>
          <a:off x="4584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56490</xdr:rowOff>
    </xdr:from>
    <xdr:to>
      <xdr:col>5</xdr:col>
      <xdr:colOff>358775</xdr:colOff>
      <xdr:row>78</xdr:row>
      <xdr:rowOff>72492</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2908300" y="1342959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135054</xdr:rowOff>
    </xdr:from>
    <xdr:to>
      <xdr:col>5</xdr:col>
      <xdr:colOff>409575</xdr:colOff>
      <xdr:row>78</xdr:row>
      <xdr:rowOff>65204</xdr:rowOff>
    </xdr:to>
    <xdr:sp macro="" textlink="">
      <xdr:nvSpPr>
        <xdr:cNvPr id="180" name="フローチャート : 判断 179">
          <a:extLst>
            <a:ext uri="{FF2B5EF4-FFF2-40B4-BE49-F238E27FC236}">
              <a16:creationId xmlns:a16="http://schemas.microsoft.com/office/drawing/2014/main" xmlns="" id="{00000000-0008-0000-0600-0000B4000000}"/>
            </a:ext>
          </a:extLst>
        </xdr:cNvPr>
        <xdr:cNvSpPr/>
      </xdr:nvSpPr>
      <xdr:spPr>
        <a:xfrm>
          <a:off x="3746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81731</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3562427" y="1311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42613</xdr:rowOff>
    </xdr:from>
    <xdr:to>
      <xdr:col>4</xdr:col>
      <xdr:colOff>155575</xdr:colOff>
      <xdr:row>78</xdr:row>
      <xdr:rowOff>56490</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a:off x="2019300" y="13415713"/>
          <a:ext cx="889000" cy="1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126299</xdr:rowOff>
    </xdr:from>
    <xdr:to>
      <xdr:col>4</xdr:col>
      <xdr:colOff>206375</xdr:colOff>
      <xdr:row>78</xdr:row>
      <xdr:rowOff>56449</xdr:rowOff>
    </xdr:to>
    <xdr:sp macro="" textlink="">
      <xdr:nvSpPr>
        <xdr:cNvPr id="183" name="フローチャート : 判断 182">
          <a:extLst>
            <a:ext uri="{FF2B5EF4-FFF2-40B4-BE49-F238E27FC236}">
              <a16:creationId xmlns:a16="http://schemas.microsoft.com/office/drawing/2014/main" xmlns="" id="{00000000-0008-0000-0600-0000B7000000}"/>
            </a:ext>
          </a:extLst>
        </xdr:cNvPr>
        <xdr:cNvSpPr/>
      </xdr:nvSpPr>
      <xdr:spPr>
        <a:xfrm>
          <a:off x="2857500" y="1332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72976</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2673427" y="1310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42613</xdr:rowOff>
    </xdr:from>
    <xdr:to>
      <xdr:col>2</xdr:col>
      <xdr:colOff>638175</xdr:colOff>
      <xdr:row>78</xdr:row>
      <xdr:rowOff>79167</xdr:rowOff>
    </xdr:to>
    <xdr:cxnSp macro="">
      <xdr:nvCxnSpPr>
        <xdr:cNvPr id="185" name="直線コネクタ 184">
          <a:extLst>
            <a:ext uri="{FF2B5EF4-FFF2-40B4-BE49-F238E27FC236}">
              <a16:creationId xmlns:a16="http://schemas.microsoft.com/office/drawing/2014/main" xmlns="" id="{00000000-0008-0000-0600-0000B9000000}"/>
            </a:ext>
          </a:extLst>
        </xdr:cNvPr>
        <xdr:cNvCxnSpPr/>
      </xdr:nvCxnSpPr>
      <xdr:spPr>
        <a:xfrm flipV="1">
          <a:off x="1130300" y="13415713"/>
          <a:ext cx="889000" cy="3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140929</xdr:rowOff>
    </xdr:from>
    <xdr:to>
      <xdr:col>3</xdr:col>
      <xdr:colOff>3175</xdr:colOff>
      <xdr:row>78</xdr:row>
      <xdr:rowOff>71079</xdr:rowOff>
    </xdr:to>
    <xdr:sp macro="" textlink="">
      <xdr:nvSpPr>
        <xdr:cNvPr id="186" name="フローチャート : 判断 185">
          <a:extLst>
            <a:ext uri="{FF2B5EF4-FFF2-40B4-BE49-F238E27FC236}">
              <a16:creationId xmlns:a16="http://schemas.microsoft.com/office/drawing/2014/main" xmlns="" id="{00000000-0008-0000-0600-0000BA000000}"/>
            </a:ext>
          </a:extLst>
        </xdr:cNvPr>
        <xdr:cNvSpPr/>
      </xdr:nvSpPr>
      <xdr:spPr>
        <a:xfrm>
          <a:off x="1968500" y="133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87606</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784427" y="1311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133775</xdr:rowOff>
    </xdr:from>
    <xdr:to>
      <xdr:col>1</xdr:col>
      <xdr:colOff>485775</xdr:colOff>
      <xdr:row>78</xdr:row>
      <xdr:rowOff>63925</xdr:rowOff>
    </xdr:to>
    <xdr:sp macro="" textlink="">
      <xdr:nvSpPr>
        <xdr:cNvPr id="188" name="フローチャート : 判断 187">
          <a:extLst>
            <a:ext uri="{FF2B5EF4-FFF2-40B4-BE49-F238E27FC236}">
              <a16:creationId xmlns:a16="http://schemas.microsoft.com/office/drawing/2014/main" xmlns="" id="{00000000-0008-0000-0600-0000BC000000}"/>
            </a:ext>
          </a:extLst>
        </xdr:cNvPr>
        <xdr:cNvSpPr/>
      </xdr:nvSpPr>
      <xdr:spPr>
        <a:xfrm>
          <a:off x="1079500" y="133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80452</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895427" y="1311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26744</xdr:rowOff>
    </xdr:from>
    <xdr:to>
      <xdr:col>6</xdr:col>
      <xdr:colOff>561975</xdr:colOff>
      <xdr:row>78</xdr:row>
      <xdr:rowOff>128344</xdr:rowOff>
    </xdr:to>
    <xdr:sp macro="" textlink="">
      <xdr:nvSpPr>
        <xdr:cNvPr id="195" name="円/楕円 194">
          <a:extLst>
            <a:ext uri="{FF2B5EF4-FFF2-40B4-BE49-F238E27FC236}">
              <a16:creationId xmlns:a16="http://schemas.microsoft.com/office/drawing/2014/main" xmlns="" id="{00000000-0008-0000-0600-0000C3000000}"/>
            </a:ext>
          </a:extLst>
        </xdr:cNvPr>
        <xdr:cNvSpPr/>
      </xdr:nvSpPr>
      <xdr:spPr>
        <a:xfrm>
          <a:off x="4584700" y="1339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113121</xdr:rowOff>
    </xdr:from>
    <xdr:ext cx="469744" cy="259045"/>
    <xdr:sp macro="" textlink="">
      <xdr:nvSpPr>
        <xdr:cNvPr id="196" name="維持補修費該当値テキスト">
          <a:extLst>
            <a:ext uri="{FF2B5EF4-FFF2-40B4-BE49-F238E27FC236}">
              <a16:creationId xmlns:a16="http://schemas.microsoft.com/office/drawing/2014/main" xmlns="" id="{00000000-0008-0000-0600-0000C4000000}"/>
            </a:ext>
          </a:extLst>
        </xdr:cNvPr>
        <xdr:cNvSpPr txBox="1"/>
      </xdr:nvSpPr>
      <xdr:spPr>
        <a:xfrm>
          <a:off x="4686300" y="1331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21692</xdr:rowOff>
    </xdr:from>
    <xdr:to>
      <xdr:col>5</xdr:col>
      <xdr:colOff>409575</xdr:colOff>
      <xdr:row>78</xdr:row>
      <xdr:rowOff>123292</xdr:rowOff>
    </xdr:to>
    <xdr:sp macro="" textlink="">
      <xdr:nvSpPr>
        <xdr:cNvPr id="197" name="円/楕円 196">
          <a:extLst>
            <a:ext uri="{FF2B5EF4-FFF2-40B4-BE49-F238E27FC236}">
              <a16:creationId xmlns:a16="http://schemas.microsoft.com/office/drawing/2014/main" xmlns="" id="{00000000-0008-0000-0600-0000C5000000}"/>
            </a:ext>
          </a:extLst>
        </xdr:cNvPr>
        <xdr:cNvSpPr/>
      </xdr:nvSpPr>
      <xdr:spPr>
        <a:xfrm>
          <a:off x="3746500" y="1339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114419</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3562427" y="1348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5690</xdr:rowOff>
    </xdr:from>
    <xdr:to>
      <xdr:col>4</xdr:col>
      <xdr:colOff>206375</xdr:colOff>
      <xdr:row>78</xdr:row>
      <xdr:rowOff>107290</xdr:rowOff>
    </xdr:to>
    <xdr:sp macro="" textlink="">
      <xdr:nvSpPr>
        <xdr:cNvPr id="199" name="円/楕円 198">
          <a:extLst>
            <a:ext uri="{FF2B5EF4-FFF2-40B4-BE49-F238E27FC236}">
              <a16:creationId xmlns:a16="http://schemas.microsoft.com/office/drawing/2014/main" xmlns="" id="{00000000-0008-0000-0600-0000C7000000}"/>
            </a:ext>
          </a:extLst>
        </xdr:cNvPr>
        <xdr:cNvSpPr/>
      </xdr:nvSpPr>
      <xdr:spPr>
        <a:xfrm>
          <a:off x="2857500" y="133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98417</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2673427" y="1347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163263</xdr:rowOff>
    </xdr:from>
    <xdr:to>
      <xdr:col>3</xdr:col>
      <xdr:colOff>3175</xdr:colOff>
      <xdr:row>78</xdr:row>
      <xdr:rowOff>93413</xdr:rowOff>
    </xdr:to>
    <xdr:sp macro="" textlink="">
      <xdr:nvSpPr>
        <xdr:cNvPr id="201" name="円/楕円 200">
          <a:extLst>
            <a:ext uri="{FF2B5EF4-FFF2-40B4-BE49-F238E27FC236}">
              <a16:creationId xmlns:a16="http://schemas.microsoft.com/office/drawing/2014/main" xmlns="" id="{00000000-0008-0000-0600-0000C9000000}"/>
            </a:ext>
          </a:extLst>
        </xdr:cNvPr>
        <xdr:cNvSpPr/>
      </xdr:nvSpPr>
      <xdr:spPr>
        <a:xfrm>
          <a:off x="1968500" y="1336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84540</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1784427" y="1345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28367</xdr:rowOff>
    </xdr:from>
    <xdr:to>
      <xdr:col>1</xdr:col>
      <xdr:colOff>485775</xdr:colOff>
      <xdr:row>78</xdr:row>
      <xdr:rowOff>129967</xdr:rowOff>
    </xdr:to>
    <xdr:sp macro="" textlink="">
      <xdr:nvSpPr>
        <xdr:cNvPr id="203" name="円/楕円 202">
          <a:extLst>
            <a:ext uri="{FF2B5EF4-FFF2-40B4-BE49-F238E27FC236}">
              <a16:creationId xmlns:a16="http://schemas.microsoft.com/office/drawing/2014/main" xmlns="" id="{00000000-0008-0000-0600-0000CB000000}"/>
            </a:ext>
          </a:extLst>
        </xdr:cNvPr>
        <xdr:cNvSpPr/>
      </xdr:nvSpPr>
      <xdr:spPr>
        <a:xfrm>
          <a:off x="1079500" y="1340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121094</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895427" y="1349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a:extLst>
            <a:ext uri="{FF2B5EF4-FFF2-40B4-BE49-F238E27FC236}">
              <a16:creationId xmlns:a16="http://schemas.microsoft.com/office/drawing/2014/main" xmlns=""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86531</xdr:rowOff>
    </xdr:from>
    <xdr:to>
      <xdr:col>6</xdr:col>
      <xdr:colOff>510540</xdr:colOff>
      <xdr:row>99</xdr:row>
      <xdr:rowOff>115982</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flipV="1">
          <a:off x="4633595" y="15517031"/>
          <a:ext cx="1270" cy="1572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119809</xdr:rowOff>
    </xdr:from>
    <xdr:ext cx="534377" cy="259045"/>
    <xdr:sp macro="" textlink="">
      <xdr:nvSpPr>
        <xdr:cNvPr id="230" name="扶助費最小値テキスト">
          <a:extLst>
            <a:ext uri="{FF2B5EF4-FFF2-40B4-BE49-F238E27FC236}">
              <a16:creationId xmlns:a16="http://schemas.microsoft.com/office/drawing/2014/main" xmlns="" id="{00000000-0008-0000-0600-0000E6000000}"/>
            </a:ext>
          </a:extLst>
        </xdr:cNvPr>
        <xdr:cNvSpPr txBox="1"/>
      </xdr:nvSpPr>
      <xdr:spPr>
        <a:xfrm>
          <a:off x="4686300" y="1709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36,245</a:t>
          </a:r>
          <a:endParaRPr kumimoji="1" lang="ja-JP" altLang="en-US" sz="1000" b="1">
            <a:latin typeface="ＭＳ Ｐゴシック"/>
          </a:endParaRPr>
        </a:p>
      </xdr:txBody>
    </xdr:sp>
    <xdr:clientData/>
  </xdr:oneCellAnchor>
  <xdr:twoCellAnchor>
    <xdr:from>
      <xdr:col>6</xdr:col>
      <xdr:colOff>422275</xdr:colOff>
      <xdr:row>99</xdr:row>
      <xdr:rowOff>115982</xdr:rowOff>
    </xdr:from>
    <xdr:to>
      <xdr:col>6</xdr:col>
      <xdr:colOff>600075</xdr:colOff>
      <xdr:row>99</xdr:row>
      <xdr:rowOff>115982</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708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33208</xdr:rowOff>
    </xdr:from>
    <xdr:ext cx="599010" cy="259045"/>
    <xdr:sp macro="" textlink="">
      <xdr:nvSpPr>
        <xdr:cNvPr id="232" name="扶助費最大値テキスト">
          <a:extLst>
            <a:ext uri="{FF2B5EF4-FFF2-40B4-BE49-F238E27FC236}">
              <a16:creationId xmlns:a16="http://schemas.microsoft.com/office/drawing/2014/main" xmlns="" id="{00000000-0008-0000-0600-0000E8000000}"/>
            </a:ext>
          </a:extLst>
        </xdr:cNvPr>
        <xdr:cNvSpPr txBox="1"/>
      </xdr:nvSpPr>
      <xdr:spPr>
        <a:xfrm>
          <a:off x="4686300" y="1529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6</xdr:col>
      <xdr:colOff>422275</xdr:colOff>
      <xdr:row>90</xdr:row>
      <xdr:rowOff>86531</xdr:rowOff>
    </xdr:from>
    <xdr:to>
      <xdr:col>6</xdr:col>
      <xdr:colOff>600075</xdr:colOff>
      <xdr:row>90</xdr:row>
      <xdr:rowOff>86531</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551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164560</xdr:rowOff>
    </xdr:from>
    <xdr:to>
      <xdr:col>6</xdr:col>
      <xdr:colOff>511175</xdr:colOff>
      <xdr:row>96</xdr:row>
      <xdr:rowOff>95504</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flipV="1">
          <a:off x="3797300" y="16452310"/>
          <a:ext cx="838200" cy="10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102283</xdr:rowOff>
    </xdr:from>
    <xdr:ext cx="534377" cy="259045"/>
    <xdr:sp macro="" textlink="">
      <xdr:nvSpPr>
        <xdr:cNvPr id="235" name="扶助費平均値テキスト">
          <a:extLst>
            <a:ext uri="{FF2B5EF4-FFF2-40B4-BE49-F238E27FC236}">
              <a16:creationId xmlns:a16="http://schemas.microsoft.com/office/drawing/2014/main" xmlns="" id="{00000000-0008-0000-0600-0000EB000000}"/>
            </a:ext>
          </a:extLst>
        </xdr:cNvPr>
        <xdr:cNvSpPr txBox="1"/>
      </xdr:nvSpPr>
      <xdr:spPr>
        <a:xfrm>
          <a:off x="4686300" y="16561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60,165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123856</xdr:rowOff>
    </xdr:from>
    <xdr:to>
      <xdr:col>6</xdr:col>
      <xdr:colOff>561975</xdr:colOff>
      <xdr:row>97</xdr:row>
      <xdr:rowOff>54006</xdr:rowOff>
    </xdr:to>
    <xdr:sp macro="" textlink="">
      <xdr:nvSpPr>
        <xdr:cNvPr id="236" name="フローチャート : 判断 235">
          <a:extLst>
            <a:ext uri="{FF2B5EF4-FFF2-40B4-BE49-F238E27FC236}">
              <a16:creationId xmlns:a16="http://schemas.microsoft.com/office/drawing/2014/main" xmlns="" id="{00000000-0008-0000-0600-0000EC000000}"/>
            </a:ext>
          </a:extLst>
        </xdr:cNvPr>
        <xdr:cNvSpPr/>
      </xdr:nvSpPr>
      <xdr:spPr>
        <a:xfrm>
          <a:off x="45847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95504</xdr:rowOff>
    </xdr:from>
    <xdr:to>
      <xdr:col>5</xdr:col>
      <xdr:colOff>358775</xdr:colOff>
      <xdr:row>96</xdr:row>
      <xdr:rowOff>122250</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2908300" y="16554704"/>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4127</xdr:rowOff>
    </xdr:from>
    <xdr:to>
      <xdr:col>5</xdr:col>
      <xdr:colOff>409575</xdr:colOff>
      <xdr:row>97</xdr:row>
      <xdr:rowOff>105727</xdr:rowOff>
    </xdr:to>
    <xdr:sp macro="" textlink="">
      <xdr:nvSpPr>
        <xdr:cNvPr id="238" name="フローチャート : 判断 237">
          <a:extLst>
            <a:ext uri="{FF2B5EF4-FFF2-40B4-BE49-F238E27FC236}">
              <a16:creationId xmlns:a16="http://schemas.microsoft.com/office/drawing/2014/main" xmlns="" id="{00000000-0008-0000-0600-0000EE000000}"/>
            </a:ext>
          </a:extLst>
        </xdr:cNvPr>
        <xdr:cNvSpPr/>
      </xdr:nvSpPr>
      <xdr:spPr>
        <a:xfrm>
          <a:off x="3746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96854</xdr:rowOff>
    </xdr:from>
    <xdr:ext cx="534377"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3530111" y="167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122250</xdr:rowOff>
    </xdr:from>
    <xdr:to>
      <xdr:col>4</xdr:col>
      <xdr:colOff>155575</xdr:colOff>
      <xdr:row>97</xdr:row>
      <xdr:rowOff>38278</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2019300" y="16581450"/>
          <a:ext cx="889000" cy="8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141782</xdr:rowOff>
    </xdr:from>
    <xdr:to>
      <xdr:col>4</xdr:col>
      <xdr:colOff>206375</xdr:colOff>
      <xdr:row>98</xdr:row>
      <xdr:rowOff>71932</xdr:rowOff>
    </xdr:to>
    <xdr:sp macro="" textlink="">
      <xdr:nvSpPr>
        <xdr:cNvPr id="241" name="フローチャート : 判断 240">
          <a:extLst>
            <a:ext uri="{FF2B5EF4-FFF2-40B4-BE49-F238E27FC236}">
              <a16:creationId xmlns:a16="http://schemas.microsoft.com/office/drawing/2014/main" xmlns="" id="{00000000-0008-0000-0600-0000F1000000}"/>
            </a:ext>
          </a:extLst>
        </xdr:cNvPr>
        <xdr:cNvSpPr/>
      </xdr:nvSpPr>
      <xdr:spPr>
        <a:xfrm>
          <a:off x="2857500" y="1677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63059</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2641111" y="1686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50,224</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89333</xdr:rowOff>
    </xdr:from>
    <xdr:to>
      <xdr:col>2</xdr:col>
      <xdr:colOff>638175</xdr:colOff>
      <xdr:row>97</xdr:row>
      <xdr:rowOff>38278</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a:off x="1130300" y="15691283"/>
          <a:ext cx="889000" cy="97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51505</xdr:rowOff>
    </xdr:from>
    <xdr:to>
      <xdr:col>3</xdr:col>
      <xdr:colOff>3175</xdr:colOff>
      <xdr:row>98</xdr:row>
      <xdr:rowOff>153105</xdr:rowOff>
    </xdr:to>
    <xdr:sp macro="" textlink="">
      <xdr:nvSpPr>
        <xdr:cNvPr id="244" name="フローチャート : 判断 243">
          <a:extLst>
            <a:ext uri="{FF2B5EF4-FFF2-40B4-BE49-F238E27FC236}">
              <a16:creationId xmlns:a16="http://schemas.microsoft.com/office/drawing/2014/main" xmlns="" id="{00000000-0008-0000-0600-0000F4000000}"/>
            </a:ext>
          </a:extLst>
        </xdr:cNvPr>
        <xdr:cNvSpPr/>
      </xdr:nvSpPr>
      <xdr:spPr>
        <a:xfrm>
          <a:off x="1968500" y="1685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144232</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1752111" y="1694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129515</xdr:rowOff>
    </xdr:from>
    <xdr:to>
      <xdr:col>1</xdr:col>
      <xdr:colOff>485775</xdr:colOff>
      <xdr:row>98</xdr:row>
      <xdr:rowOff>59665</xdr:rowOff>
    </xdr:to>
    <xdr:sp macro="" textlink="">
      <xdr:nvSpPr>
        <xdr:cNvPr id="246" name="フローチャート : 判断 245">
          <a:extLst>
            <a:ext uri="{FF2B5EF4-FFF2-40B4-BE49-F238E27FC236}">
              <a16:creationId xmlns:a16="http://schemas.microsoft.com/office/drawing/2014/main" xmlns="" id="{00000000-0008-0000-0600-0000F6000000}"/>
            </a:ext>
          </a:extLst>
        </xdr:cNvPr>
        <xdr:cNvSpPr/>
      </xdr:nvSpPr>
      <xdr:spPr>
        <a:xfrm>
          <a:off x="1079500" y="1676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50792</xdr:rowOff>
    </xdr:from>
    <xdr:ext cx="534377"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863111" y="1685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50,868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113760</xdr:rowOff>
    </xdr:from>
    <xdr:to>
      <xdr:col>6</xdr:col>
      <xdr:colOff>561975</xdr:colOff>
      <xdr:row>96</xdr:row>
      <xdr:rowOff>43910</xdr:rowOff>
    </xdr:to>
    <xdr:sp macro="" textlink="">
      <xdr:nvSpPr>
        <xdr:cNvPr id="253" name="円/楕円 252">
          <a:extLst>
            <a:ext uri="{FF2B5EF4-FFF2-40B4-BE49-F238E27FC236}">
              <a16:creationId xmlns:a16="http://schemas.microsoft.com/office/drawing/2014/main" xmlns="" id="{00000000-0008-0000-0600-0000FD000000}"/>
            </a:ext>
          </a:extLst>
        </xdr:cNvPr>
        <xdr:cNvSpPr/>
      </xdr:nvSpPr>
      <xdr:spPr>
        <a:xfrm>
          <a:off x="4584700" y="164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136637</xdr:rowOff>
    </xdr:from>
    <xdr:ext cx="534377" cy="259045"/>
    <xdr:sp macro="" textlink="">
      <xdr:nvSpPr>
        <xdr:cNvPr id="254" name="扶助費該当値テキスト">
          <a:extLst>
            <a:ext uri="{FF2B5EF4-FFF2-40B4-BE49-F238E27FC236}">
              <a16:creationId xmlns:a16="http://schemas.microsoft.com/office/drawing/2014/main" xmlns="" id="{00000000-0008-0000-0600-0000FE000000}"/>
            </a:ext>
          </a:extLst>
        </xdr:cNvPr>
        <xdr:cNvSpPr txBox="1"/>
      </xdr:nvSpPr>
      <xdr:spPr>
        <a:xfrm>
          <a:off x="4686300" y="1625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69,695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44704</xdr:rowOff>
    </xdr:from>
    <xdr:to>
      <xdr:col>5</xdr:col>
      <xdr:colOff>409575</xdr:colOff>
      <xdr:row>96</xdr:row>
      <xdr:rowOff>146304</xdr:rowOff>
    </xdr:to>
    <xdr:sp macro="" textlink="">
      <xdr:nvSpPr>
        <xdr:cNvPr id="255" name="円/楕円 254">
          <a:extLst>
            <a:ext uri="{FF2B5EF4-FFF2-40B4-BE49-F238E27FC236}">
              <a16:creationId xmlns:a16="http://schemas.microsoft.com/office/drawing/2014/main" xmlns="" id="{00000000-0008-0000-0600-0000FF000000}"/>
            </a:ext>
          </a:extLst>
        </xdr:cNvPr>
        <xdr:cNvSpPr/>
      </xdr:nvSpPr>
      <xdr:spPr>
        <a:xfrm>
          <a:off x="3746500" y="1650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162831</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3530111" y="1627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64,320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71450</xdr:rowOff>
    </xdr:from>
    <xdr:to>
      <xdr:col>4</xdr:col>
      <xdr:colOff>206375</xdr:colOff>
      <xdr:row>97</xdr:row>
      <xdr:rowOff>1600</xdr:rowOff>
    </xdr:to>
    <xdr:sp macro="" textlink="">
      <xdr:nvSpPr>
        <xdr:cNvPr id="257" name="円/楕円 256">
          <a:extLst>
            <a:ext uri="{FF2B5EF4-FFF2-40B4-BE49-F238E27FC236}">
              <a16:creationId xmlns:a16="http://schemas.microsoft.com/office/drawing/2014/main" xmlns="" id="{00000000-0008-0000-0600-000001010000}"/>
            </a:ext>
          </a:extLst>
        </xdr:cNvPr>
        <xdr:cNvSpPr/>
      </xdr:nvSpPr>
      <xdr:spPr>
        <a:xfrm>
          <a:off x="2857500" y="165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18127</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2641111" y="1630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62,916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158928</xdr:rowOff>
    </xdr:from>
    <xdr:to>
      <xdr:col>3</xdr:col>
      <xdr:colOff>3175</xdr:colOff>
      <xdr:row>97</xdr:row>
      <xdr:rowOff>89078</xdr:rowOff>
    </xdr:to>
    <xdr:sp macro="" textlink="">
      <xdr:nvSpPr>
        <xdr:cNvPr id="259" name="円/楕円 258">
          <a:extLst>
            <a:ext uri="{FF2B5EF4-FFF2-40B4-BE49-F238E27FC236}">
              <a16:creationId xmlns:a16="http://schemas.microsoft.com/office/drawing/2014/main" xmlns="" id="{00000000-0008-0000-0600-000003010000}"/>
            </a:ext>
          </a:extLst>
        </xdr:cNvPr>
        <xdr:cNvSpPr/>
      </xdr:nvSpPr>
      <xdr:spPr>
        <a:xfrm>
          <a:off x="1968500" y="1661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105605</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1752111" y="1639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58,324</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38533</xdr:rowOff>
    </xdr:from>
    <xdr:to>
      <xdr:col>1</xdr:col>
      <xdr:colOff>485775</xdr:colOff>
      <xdr:row>91</xdr:row>
      <xdr:rowOff>140133</xdr:rowOff>
    </xdr:to>
    <xdr:sp macro="" textlink="">
      <xdr:nvSpPr>
        <xdr:cNvPr id="261" name="円/楕円 260">
          <a:extLst>
            <a:ext uri="{FF2B5EF4-FFF2-40B4-BE49-F238E27FC236}">
              <a16:creationId xmlns:a16="http://schemas.microsoft.com/office/drawing/2014/main" xmlns="" id="{00000000-0008-0000-0600-000005010000}"/>
            </a:ext>
          </a:extLst>
        </xdr:cNvPr>
        <xdr:cNvSpPr/>
      </xdr:nvSpPr>
      <xdr:spPr>
        <a:xfrm>
          <a:off x="1079500" y="1564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89</xdr:row>
      <xdr:rowOff>156660</xdr:rowOff>
    </xdr:from>
    <xdr:ext cx="599010"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830794" y="1541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109,644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a:extLst>
            <a:ext uri="{FF2B5EF4-FFF2-40B4-BE49-F238E27FC236}">
              <a16:creationId xmlns:a16="http://schemas.microsoft.com/office/drawing/2014/main" xmlns=""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49010</xdr:rowOff>
    </xdr:from>
    <xdr:to>
      <xdr:col>15</xdr:col>
      <xdr:colOff>180340</xdr:colOff>
      <xdr:row>37</xdr:row>
      <xdr:rowOff>149406</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flipV="1">
          <a:off x="10475595" y="5535410"/>
          <a:ext cx="1270" cy="95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153233</xdr:rowOff>
    </xdr:from>
    <xdr:ext cx="534377" cy="259045"/>
    <xdr:sp macro="" textlink="">
      <xdr:nvSpPr>
        <xdr:cNvPr id="285" name="補助費等最小値テキスト">
          <a:extLst>
            <a:ext uri="{FF2B5EF4-FFF2-40B4-BE49-F238E27FC236}">
              <a16:creationId xmlns:a16="http://schemas.microsoft.com/office/drawing/2014/main" xmlns="" id="{00000000-0008-0000-0600-00001D010000}"/>
            </a:ext>
          </a:extLst>
        </xdr:cNvPr>
        <xdr:cNvSpPr txBox="1"/>
      </xdr:nvSpPr>
      <xdr:spPr>
        <a:xfrm>
          <a:off x="10528300" y="649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35,377</a:t>
          </a:r>
          <a:endParaRPr kumimoji="1" lang="ja-JP" altLang="en-US" sz="1000" b="1">
            <a:latin typeface="ＭＳ Ｐゴシック"/>
          </a:endParaRPr>
        </a:p>
      </xdr:txBody>
    </xdr:sp>
    <xdr:clientData/>
  </xdr:oneCellAnchor>
  <xdr:twoCellAnchor>
    <xdr:from>
      <xdr:col>15</xdr:col>
      <xdr:colOff>92075</xdr:colOff>
      <xdr:row>37</xdr:row>
      <xdr:rowOff>149406</xdr:rowOff>
    </xdr:from>
    <xdr:to>
      <xdr:col>15</xdr:col>
      <xdr:colOff>269875</xdr:colOff>
      <xdr:row>37</xdr:row>
      <xdr:rowOff>149406</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10388600" y="649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167137</xdr:rowOff>
    </xdr:from>
    <xdr:ext cx="599010" cy="259045"/>
    <xdr:sp macro="" textlink="">
      <xdr:nvSpPr>
        <xdr:cNvPr id="287" name="補助費等最大値テキスト">
          <a:extLst>
            <a:ext uri="{FF2B5EF4-FFF2-40B4-BE49-F238E27FC236}">
              <a16:creationId xmlns:a16="http://schemas.microsoft.com/office/drawing/2014/main" xmlns="" id="{00000000-0008-0000-0600-00001F010000}"/>
            </a:ext>
          </a:extLst>
        </xdr:cNvPr>
        <xdr:cNvSpPr txBox="1"/>
      </xdr:nvSpPr>
      <xdr:spPr>
        <a:xfrm>
          <a:off x="10528300" y="531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244,836</a:t>
          </a:r>
          <a:endParaRPr kumimoji="1" lang="ja-JP" altLang="en-US" sz="1000" b="1">
            <a:latin typeface="ＭＳ Ｐゴシック"/>
          </a:endParaRPr>
        </a:p>
      </xdr:txBody>
    </xdr:sp>
    <xdr:clientData/>
  </xdr:oneCellAnchor>
  <xdr:twoCellAnchor>
    <xdr:from>
      <xdr:col>15</xdr:col>
      <xdr:colOff>92075</xdr:colOff>
      <xdr:row>32</xdr:row>
      <xdr:rowOff>49010</xdr:rowOff>
    </xdr:from>
    <xdr:to>
      <xdr:col>15</xdr:col>
      <xdr:colOff>269875</xdr:colOff>
      <xdr:row>32</xdr:row>
      <xdr:rowOff>49010</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553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140217</xdr:rowOff>
    </xdr:from>
    <xdr:to>
      <xdr:col>15</xdr:col>
      <xdr:colOff>180975</xdr:colOff>
      <xdr:row>36</xdr:row>
      <xdr:rowOff>150092</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flipV="1">
          <a:off x="9639300" y="6312417"/>
          <a:ext cx="8382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90124</xdr:rowOff>
    </xdr:from>
    <xdr:ext cx="534377" cy="259045"/>
    <xdr:sp macro="" textlink="">
      <xdr:nvSpPr>
        <xdr:cNvPr id="290" name="補助費等平均値テキスト">
          <a:extLst>
            <a:ext uri="{FF2B5EF4-FFF2-40B4-BE49-F238E27FC236}">
              <a16:creationId xmlns:a16="http://schemas.microsoft.com/office/drawing/2014/main" xmlns="" id="{00000000-0008-0000-0600-000022010000}"/>
            </a:ext>
          </a:extLst>
        </xdr:cNvPr>
        <xdr:cNvSpPr txBox="1"/>
      </xdr:nvSpPr>
      <xdr:spPr>
        <a:xfrm>
          <a:off x="10528300" y="6090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67247</xdr:rowOff>
    </xdr:from>
    <xdr:to>
      <xdr:col>15</xdr:col>
      <xdr:colOff>231775</xdr:colOff>
      <xdr:row>36</xdr:row>
      <xdr:rowOff>168847</xdr:rowOff>
    </xdr:to>
    <xdr:sp macro="" textlink="">
      <xdr:nvSpPr>
        <xdr:cNvPr id="291" name="フローチャート : 判断 290">
          <a:extLst>
            <a:ext uri="{FF2B5EF4-FFF2-40B4-BE49-F238E27FC236}">
              <a16:creationId xmlns:a16="http://schemas.microsoft.com/office/drawing/2014/main" xmlns="" id="{00000000-0008-0000-0600-000023010000}"/>
            </a:ext>
          </a:extLst>
        </xdr:cNvPr>
        <xdr:cNvSpPr/>
      </xdr:nvSpPr>
      <xdr:spPr>
        <a:xfrm>
          <a:off x="104267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150092</xdr:rowOff>
    </xdr:from>
    <xdr:to>
      <xdr:col>14</xdr:col>
      <xdr:colOff>28575</xdr:colOff>
      <xdr:row>37</xdr:row>
      <xdr:rowOff>53655</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flipV="1">
          <a:off x="8750300" y="6322292"/>
          <a:ext cx="889000" cy="7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74178</xdr:rowOff>
    </xdr:from>
    <xdr:to>
      <xdr:col>14</xdr:col>
      <xdr:colOff>79375</xdr:colOff>
      <xdr:row>37</xdr:row>
      <xdr:rowOff>4328</xdr:rowOff>
    </xdr:to>
    <xdr:sp macro="" textlink="">
      <xdr:nvSpPr>
        <xdr:cNvPr id="293" name="フローチャート : 判断 292">
          <a:extLst>
            <a:ext uri="{FF2B5EF4-FFF2-40B4-BE49-F238E27FC236}">
              <a16:creationId xmlns:a16="http://schemas.microsoft.com/office/drawing/2014/main" xmlns="" id="{00000000-0008-0000-0600-000025010000}"/>
            </a:ext>
          </a:extLst>
        </xdr:cNvPr>
        <xdr:cNvSpPr/>
      </xdr:nvSpPr>
      <xdr:spPr>
        <a:xfrm>
          <a:off x="9588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20855</xdr:rowOff>
    </xdr:from>
    <xdr:ext cx="534377" cy="259045"/>
    <xdr:sp macro="" textlink="">
      <xdr:nvSpPr>
        <xdr:cNvPr id="294" name="テキスト ボックス 293">
          <a:extLst>
            <a:ext uri="{FF2B5EF4-FFF2-40B4-BE49-F238E27FC236}">
              <a16:creationId xmlns:a16="http://schemas.microsoft.com/office/drawing/2014/main" xmlns="" id="{00000000-0008-0000-0600-000026010000}"/>
            </a:ext>
          </a:extLst>
        </xdr:cNvPr>
        <xdr:cNvSpPr txBox="1"/>
      </xdr:nvSpPr>
      <xdr:spPr>
        <a:xfrm>
          <a:off x="9372111" y="6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53655</xdr:rowOff>
    </xdr:from>
    <xdr:to>
      <xdr:col>12</xdr:col>
      <xdr:colOff>511175</xdr:colOff>
      <xdr:row>37</xdr:row>
      <xdr:rowOff>83766</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flipV="1">
          <a:off x="7861300" y="6397305"/>
          <a:ext cx="889000" cy="3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86994</xdr:rowOff>
    </xdr:from>
    <xdr:to>
      <xdr:col>12</xdr:col>
      <xdr:colOff>561975</xdr:colOff>
      <xdr:row>37</xdr:row>
      <xdr:rowOff>17144</xdr:rowOff>
    </xdr:to>
    <xdr:sp macro="" textlink="">
      <xdr:nvSpPr>
        <xdr:cNvPr id="296" name="フローチャート : 判断 295">
          <a:extLst>
            <a:ext uri="{FF2B5EF4-FFF2-40B4-BE49-F238E27FC236}">
              <a16:creationId xmlns:a16="http://schemas.microsoft.com/office/drawing/2014/main" xmlns="" id="{00000000-0008-0000-0600-000028010000}"/>
            </a:ext>
          </a:extLst>
        </xdr:cNvPr>
        <xdr:cNvSpPr/>
      </xdr:nvSpPr>
      <xdr:spPr>
        <a:xfrm>
          <a:off x="8699500" y="62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33671</xdr:rowOff>
    </xdr:from>
    <xdr:ext cx="534377"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8483111" y="603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75,417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83766</xdr:rowOff>
    </xdr:from>
    <xdr:to>
      <xdr:col>11</xdr:col>
      <xdr:colOff>307975</xdr:colOff>
      <xdr:row>37</xdr:row>
      <xdr:rowOff>95191</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flipV="1">
          <a:off x="6972300" y="6427416"/>
          <a:ext cx="889000" cy="1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73277</xdr:rowOff>
    </xdr:from>
    <xdr:to>
      <xdr:col>11</xdr:col>
      <xdr:colOff>358775</xdr:colOff>
      <xdr:row>37</xdr:row>
      <xdr:rowOff>3427</xdr:rowOff>
    </xdr:to>
    <xdr:sp macro="" textlink="">
      <xdr:nvSpPr>
        <xdr:cNvPr id="299" name="フローチャート : 判断 298">
          <a:extLst>
            <a:ext uri="{FF2B5EF4-FFF2-40B4-BE49-F238E27FC236}">
              <a16:creationId xmlns:a16="http://schemas.microsoft.com/office/drawing/2014/main" xmlns="" id="{00000000-0008-0000-0600-00002B010000}"/>
            </a:ext>
          </a:extLst>
        </xdr:cNvPr>
        <xdr:cNvSpPr/>
      </xdr:nvSpPr>
      <xdr:spPr>
        <a:xfrm>
          <a:off x="7810500" y="62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19954</xdr:rowOff>
    </xdr:from>
    <xdr:ext cx="534377"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7594111" y="602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78,417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128151</xdr:rowOff>
    </xdr:from>
    <xdr:to>
      <xdr:col>10</xdr:col>
      <xdr:colOff>155575</xdr:colOff>
      <xdr:row>37</xdr:row>
      <xdr:rowOff>58301</xdr:rowOff>
    </xdr:to>
    <xdr:sp macro="" textlink="">
      <xdr:nvSpPr>
        <xdr:cNvPr id="301" name="フローチャート : 判断 300">
          <a:extLst>
            <a:ext uri="{FF2B5EF4-FFF2-40B4-BE49-F238E27FC236}">
              <a16:creationId xmlns:a16="http://schemas.microsoft.com/office/drawing/2014/main" xmlns="" id="{00000000-0008-0000-0600-00002D010000}"/>
            </a:ext>
          </a:extLst>
        </xdr:cNvPr>
        <xdr:cNvSpPr/>
      </xdr:nvSpPr>
      <xdr:spPr>
        <a:xfrm>
          <a:off x="6921500" y="630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74828</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6705111" y="60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89417</xdr:rowOff>
    </xdr:from>
    <xdr:to>
      <xdr:col>15</xdr:col>
      <xdr:colOff>231775</xdr:colOff>
      <xdr:row>37</xdr:row>
      <xdr:rowOff>19567</xdr:rowOff>
    </xdr:to>
    <xdr:sp macro="" textlink="">
      <xdr:nvSpPr>
        <xdr:cNvPr id="308" name="円/楕円 307">
          <a:extLst>
            <a:ext uri="{FF2B5EF4-FFF2-40B4-BE49-F238E27FC236}">
              <a16:creationId xmlns:a16="http://schemas.microsoft.com/office/drawing/2014/main" xmlns="" id="{00000000-0008-0000-0600-000034010000}"/>
            </a:ext>
          </a:extLst>
        </xdr:cNvPr>
        <xdr:cNvSpPr/>
      </xdr:nvSpPr>
      <xdr:spPr>
        <a:xfrm>
          <a:off x="10426700" y="62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67844</xdr:rowOff>
    </xdr:from>
    <xdr:ext cx="534377" cy="259045"/>
    <xdr:sp macro="" textlink="">
      <xdr:nvSpPr>
        <xdr:cNvPr id="309" name="補助費等該当値テキスト">
          <a:extLst>
            <a:ext uri="{FF2B5EF4-FFF2-40B4-BE49-F238E27FC236}">
              <a16:creationId xmlns:a16="http://schemas.microsoft.com/office/drawing/2014/main" xmlns="" id="{00000000-0008-0000-0600-000035010000}"/>
            </a:ext>
          </a:extLst>
        </xdr:cNvPr>
        <xdr:cNvSpPr txBox="1"/>
      </xdr:nvSpPr>
      <xdr:spPr>
        <a:xfrm>
          <a:off x="10528300" y="624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74,887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99292</xdr:rowOff>
    </xdr:from>
    <xdr:to>
      <xdr:col>14</xdr:col>
      <xdr:colOff>79375</xdr:colOff>
      <xdr:row>37</xdr:row>
      <xdr:rowOff>29442</xdr:rowOff>
    </xdr:to>
    <xdr:sp macro="" textlink="">
      <xdr:nvSpPr>
        <xdr:cNvPr id="310" name="円/楕円 309">
          <a:extLst>
            <a:ext uri="{FF2B5EF4-FFF2-40B4-BE49-F238E27FC236}">
              <a16:creationId xmlns:a16="http://schemas.microsoft.com/office/drawing/2014/main" xmlns="" id="{00000000-0008-0000-0600-000036010000}"/>
            </a:ext>
          </a:extLst>
        </xdr:cNvPr>
        <xdr:cNvSpPr/>
      </xdr:nvSpPr>
      <xdr:spPr>
        <a:xfrm>
          <a:off x="9588500" y="627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20569</xdr:rowOff>
    </xdr:from>
    <xdr:ext cx="534377"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9372111" y="636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72,727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2855</xdr:rowOff>
    </xdr:from>
    <xdr:to>
      <xdr:col>12</xdr:col>
      <xdr:colOff>561975</xdr:colOff>
      <xdr:row>37</xdr:row>
      <xdr:rowOff>104455</xdr:rowOff>
    </xdr:to>
    <xdr:sp macro="" textlink="">
      <xdr:nvSpPr>
        <xdr:cNvPr id="312" name="円/楕円 311">
          <a:extLst>
            <a:ext uri="{FF2B5EF4-FFF2-40B4-BE49-F238E27FC236}">
              <a16:creationId xmlns:a16="http://schemas.microsoft.com/office/drawing/2014/main" xmlns="" id="{00000000-0008-0000-0600-000038010000}"/>
            </a:ext>
          </a:extLst>
        </xdr:cNvPr>
        <xdr:cNvSpPr/>
      </xdr:nvSpPr>
      <xdr:spPr>
        <a:xfrm>
          <a:off x="8699500" y="634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95582</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8483111" y="643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56,320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32966</xdr:rowOff>
    </xdr:from>
    <xdr:to>
      <xdr:col>11</xdr:col>
      <xdr:colOff>358775</xdr:colOff>
      <xdr:row>37</xdr:row>
      <xdr:rowOff>134566</xdr:rowOff>
    </xdr:to>
    <xdr:sp macro="" textlink="">
      <xdr:nvSpPr>
        <xdr:cNvPr id="314" name="円/楕円 313">
          <a:extLst>
            <a:ext uri="{FF2B5EF4-FFF2-40B4-BE49-F238E27FC236}">
              <a16:creationId xmlns:a16="http://schemas.microsoft.com/office/drawing/2014/main" xmlns="" id="{00000000-0008-0000-0600-00003A010000}"/>
            </a:ext>
          </a:extLst>
        </xdr:cNvPr>
        <xdr:cNvSpPr/>
      </xdr:nvSpPr>
      <xdr:spPr>
        <a:xfrm>
          <a:off x="7810500" y="637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125693</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7594111" y="646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49,734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44391</xdr:rowOff>
    </xdr:from>
    <xdr:to>
      <xdr:col>10</xdr:col>
      <xdr:colOff>155575</xdr:colOff>
      <xdr:row>37</xdr:row>
      <xdr:rowOff>145991</xdr:rowOff>
    </xdr:to>
    <xdr:sp macro="" textlink="">
      <xdr:nvSpPr>
        <xdr:cNvPr id="316" name="円/楕円 315">
          <a:extLst>
            <a:ext uri="{FF2B5EF4-FFF2-40B4-BE49-F238E27FC236}">
              <a16:creationId xmlns:a16="http://schemas.microsoft.com/office/drawing/2014/main" xmlns="" id="{00000000-0008-0000-0600-00003C010000}"/>
            </a:ext>
          </a:extLst>
        </xdr:cNvPr>
        <xdr:cNvSpPr/>
      </xdr:nvSpPr>
      <xdr:spPr>
        <a:xfrm>
          <a:off x="6921500" y="638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137119</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6705111" y="648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47,235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a:extLst>
            <a:ext uri="{FF2B5EF4-FFF2-40B4-BE49-F238E27FC236}">
              <a16:creationId xmlns:a16="http://schemas.microsoft.com/office/drawing/2014/main" xmlns=""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a:extLst>
            <a:ext uri="{FF2B5EF4-FFF2-40B4-BE49-F238E27FC236}">
              <a16:creationId xmlns:a16="http://schemas.microsoft.com/office/drawing/2014/main" xmlns=""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97253</xdr:rowOff>
    </xdr:from>
    <xdr:to>
      <xdr:col>15</xdr:col>
      <xdr:colOff>180340</xdr:colOff>
      <xdr:row>59</xdr:row>
      <xdr:rowOff>33017</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flipV="1">
          <a:off x="10475595" y="8669753"/>
          <a:ext cx="1270" cy="147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38952</xdr:rowOff>
    </xdr:from>
    <xdr:ext cx="534377" cy="259045"/>
    <xdr:sp macro="" textlink="">
      <xdr:nvSpPr>
        <xdr:cNvPr id="342" name="普通建設事業費最小値テキスト">
          <a:extLst>
            <a:ext uri="{FF2B5EF4-FFF2-40B4-BE49-F238E27FC236}">
              <a16:creationId xmlns:a16="http://schemas.microsoft.com/office/drawing/2014/main" xmlns="" id="{00000000-0008-0000-0600-000056010000}"/>
            </a:ext>
          </a:extLst>
        </xdr:cNvPr>
        <xdr:cNvSpPr txBox="1"/>
      </xdr:nvSpPr>
      <xdr:spPr>
        <a:xfrm>
          <a:off x="10528300" y="1015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15,003</a:t>
          </a:r>
          <a:endParaRPr kumimoji="1" lang="ja-JP" altLang="en-US" sz="1000" b="1">
            <a:latin typeface="ＭＳ Ｐゴシック"/>
          </a:endParaRPr>
        </a:p>
      </xdr:txBody>
    </xdr:sp>
    <xdr:clientData/>
  </xdr:oneCellAnchor>
  <xdr:twoCellAnchor>
    <xdr:from>
      <xdr:col>15</xdr:col>
      <xdr:colOff>92075</xdr:colOff>
      <xdr:row>59</xdr:row>
      <xdr:rowOff>33017</xdr:rowOff>
    </xdr:from>
    <xdr:to>
      <xdr:col>15</xdr:col>
      <xdr:colOff>269875</xdr:colOff>
      <xdr:row>59</xdr:row>
      <xdr:rowOff>33017</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10388600" y="10148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43930</xdr:rowOff>
    </xdr:from>
    <xdr:ext cx="690189" cy="259045"/>
    <xdr:sp macro="" textlink="">
      <xdr:nvSpPr>
        <xdr:cNvPr id="344" name="普通建設事業費最大値テキスト">
          <a:extLst>
            <a:ext uri="{FF2B5EF4-FFF2-40B4-BE49-F238E27FC236}">
              <a16:creationId xmlns:a16="http://schemas.microsoft.com/office/drawing/2014/main" xmlns="" id="{00000000-0008-0000-0600-000058010000}"/>
            </a:ext>
          </a:extLst>
        </xdr:cNvPr>
        <xdr:cNvSpPr txBox="1"/>
      </xdr:nvSpPr>
      <xdr:spPr>
        <a:xfrm>
          <a:off x="10528300" y="8444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1,955,705</a:t>
          </a:r>
          <a:endParaRPr kumimoji="1" lang="ja-JP" altLang="en-US" sz="1000" b="1">
            <a:latin typeface="ＭＳ Ｐゴシック"/>
          </a:endParaRPr>
        </a:p>
      </xdr:txBody>
    </xdr:sp>
    <xdr:clientData/>
  </xdr:oneCellAnchor>
  <xdr:twoCellAnchor>
    <xdr:from>
      <xdr:col>15</xdr:col>
      <xdr:colOff>92075</xdr:colOff>
      <xdr:row>50</xdr:row>
      <xdr:rowOff>97253</xdr:rowOff>
    </xdr:from>
    <xdr:to>
      <xdr:col>15</xdr:col>
      <xdr:colOff>269875</xdr:colOff>
      <xdr:row>50</xdr:row>
      <xdr:rowOff>97253</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10388600" y="866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165419</xdr:rowOff>
    </xdr:from>
    <xdr:to>
      <xdr:col>15</xdr:col>
      <xdr:colOff>180975</xdr:colOff>
      <xdr:row>59</xdr:row>
      <xdr:rowOff>2286</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9639300" y="10109519"/>
          <a:ext cx="838200" cy="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127853</xdr:rowOff>
    </xdr:from>
    <xdr:ext cx="534377" cy="259045"/>
    <xdr:sp macro="" textlink="">
      <xdr:nvSpPr>
        <xdr:cNvPr id="347" name="普通建設事業費平均値テキスト">
          <a:extLst>
            <a:ext uri="{FF2B5EF4-FFF2-40B4-BE49-F238E27FC236}">
              <a16:creationId xmlns:a16="http://schemas.microsoft.com/office/drawing/2014/main" xmlns="" id="{00000000-0008-0000-0600-00005B010000}"/>
            </a:ext>
          </a:extLst>
        </xdr:cNvPr>
        <xdr:cNvSpPr txBox="1"/>
      </xdr:nvSpPr>
      <xdr:spPr>
        <a:xfrm>
          <a:off x="10528300" y="9900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78,903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104976</xdr:rowOff>
    </xdr:from>
    <xdr:to>
      <xdr:col>15</xdr:col>
      <xdr:colOff>231775</xdr:colOff>
      <xdr:row>59</xdr:row>
      <xdr:rowOff>35126</xdr:rowOff>
    </xdr:to>
    <xdr:sp macro="" textlink="">
      <xdr:nvSpPr>
        <xdr:cNvPr id="348" name="フローチャート : 判断 347">
          <a:extLst>
            <a:ext uri="{FF2B5EF4-FFF2-40B4-BE49-F238E27FC236}">
              <a16:creationId xmlns:a16="http://schemas.microsoft.com/office/drawing/2014/main" xmlns="" id="{00000000-0008-0000-0600-00005C010000}"/>
            </a:ext>
          </a:extLst>
        </xdr:cNvPr>
        <xdr:cNvSpPr/>
      </xdr:nvSpPr>
      <xdr:spPr>
        <a:xfrm>
          <a:off x="10426700" y="100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151045</xdr:rowOff>
    </xdr:from>
    <xdr:to>
      <xdr:col>14</xdr:col>
      <xdr:colOff>28575</xdr:colOff>
      <xdr:row>58</xdr:row>
      <xdr:rowOff>165419</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8750300" y="10095145"/>
          <a:ext cx="889000" cy="1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84258</xdr:rowOff>
    </xdr:from>
    <xdr:to>
      <xdr:col>14</xdr:col>
      <xdr:colOff>79375</xdr:colOff>
      <xdr:row>59</xdr:row>
      <xdr:rowOff>14408</xdr:rowOff>
    </xdr:to>
    <xdr:sp macro="" textlink="">
      <xdr:nvSpPr>
        <xdr:cNvPr id="350" name="フローチャート : 判断 349">
          <a:extLst>
            <a:ext uri="{FF2B5EF4-FFF2-40B4-BE49-F238E27FC236}">
              <a16:creationId xmlns:a16="http://schemas.microsoft.com/office/drawing/2014/main" xmlns="" id="{00000000-0008-0000-0600-00005E010000}"/>
            </a:ext>
          </a:extLst>
        </xdr:cNvPr>
        <xdr:cNvSpPr/>
      </xdr:nvSpPr>
      <xdr:spPr>
        <a:xfrm>
          <a:off x="9588500" y="1002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30935</xdr:rowOff>
    </xdr:from>
    <xdr:ext cx="599010" cy="259045"/>
    <xdr:sp macro="" textlink="">
      <xdr:nvSpPr>
        <xdr:cNvPr id="351" name="テキスト ボックス 350">
          <a:extLst>
            <a:ext uri="{FF2B5EF4-FFF2-40B4-BE49-F238E27FC236}">
              <a16:creationId xmlns:a16="http://schemas.microsoft.com/office/drawing/2014/main" xmlns="" id="{00000000-0008-0000-0600-00005F010000}"/>
            </a:ext>
          </a:extLst>
        </xdr:cNvPr>
        <xdr:cNvSpPr txBox="1"/>
      </xdr:nvSpPr>
      <xdr:spPr>
        <a:xfrm>
          <a:off x="9339794" y="980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99257</xdr:rowOff>
    </xdr:from>
    <xdr:to>
      <xdr:col>12</xdr:col>
      <xdr:colOff>511175</xdr:colOff>
      <xdr:row>58</xdr:row>
      <xdr:rowOff>151045</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a:off x="7861300" y="10043357"/>
          <a:ext cx="889000" cy="5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98386</xdr:rowOff>
    </xdr:from>
    <xdr:to>
      <xdr:col>12</xdr:col>
      <xdr:colOff>561975</xdr:colOff>
      <xdr:row>59</xdr:row>
      <xdr:rowOff>28536</xdr:rowOff>
    </xdr:to>
    <xdr:sp macro="" textlink="">
      <xdr:nvSpPr>
        <xdr:cNvPr id="353" name="フローチャート : 判断 352">
          <a:extLst>
            <a:ext uri="{FF2B5EF4-FFF2-40B4-BE49-F238E27FC236}">
              <a16:creationId xmlns:a16="http://schemas.microsoft.com/office/drawing/2014/main" xmlns="" id="{00000000-0008-0000-0600-000061010000}"/>
            </a:ext>
          </a:extLst>
        </xdr:cNvPr>
        <xdr:cNvSpPr/>
      </xdr:nvSpPr>
      <xdr:spPr>
        <a:xfrm>
          <a:off x="8699500" y="1004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45063</xdr:rowOff>
    </xdr:from>
    <xdr:ext cx="534377"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8483111" y="981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87,551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85827</xdr:rowOff>
    </xdr:from>
    <xdr:to>
      <xdr:col>11</xdr:col>
      <xdr:colOff>307975</xdr:colOff>
      <xdr:row>58</xdr:row>
      <xdr:rowOff>99257</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a:off x="6972300" y="10029927"/>
          <a:ext cx="8890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102624</xdr:rowOff>
    </xdr:from>
    <xdr:to>
      <xdr:col>11</xdr:col>
      <xdr:colOff>358775</xdr:colOff>
      <xdr:row>59</xdr:row>
      <xdr:rowOff>32774</xdr:rowOff>
    </xdr:to>
    <xdr:sp macro="" textlink="">
      <xdr:nvSpPr>
        <xdr:cNvPr id="356" name="フローチャート : 判断 355">
          <a:extLst>
            <a:ext uri="{FF2B5EF4-FFF2-40B4-BE49-F238E27FC236}">
              <a16:creationId xmlns:a16="http://schemas.microsoft.com/office/drawing/2014/main" xmlns="" id="{00000000-0008-0000-0600-000064010000}"/>
            </a:ext>
          </a:extLst>
        </xdr:cNvPr>
        <xdr:cNvSpPr/>
      </xdr:nvSpPr>
      <xdr:spPr>
        <a:xfrm>
          <a:off x="7810500" y="1004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23901</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7594111" y="1013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81,990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111316</xdr:rowOff>
    </xdr:from>
    <xdr:to>
      <xdr:col>10</xdr:col>
      <xdr:colOff>155575</xdr:colOff>
      <xdr:row>59</xdr:row>
      <xdr:rowOff>41466</xdr:rowOff>
    </xdr:to>
    <xdr:sp macro="" textlink="">
      <xdr:nvSpPr>
        <xdr:cNvPr id="358" name="フローチャート : 判断 357">
          <a:extLst>
            <a:ext uri="{FF2B5EF4-FFF2-40B4-BE49-F238E27FC236}">
              <a16:creationId xmlns:a16="http://schemas.microsoft.com/office/drawing/2014/main" xmlns="" id="{00000000-0008-0000-0600-000066010000}"/>
            </a:ext>
          </a:extLst>
        </xdr:cNvPr>
        <xdr:cNvSpPr/>
      </xdr:nvSpPr>
      <xdr:spPr>
        <a:xfrm>
          <a:off x="6921500" y="100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32593</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6705111" y="1014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70,582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122936</xdr:rowOff>
    </xdr:from>
    <xdr:to>
      <xdr:col>15</xdr:col>
      <xdr:colOff>231775</xdr:colOff>
      <xdr:row>59</xdr:row>
      <xdr:rowOff>53086</xdr:rowOff>
    </xdr:to>
    <xdr:sp macro="" textlink="">
      <xdr:nvSpPr>
        <xdr:cNvPr id="365" name="円/楕円 364">
          <a:extLst>
            <a:ext uri="{FF2B5EF4-FFF2-40B4-BE49-F238E27FC236}">
              <a16:creationId xmlns:a16="http://schemas.microsoft.com/office/drawing/2014/main" xmlns="" id="{00000000-0008-0000-0600-00006D010000}"/>
            </a:ext>
          </a:extLst>
        </xdr:cNvPr>
        <xdr:cNvSpPr/>
      </xdr:nvSpPr>
      <xdr:spPr>
        <a:xfrm>
          <a:off x="10426700" y="1006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83403</xdr:rowOff>
    </xdr:from>
    <xdr:ext cx="534377" cy="259045"/>
    <xdr:sp macro="" textlink="">
      <xdr:nvSpPr>
        <xdr:cNvPr id="366" name="普通建設事業費該当値テキスト">
          <a:extLst>
            <a:ext uri="{FF2B5EF4-FFF2-40B4-BE49-F238E27FC236}">
              <a16:creationId xmlns:a16="http://schemas.microsoft.com/office/drawing/2014/main" xmlns="" id="{00000000-0008-0000-0600-00006E010000}"/>
            </a:ext>
          </a:extLst>
        </xdr:cNvPr>
        <xdr:cNvSpPr txBox="1"/>
      </xdr:nvSpPr>
      <xdr:spPr>
        <a:xfrm>
          <a:off x="10528300" y="1002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55,333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114619</xdr:rowOff>
    </xdr:from>
    <xdr:to>
      <xdr:col>14</xdr:col>
      <xdr:colOff>79375</xdr:colOff>
      <xdr:row>59</xdr:row>
      <xdr:rowOff>44769</xdr:rowOff>
    </xdr:to>
    <xdr:sp macro="" textlink="">
      <xdr:nvSpPr>
        <xdr:cNvPr id="367" name="円/楕円 366">
          <a:extLst>
            <a:ext uri="{FF2B5EF4-FFF2-40B4-BE49-F238E27FC236}">
              <a16:creationId xmlns:a16="http://schemas.microsoft.com/office/drawing/2014/main" xmlns="" id="{00000000-0008-0000-0600-00006F010000}"/>
            </a:ext>
          </a:extLst>
        </xdr:cNvPr>
        <xdr:cNvSpPr/>
      </xdr:nvSpPr>
      <xdr:spPr>
        <a:xfrm>
          <a:off x="9588500" y="1005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35896</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9372111" y="1015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66,248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100245</xdr:rowOff>
    </xdr:from>
    <xdr:to>
      <xdr:col>12</xdr:col>
      <xdr:colOff>561975</xdr:colOff>
      <xdr:row>59</xdr:row>
      <xdr:rowOff>30395</xdr:rowOff>
    </xdr:to>
    <xdr:sp macro="" textlink="">
      <xdr:nvSpPr>
        <xdr:cNvPr id="369" name="円/楕円 368">
          <a:extLst>
            <a:ext uri="{FF2B5EF4-FFF2-40B4-BE49-F238E27FC236}">
              <a16:creationId xmlns:a16="http://schemas.microsoft.com/office/drawing/2014/main" xmlns="" id="{00000000-0008-0000-0600-000071010000}"/>
            </a:ext>
          </a:extLst>
        </xdr:cNvPr>
        <xdr:cNvSpPr/>
      </xdr:nvSpPr>
      <xdr:spPr>
        <a:xfrm>
          <a:off x="8699500" y="100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21522</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8483111" y="1013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85,111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48457</xdr:rowOff>
    </xdr:from>
    <xdr:to>
      <xdr:col>11</xdr:col>
      <xdr:colOff>358775</xdr:colOff>
      <xdr:row>58</xdr:row>
      <xdr:rowOff>150057</xdr:rowOff>
    </xdr:to>
    <xdr:sp macro="" textlink="">
      <xdr:nvSpPr>
        <xdr:cNvPr id="371" name="円/楕円 370">
          <a:extLst>
            <a:ext uri="{FF2B5EF4-FFF2-40B4-BE49-F238E27FC236}">
              <a16:creationId xmlns:a16="http://schemas.microsoft.com/office/drawing/2014/main" xmlns="" id="{00000000-0008-0000-0600-000073010000}"/>
            </a:ext>
          </a:extLst>
        </xdr:cNvPr>
        <xdr:cNvSpPr/>
      </xdr:nvSpPr>
      <xdr:spPr>
        <a:xfrm>
          <a:off x="7810500" y="999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166584</xdr:rowOff>
    </xdr:from>
    <xdr:ext cx="599010"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7561794" y="976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153,075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35027</xdr:rowOff>
    </xdr:from>
    <xdr:to>
      <xdr:col>10</xdr:col>
      <xdr:colOff>155575</xdr:colOff>
      <xdr:row>58</xdr:row>
      <xdr:rowOff>136627</xdr:rowOff>
    </xdr:to>
    <xdr:sp macro="" textlink="">
      <xdr:nvSpPr>
        <xdr:cNvPr id="373" name="円/楕円 372">
          <a:extLst>
            <a:ext uri="{FF2B5EF4-FFF2-40B4-BE49-F238E27FC236}">
              <a16:creationId xmlns:a16="http://schemas.microsoft.com/office/drawing/2014/main" xmlns="" id="{00000000-0008-0000-0600-000075010000}"/>
            </a:ext>
          </a:extLst>
        </xdr:cNvPr>
        <xdr:cNvSpPr/>
      </xdr:nvSpPr>
      <xdr:spPr>
        <a:xfrm>
          <a:off x="6921500" y="997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153154</xdr:rowOff>
    </xdr:from>
    <xdr:ext cx="599010"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6672794" y="975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170,700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a:extLst>
            <a:ext uri="{FF2B5EF4-FFF2-40B4-BE49-F238E27FC236}">
              <a16:creationId xmlns:a16="http://schemas.microsoft.com/office/drawing/2014/main" xmlns=""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155191</xdr:rowOff>
    </xdr:from>
    <xdr:to>
      <xdr:col>15</xdr:col>
      <xdr:colOff>180340</xdr:colOff>
      <xdr:row>79</xdr:row>
      <xdr:rowOff>44450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flipV="1">
          <a:off x="10475595" y="12156691"/>
          <a:ext cx="1270"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79747</xdr:rowOff>
    </xdr:from>
    <xdr:ext cx="249299" cy="259045"/>
    <xdr:sp macro="" textlink="">
      <xdr:nvSpPr>
        <xdr:cNvPr id="399" name="普通建設事業費 （ うち新規整備　）最小値テキスト">
          <a:extLst>
            <a:ext uri="{FF2B5EF4-FFF2-40B4-BE49-F238E27FC236}">
              <a16:creationId xmlns:a16="http://schemas.microsoft.com/office/drawing/2014/main" xmlns="" id="{00000000-0008-0000-0600-00008F010000}"/>
            </a:ext>
          </a:extLst>
        </xdr:cNvPr>
        <xdr:cNvSpPr txBox="1"/>
      </xdr:nvSpPr>
      <xdr:spPr>
        <a:xfrm>
          <a:off x="10528300" y="13624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101868</xdr:rowOff>
    </xdr:from>
    <xdr:ext cx="690189" cy="259045"/>
    <xdr:sp macro="" textlink="">
      <xdr:nvSpPr>
        <xdr:cNvPr id="401" name="普通建設事業費 （ うち新規整備　）最大値テキスト">
          <a:extLst>
            <a:ext uri="{FF2B5EF4-FFF2-40B4-BE49-F238E27FC236}">
              <a16:creationId xmlns:a16="http://schemas.microsoft.com/office/drawing/2014/main" xmlns="" id="{00000000-0008-0000-0600-000091010000}"/>
            </a:ext>
          </a:extLst>
        </xdr:cNvPr>
        <xdr:cNvSpPr txBox="1"/>
      </xdr:nvSpPr>
      <xdr:spPr>
        <a:xfrm>
          <a:off x="10528300" y="11931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1,879,671</a:t>
          </a:r>
          <a:endParaRPr kumimoji="1" lang="ja-JP" altLang="en-US" sz="1000" b="1">
            <a:latin typeface="ＭＳ Ｐゴシック"/>
          </a:endParaRPr>
        </a:p>
      </xdr:txBody>
    </xdr:sp>
    <xdr:clientData/>
  </xdr:oneCellAnchor>
  <xdr:twoCellAnchor>
    <xdr:from>
      <xdr:col>15</xdr:col>
      <xdr:colOff>92075</xdr:colOff>
      <xdr:row>70</xdr:row>
      <xdr:rowOff>155191</xdr:rowOff>
    </xdr:from>
    <xdr:to>
      <xdr:col>15</xdr:col>
      <xdr:colOff>269875</xdr:colOff>
      <xdr:row>70</xdr:row>
      <xdr:rowOff>155191</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10388600" y="1215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39498</xdr:rowOff>
    </xdr:from>
    <xdr:to>
      <xdr:col>15</xdr:col>
      <xdr:colOff>180975</xdr:colOff>
      <xdr:row>79</xdr:row>
      <xdr:rowOff>42075</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9639300" y="13584048"/>
          <a:ext cx="838200" cy="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168648</xdr:rowOff>
    </xdr:from>
    <xdr:ext cx="534377" cy="259045"/>
    <xdr:sp macro="" textlink="">
      <xdr:nvSpPr>
        <xdr:cNvPr id="404" name="普通建設事業費 （ うち新規整備　）平均値テキスト">
          <a:extLst>
            <a:ext uri="{FF2B5EF4-FFF2-40B4-BE49-F238E27FC236}">
              <a16:creationId xmlns:a16="http://schemas.microsoft.com/office/drawing/2014/main" xmlns="" id="{00000000-0008-0000-0600-000094010000}"/>
            </a:ext>
          </a:extLst>
        </xdr:cNvPr>
        <xdr:cNvSpPr txBox="1"/>
      </xdr:nvSpPr>
      <xdr:spPr>
        <a:xfrm>
          <a:off x="10528300" y="13370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25,367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145771</xdr:rowOff>
    </xdr:from>
    <xdr:to>
      <xdr:col>15</xdr:col>
      <xdr:colOff>231775</xdr:colOff>
      <xdr:row>79</xdr:row>
      <xdr:rowOff>75921</xdr:rowOff>
    </xdr:to>
    <xdr:sp macro="" textlink="">
      <xdr:nvSpPr>
        <xdr:cNvPr id="405" name="フローチャート : 判断 404">
          <a:extLst>
            <a:ext uri="{FF2B5EF4-FFF2-40B4-BE49-F238E27FC236}">
              <a16:creationId xmlns:a16="http://schemas.microsoft.com/office/drawing/2014/main" xmlns="" id="{00000000-0008-0000-0600-000095010000}"/>
            </a:ext>
          </a:extLst>
        </xdr:cNvPr>
        <xdr:cNvSpPr/>
      </xdr:nvSpPr>
      <xdr:spPr>
        <a:xfrm>
          <a:off x="10426700" y="1351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39458</xdr:rowOff>
    </xdr:from>
    <xdr:to>
      <xdr:col>14</xdr:col>
      <xdr:colOff>28575</xdr:colOff>
      <xdr:row>79</xdr:row>
      <xdr:rowOff>42075</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8750300" y="13584008"/>
          <a:ext cx="8890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118768</xdr:rowOff>
    </xdr:from>
    <xdr:to>
      <xdr:col>14</xdr:col>
      <xdr:colOff>79375</xdr:colOff>
      <xdr:row>79</xdr:row>
      <xdr:rowOff>48918</xdr:rowOff>
    </xdr:to>
    <xdr:sp macro="" textlink="">
      <xdr:nvSpPr>
        <xdr:cNvPr id="407" name="フローチャート : 判断 406">
          <a:extLst>
            <a:ext uri="{FF2B5EF4-FFF2-40B4-BE49-F238E27FC236}">
              <a16:creationId xmlns:a16="http://schemas.microsoft.com/office/drawing/2014/main" xmlns="" id="{00000000-0008-0000-0600-000097010000}"/>
            </a:ext>
          </a:extLst>
        </xdr:cNvPr>
        <xdr:cNvSpPr/>
      </xdr:nvSpPr>
      <xdr:spPr>
        <a:xfrm>
          <a:off x="9588500" y="1349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65445</xdr:rowOff>
    </xdr:from>
    <xdr:ext cx="534377"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9372111" y="1326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132333</xdr:rowOff>
    </xdr:from>
    <xdr:to>
      <xdr:col>12</xdr:col>
      <xdr:colOff>561975</xdr:colOff>
      <xdr:row>79</xdr:row>
      <xdr:rowOff>62483</xdr:rowOff>
    </xdr:to>
    <xdr:sp macro="" textlink="">
      <xdr:nvSpPr>
        <xdr:cNvPr id="409" name="フローチャート : 判断 408">
          <a:extLst>
            <a:ext uri="{FF2B5EF4-FFF2-40B4-BE49-F238E27FC236}">
              <a16:creationId xmlns:a16="http://schemas.microsoft.com/office/drawing/2014/main" xmlns="" id="{00000000-0008-0000-0600-000099010000}"/>
            </a:ext>
          </a:extLst>
        </xdr:cNvPr>
        <xdr:cNvSpPr/>
      </xdr:nvSpPr>
      <xdr:spPr>
        <a:xfrm>
          <a:off x="8699500" y="13505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79010</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8483111" y="1328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160148</xdr:rowOff>
    </xdr:from>
    <xdr:to>
      <xdr:col>15</xdr:col>
      <xdr:colOff>231775</xdr:colOff>
      <xdr:row>79</xdr:row>
      <xdr:rowOff>90298</xdr:rowOff>
    </xdr:to>
    <xdr:sp macro="" textlink="">
      <xdr:nvSpPr>
        <xdr:cNvPr id="416" name="円/楕円 415">
          <a:extLst>
            <a:ext uri="{FF2B5EF4-FFF2-40B4-BE49-F238E27FC236}">
              <a16:creationId xmlns:a16="http://schemas.microsoft.com/office/drawing/2014/main" xmlns="" id="{00000000-0008-0000-0600-0000A0010000}"/>
            </a:ext>
          </a:extLst>
        </xdr:cNvPr>
        <xdr:cNvSpPr/>
      </xdr:nvSpPr>
      <xdr:spPr>
        <a:xfrm>
          <a:off x="10426700" y="135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124198</xdr:rowOff>
    </xdr:from>
    <xdr:ext cx="469744" cy="259045"/>
    <xdr:sp macro="" textlink="">
      <xdr:nvSpPr>
        <xdr:cNvPr id="417" name="普通建設事業費 （ うち新規整備　）該当値テキスト">
          <a:extLst>
            <a:ext uri="{FF2B5EF4-FFF2-40B4-BE49-F238E27FC236}">
              <a16:creationId xmlns:a16="http://schemas.microsoft.com/office/drawing/2014/main" xmlns="" id="{00000000-0008-0000-0600-0000A1010000}"/>
            </a:ext>
          </a:extLst>
        </xdr:cNvPr>
        <xdr:cNvSpPr txBox="1"/>
      </xdr:nvSpPr>
      <xdr:spPr>
        <a:xfrm>
          <a:off x="10528300" y="1349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162725</xdr:rowOff>
    </xdr:from>
    <xdr:to>
      <xdr:col>14</xdr:col>
      <xdr:colOff>79375</xdr:colOff>
      <xdr:row>79</xdr:row>
      <xdr:rowOff>92875</xdr:rowOff>
    </xdr:to>
    <xdr:sp macro="" textlink="">
      <xdr:nvSpPr>
        <xdr:cNvPr id="418" name="円/楕円 417">
          <a:extLst>
            <a:ext uri="{FF2B5EF4-FFF2-40B4-BE49-F238E27FC236}">
              <a16:creationId xmlns:a16="http://schemas.microsoft.com/office/drawing/2014/main" xmlns="" id="{00000000-0008-0000-0600-0000A2010000}"/>
            </a:ext>
          </a:extLst>
        </xdr:cNvPr>
        <xdr:cNvSpPr/>
      </xdr:nvSpPr>
      <xdr:spPr>
        <a:xfrm>
          <a:off x="9588500" y="135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84002</xdr:rowOff>
    </xdr:from>
    <xdr:ext cx="469744"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404427" y="1362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160108</xdr:rowOff>
    </xdr:from>
    <xdr:to>
      <xdr:col>12</xdr:col>
      <xdr:colOff>561975</xdr:colOff>
      <xdr:row>79</xdr:row>
      <xdr:rowOff>90258</xdr:rowOff>
    </xdr:to>
    <xdr:sp macro="" textlink="">
      <xdr:nvSpPr>
        <xdr:cNvPr id="420" name="円/楕円 419">
          <a:extLst>
            <a:ext uri="{FF2B5EF4-FFF2-40B4-BE49-F238E27FC236}">
              <a16:creationId xmlns:a16="http://schemas.microsoft.com/office/drawing/2014/main" xmlns="" id="{00000000-0008-0000-0600-0000A4010000}"/>
            </a:ext>
          </a:extLst>
        </xdr:cNvPr>
        <xdr:cNvSpPr/>
      </xdr:nvSpPr>
      <xdr:spPr>
        <a:xfrm>
          <a:off x="8699500" y="1353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81385</xdr:rowOff>
    </xdr:from>
    <xdr:ext cx="469744"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515427" y="1362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a:extLst>
            <a:ext uri="{FF2B5EF4-FFF2-40B4-BE49-F238E27FC236}">
              <a16:creationId xmlns:a16="http://schemas.microsoft.com/office/drawing/2014/main" xmlns="" id="{00000000-0008-0000-0600-0000A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a:extLst>
            <a:ext uri="{FF2B5EF4-FFF2-40B4-BE49-F238E27FC236}">
              <a16:creationId xmlns:a16="http://schemas.microsoft.com/office/drawing/2014/main" xmlns="" id="{00000000-0008-0000-0600-0000A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a:extLst>
            <a:ext uri="{FF2B5EF4-FFF2-40B4-BE49-F238E27FC236}">
              <a16:creationId xmlns:a16="http://schemas.microsoft.com/office/drawing/2014/main" xmlns="" id="{00000000-0008-0000-0600-0000A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a:extLst>
            <a:ext uri="{FF2B5EF4-FFF2-40B4-BE49-F238E27FC236}">
              <a16:creationId xmlns:a16="http://schemas.microsoft.com/office/drawing/2014/main" xmlns="" id="{00000000-0008-0000-0600-0000A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a:extLst>
            <a:ext uri="{FF2B5EF4-FFF2-40B4-BE49-F238E27FC236}">
              <a16:creationId xmlns:a16="http://schemas.microsoft.com/office/drawing/2014/main" xmlns="" id="{00000000-0008-0000-0600-0000A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a:extLst>
            <a:ext uri="{FF2B5EF4-FFF2-40B4-BE49-F238E27FC236}">
              <a16:creationId xmlns:a16="http://schemas.microsoft.com/office/drawing/2014/main" xmlns="" id="{00000000-0008-0000-0600-0000A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a:extLst>
            <a:ext uri="{FF2B5EF4-FFF2-40B4-BE49-F238E27FC236}">
              <a16:creationId xmlns:a16="http://schemas.microsoft.com/office/drawing/2014/main" xmlns="" id="{00000000-0008-0000-0600-0000A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a:extLst>
            <a:ext uri="{FF2B5EF4-FFF2-40B4-BE49-F238E27FC236}">
              <a16:creationId xmlns:a16="http://schemas.microsoft.com/office/drawing/2014/main" xmlns="" id="{00000000-0008-0000-0600-0000B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a:extLst>
            <a:ext uri="{FF2B5EF4-FFF2-40B4-BE49-F238E27FC236}">
              <a16:creationId xmlns:a16="http://schemas.microsoft.com/office/drawing/2014/main" xmlns="" id="{00000000-0008-0000-0600-0000B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a:extLst>
            <a:ext uri="{FF2B5EF4-FFF2-40B4-BE49-F238E27FC236}">
              <a16:creationId xmlns:a16="http://schemas.microsoft.com/office/drawing/2014/main" xmlns="" id="{00000000-0008-0000-0600-0000B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a:extLst>
            <a:ext uri="{FF2B5EF4-FFF2-40B4-BE49-F238E27FC236}">
              <a16:creationId xmlns:a16="http://schemas.microsoft.com/office/drawing/2014/main" xmlns="" id="{00000000-0008-0000-0600-0000B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99289</xdr:rowOff>
    </xdr:from>
    <xdr:to>
      <xdr:col>15</xdr:col>
      <xdr:colOff>180340</xdr:colOff>
      <xdr:row>98</xdr:row>
      <xdr:rowOff>133386</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flipV="1">
          <a:off x="10475595" y="15872689"/>
          <a:ext cx="1270" cy="1062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137213</xdr:rowOff>
    </xdr:from>
    <xdr:ext cx="469744" cy="259045"/>
    <xdr:sp macro="" textlink="">
      <xdr:nvSpPr>
        <xdr:cNvPr id="444" name="普通建設事業費 （ うち更新整備　）最小値テキスト">
          <a:extLst>
            <a:ext uri="{FF2B5EF4-FFF2-40B4-BE49-F238E27FC236}">
              <a16:creationId xmlns:a16="http://schemas.microsoft.com/office/drawing/2014/main" xmlns="" id="{00000000-0008-0000-0600-0000BC010000}"/>
            </a:ext>
          </a:extLst>
        </xdr:cNvPr>
        <xdr:cNvSpPr txBox="1"/>
      </xdr:nvSpPr>
      <xdr:spPr>
        <a:xfrm>
          <a:off x="10528300" y="1693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1,381</a:t>
          </a:r>
          <a:endParaRPr kumimoji="1" lang="ja-JP" altLang="en-US" sz="1000" b="1">
            <a:latin typeface="ＭＳ Ｐゴシック"/>
          </a:endParaRPr>
        </a:p>
      </xdr:txBody>
    </xdr:sp>
    <xdr:clientData/>
  </xdr:oneCellAnchor>
  <xdr:twoCellAnchor>
    <xdr:from>
      <xdr:col>15</xdr:col>
      <xdr:colOff>92075</xdr:colOff>
      <xdr:row>98</xdr:row>
      <xdr:rowOff>133386</xdr:rowOff>
    </xdr:from>
    <xdr:to>
      <xdr:col>15</xdr:col>
      <xdr:colOff>269875</xdr:colOff>
      <xdr:row>98</xdr:row>
      <xdr:rowOff>133386</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10388600" y="1693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45966</xdr:rowOff>
    </xdr:from>
    <xdr:ext cx="599010" cy="259045"/>
    <xdr:sp macro="" textlink="">
      <xdr:nvSpPr>
        <xdr:cNvPr id="446" name="普通建設事業費 （ うち更新整備　）最大値テキスト">
          <a:extLst>
            <a:ext uri="{FF2B5EF4-FFF2-40B4-BE49-F238E27FC236}">
              <a16:creationId xmlns:a16="http://schemas.microsoft.com/office/drawing/2014/main" xmlns="" id="{00000000-0008-0000-0600-0000BE010000}"/>
            </a:ext>
          </a:extLst>
        </xdr:cNvPr>
        <xdr:cNvSpPr txBox="1"/>
      </xdr:nvSpPr>
      <xdr:spPr>
        <a:xfrm>
          <a:off x="10528300" y="1564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233,839</a:t>
          </a:r>
          <a:endParaRPr kumimoji="1" lang="ja-JP" altLang="en-US" sz="1000" b="1">
            <a:latin typeface="ＭＳ Ｐゴシック"/>
          </a:endParaRPr>
        </a:p>
      </xdr:txBody>
    </xdr:sp>
    <xdr:clientData/>
  </xdr:oneCellAnchor>
  <xdr:twoCellAnchor>
    <xdr:from>
      <xdr:col>15</xdr:col>
      <xdr:colOff>92075</xdr:colOff>
      <xdr:row>92</xdr:row>
      <xdr:rowOff>99289</xdr:rowOff>
    </xdr:from>
    <xdr:to>
      <xdr:col>15</xdr:col>
      <xdr:colOff>269875</xdr:colOff>
      <xdr:row>92</xdr:row>
      <xdr:rowOff>99289</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10388600" y="1587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24138</xdr:rowOff>
    </xdr:from>
    <xdr:to>
      <xdr:col>15</xdr:col>
      <xdr:colOff>180975</xdr:colOff>
      <xdr:row>97</xdr:row>
      <xdr:rowOff>106220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9639300" y="16654788"/>
          <a:ext cx="838200" cy="8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37385</xdr:rowOff>
    </xdr:from>
    <xdr:ext cx="534377" cy="259045"/>
    <xdr:sp macro="" textlink="">
      <xdr:nvSpPr>
        <xdr:cNvPr id="449" name="普通建設事業費 （ うち更新整備　）平均値テキスト">
          <a:extLst>
            <a:ext uri="{FF2B5EF4-FFF2-40B4-BE49-F238E27FC236}">
              <a16:creationId xmlns:a16="http://schemas.microsoft.com/office/drawing/2014/main" xmlns="" id="{00000000-0008-0000-0600-0000C1010000}"/>
            </a:ext>
          </a:extLst>
        </xdr:cNvPr>
        <xdr:cNvSpPr txBox="1"/>
      </xdr:nvSpPr>
      <xdr:spPr>
        <a:xfrm>
          <a:off x="10528300" y="16668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44,049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58958</xdr:rowOff>
    </xdr:from>
    <xdr:to>
      <xdr:col>15</xdr:col>
      <xdr:colOff>231775</xdr:colOff>
      <xdr:row>97</xdr:row>
      <xdr:rowOff>160558</xdr:rowOff>
    </xdr:to>
    <xdr:sp macro="" textlink="">
      <xdr:nvSpPr>
        <xdr:cNvPr id="450" name="フローチャート : 判断 449">
          <a:extLst>
            <a:ext uri="{FF2B5EF4-FFF2-40B4-BE49-F238E27FC236}">
              <a16:creationId xmlns:a16="http://schemas.microsoft.com/office/drawing/2014/main" xmlns="" id="{00000000-0008-0000-0600-0000C2010000}"/>
            </a:ext>
          </a:extLst>
        </xdr:cNvPr>
        <xdr:cNvSpPr/>
      </xdr:nvSpPr>
      <xdr:spPr>
        <a:xfrm>
          <a:off x="104267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138671</xdr:rowOff>
    </xdr:from>
    <xdr:to>
      <xdr:col>14</xdr:col>
      <xdr:colOff>28575</xdr:colOff>
      <xdr:row>97</xdr:row>
      <xdr:rowOff>24138</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8750300" y="16597871"/>
          <a:ext cx="889000" cy="5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111998</xdr:rowOff>
    </xdr:from>
    <xdr:to>
      <xdr:col>14</xdr:col>
      <xdr:colOff>79375</xdr:colOff>
      <xdr:row>98</xdr:row>
      <xdr:rowOff>42148</xdr:rowOff>
    </xdr:to>
    <xdr:sp macro="" textlink="">
      <xdr:nvSpPr>
        <xdr:cNvPr id="452" name="フローチャート : 判断 451">
          <a:extLst>
            <a:ext uri="{FF2B5EF4-FFF2-40B4-BE49-F238E27FC236}">
              <a16:creationId xmlns:a16="http://schemas.microsoft.com/office/drawing/2014/main" xmlns="" id="{00000000-0008-0000-0600-0000C4010000}"/>
            </a:ext>
          </a:extLst>
        </xdr:cNvPr>
        <xdr:cNvSpPr/>
      </xdr:nvSpPr>
      <xdr:spPr>
        <a:xfrm>
          <a:off x="9588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33275</xdr:rowOff>
    </xdr:from>
    <xdr:ext cx="534377"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9372111" y="1683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125540</xdr:rowOff>
    </xdr:from>
    <xdr:to>
      <xdr:col>12</xdr:col>
      <xdr:colOff>561975</xdr:colOff>
      <xdr:row>98</xdr:row>
      <xdr:rowOff>55690</xdr:rowOff>
    </xdr:to>
    <xdr:sp macro="" textlink="">
      <xdr:nvSpPr>
        <xdr:cNvPr id="454" name="フローチャート : 判断 453">
          <a:extLst>
            <a:ext uri="{FF2B5EF4-FFF2-40B4-BE49-F238E27FC236}">
              <a16:creationId xmlns:a16="http://schemas.microsoft.com/office/drawing/2014/main" xmlns="" id="{00000000-0008-0000-0600-0000C6010000}"/>
            </a:ext>
          </a:extLst>
        </xdr:cNvPr>
        <xdr:cNvSpPr/>
      </xdr:nvSpPr>
      <xdr:spPr>
        <a:xfrm>
          <a:off x="8699500" y="167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46817</xdr:rowOff>
    </xdr:from>
    <xdr:ext cx="534377"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8483111" y="1684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29,486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a:extLst>
            <a:ext uri="{FF2B5EF4-FFF2-40B4-BE49-F238E27FC236}">
              <a16:creationId xmlns:a16="http://schemas.microsoft.com/office/drawing/2014/main" xmlns="" id="{00000000-0008-0000-0600-0000C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a:extLst>
            <a:ext uri="{FF2B5EF4-FFF2-40B4-BE49-F238E27FC236}">
              <a16:creationId xmlns:a16="http://schemas.microsoft.com/office/drawing/2014/main" xmlns="" id="{00000000-0008-0000-0600-0000C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a:extLst>
            <a:ext uri="{FF2B5EF4-FFF2-40B4-BE49-F238E27FC236}">
              <a16:creationId xmlns:a16="http://schemas.microsoft.com/office/drawing/2014/main" xmlns="" id="{00000000-0008-0000-0600-0000C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55420</xdr:rowOff>
    </xdr:from>
    <xdr:to>
      <xdr:col>15</xdr:col>
      <xdr:colOff>231775</xdr:colOff>
      <xdr:row>97</xdr:row>
      <xdr:rowOff>157020</xdr:rowOff>
    </xdr:to>
    <xdr:sp macro="" textlink="">
      <xdr:nvSpPr>
        <xdr:cNvPr id="461" name="円/楕円 460">
          <a:extLst>
            <a:ext uri="{FF2B5EF4-FFF2-40B4-BE49-F238E27FC236}">
              <a16:creationId xmlns:a16="http://schemas.microsoft.com/office/drawing/2014/main" xmlns="" id="{00000000-0008-0000-0600-0000CD010000}"/>
            </a:ext>
          </a:extLst>
        </xdr:cNvPr>
        <xdr:cNvSpPr/>
      </xdr:nvSpPr>
      <xdr:spPr>
        <a:xfrm>
          <a:off x="10426700" y="1668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78297</xdr:rowOff>
    </xdr:from>
    <xdr:ext cx="534377" cy="259045"/>
    <xdr:sp macro="" textlink="">
      <xdr:nvSpPr>
        <xdr:cNvPr id="462" name="普通建設事業費 （ うち更新整備　）該当値テキスト">
          <a:extLst>
            <a:ext uri="{FF2B5EF4-FFF2-40B4-BE49-F238E27FC236}">
              <a16:creationId xmlns:a16="http://schemas.microsoft.com/office/drawing/2014/main" xmlns="" id="{00000000-0008-0000-0600-0000CE010000}"/>
            </a:ext>
          </a:extLst>
        </xdr:cNvPr>
        <xdr:cNvSpPr txBox="1"/>
      </xdr:nvSpPr>
      <xdr:spPr>
        <a:xfrm>
          <a:off x="10528300" y="1653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44,823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144788</xdr:rowOff>
    </xdr:from>
    <xdr:to>
      <xdr:col>14</xdr:col>
      <xdr:colOff>79375</xdr:colOff>
      <xdr:row>97</xdr:row>
      <xdr:rowOff>74938</xdr:rowOff>
    </xdr:to>
    <xdr:sp macro="" textlink="">
      <xdr:nvSpPr>
        <xdr:cNvPr id="463" name="円/楕円 462">
          <a:extLst>
            <a:ext uri="{FF2B5EF4-FFF2-40B4-BE49-F238E27FC236}">
              <a16:creationId xmlns:a16="http://schemas.microsoft.com/office/drawing/2014/main" xmlns="" id="{00000000-0008-0000-0600-0000CF010000}"/>
            </a:ext>
          </a:extLst>
        </xdr:cNvPr>
        <xdr:cNvSpPr/>
      </xdr:nvSpPr>
      <xdr:spPr>
        <a:xfrm>
          <a:off x="9588500" y="166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91465</xdr:rowOff>
    </xdr:from>
    <xdr:ext cx="534377"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9372111" y="163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62,776</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87871</xdr:rowOff>
    </xdr:from>
    <xdr:to>
      <xdr:col>12</xdr:col>
      <xdr:colOff>561975</xdr:colOff>
      <xdr:row>97</xdr:row>
      <xdr:rowOff>18021</xdr:rowOff>
    </xdr:to>
    <xdr:sp macro="" textlink="">
      <xdr:nvSpPr>
        <xdr:cNvPr id="465" name="円/楕円 464">
          <a:extLst>
            <a:ext uri="{FF2B5EF4-FFF2-40B4-BE49-F238E27FC236}">
              <a16:creationId xmlns:a16="http://schemas.microsoft.com/office/drawing/2014/main" xmlns="" id="{00000000-0008-0000-0600-0000D1010000}"/>
            </a:ext>
          </a:extLst>
        </xdr:cNvPr>
        <xdr:cNvSpPr/>
      </xdr:nvSpPr>
      <xdr:spPr>
        <a:xfrm>
          <a:off x="8699500" y="1654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34548</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8483111" y="1632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75,225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a:extLst>
            <a:ext uri="{FF2B5EF4-FFF2-40B4-BE49-F238E27FC236}">
              <a16:creationId xmlns:a16="http://schemas.microsoft.com/office/drawing/2014/main" xmlns="" id="{00000000-0008-0000-0600-0000D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a:extLst>
            <a:ext uri="{FF2B5EF4-FFF2-40B4-BE49-F238E27FC236}">
              <a16:creationId xmlns:a16="http://schemas.microsoft.com/office/drawing/2014/main" xmlns="" id="{00000000-0008-0000-0600-0000D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a:extLst>
            <a:ext uri="{FF2B5EF4-FFF2-40B4-BE49-F238E27FC236}">
              <a16:creationId xmlns:a16="http://schemas.microsoft.com/office/drawing/2014/main" xmlns="" id="{00000000-0008-0000-0600-0000D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a:extLst>
            <a:ext uri="{FF2B5EF4-FFF2-40B4-BE49-F238E27FC236}">
              <a16:creationId xmlns:a16="http://schemas.microsoft.com/office/drawing/2014/main" xmlns="" id="{00000000-0008-0000-0600-0000D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a:extLst>
            <a:ext uri="{FF2B5EF4-FFF2-40B4-BE49-F238E27FC236}">
              <a16:creationId xmlns:a16="http://schemas.microsoft.com/office/drawing/2014/main" xmlns="" id="{00000000-0008-0000-0600-0000D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a:extLst>
            <a:ext uri="{FF2B5EF4-FFF2-40B4-BE49-F238E27FC236}">
              <a16:creationId xmlns:a16="http://schemas.microsoft.com/office/drawing/2014/main" xmlns="" id="{00000000-0008-0000-0600-0000D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a:extLst>
            <a:ext uri="{FF2B5EF4-FFF2-40B4-BE49-F238E27FC236}">
              <a16:creationId xmlns:a16="http://schemas.microsoft.com/office/drawing/2014/main" xmlns="" id="{00000000-0008-0000-0600-0000D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a:extLst>
            <a:ext uri="{FF2B5EF4-FFF2-40B4-BE49-F238E27FC236}">
              <a16:creationId xmlns:a16="http://schemas.microsoft.com/office/drawing/2014/main" xmlns="" id="{00000000-0008-0000-0600-0000D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a:extLst>
            <a:ext uri="{FF2B5EF4-FFF2-40B4-BE49-F238E27FC236}">
              <a16:creationId xmlns:a16="http://schemas.microsoft.com/office/drawing/2014/main" xmlns="" id="{00000000-0008-0000-0600-0000D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a:extLst>
            <a:ext uri="{FF2B5EF4-FFF2-40B4-BE49-F238E27FC236}">
              <a16:creationId xmlns:a16="http://schemas.microsoft.com/office/drawing/2014/main" xmlns="" id="{00000000-0008-0000-0600-0000D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a:extLst>
            <a:ext uri="{FF2B5EF4-FFF2-40B4-BE49-F238E27FC236}">
              <a16:creationId xmlns:a16="http://schemas.microsoft.com/office/drawing/2014/main" xmlns="" id="{00000000-0008-0000-0600-0000D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a:extLst>
            <a:ext uri="{FF2B5EF4-FFF2-40B4-BE49-F238E27FC236}">
              <a16:creationId xmlns:a16="http://schemas.microsoft.com/office/drawing/2014/main" xmlns="" id="{00000000-0008-0000-0600-0000E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a:extLst>
            <a:ext uri="{FF2B5EF4-FFF2-40B4-BE49-F238E27FC236}">
              <a16:creationId xmlns:a16="http://schemas.microsoft.com/office/drawing/2014/main" xmlns="" id="{00000000-0008-0000-0600-0000E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a:extLst>
            <a:ext uri="{FF2B5EF4-FFF2-40B4-BE49-F238E27FC236}">
              <a16:creationId xmlns:a16="http://schemas.microsoft.com/office/drawing/2014/main" xmlns="" id="{00000000-0008-0000-0600-0000E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a:extLst>
            <a:ext uri="{FF2B5EF4-FFF2-40B4-BE49-F238E27FC236}">
              <a16:creationId xmlns:a16="http://schemas.microsoft.com/office/drawing/2014/main" xmlns="" id="{00000000-0008-0000-0600-0000E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21066</xdr:rowOff>
    </xdr:from>
    <xdr:to>
      <xdr:col>23</xdr:col>
      <xdr:colOff>516889</xdr:colOff>
      <xdr:row>38</xdr:row>
      <xdr:rowOff>139700</xdr:rowOff>
    </xdr:to>
    <xdr:cxnSp macro="">
      <xdr:nvCxnSpPr>
        <xdr:cNvPr id="488" name="直線コネクタ 487">
          <a:extLst>
            <a:ext uri="{FF2B5EF4-FFF2-40B4-BE49-F238E27FC236}">
              <a16:creationId xmlns:a16="http://schemas.microsoft.com/office/drawing/2014/main" xmlns="" id="{00000000-0008-0000-0600-0000E8010000}"/>
            </a:ext>
          </a:extLst>
        </xdr:cNvPr>
        <xdr:cNvCxnSpPr/>
      </xdr:nvCxnSpPr>
      <xdr:spPr>
        <a:xfrm flipV="1">
          <a:off x="16317595" y="5507466"/>
          <a:ext cx="1269" cy="114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9799</xdr:rowOff>
    </xdr:from>
    <xdr:ext cx="249299" cy="259045"/>
    <xdr:sp macro="" textlink="">
      <xdr:nvSpPr>
        <xdr:cNvPr id="489" name="災害復旧事業費最小値テキスト">
          <a:extLst>
            <a:ext uri="{FF2B5EF4-FFF2-40B4-BE49-F238E27FC236}">
              <a16:creationId xmlns:a16="http://schemas.microsoft.com/office/drawing/2014/main" xmlns="" id="{00000000-0008-0000-0600-0000E9010000}"/>
            </a:ext>
          </a:extLst>
        </xdr:cNvPr>
        <xdr:cNvSpPr txBox="1"/>
      </xdr:nvSpPr>
      <xdr:spPr>
        <a:xfrm>
          <a:off x="16370300" y="6696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a:extLst>
            <a:ext uri="{FF2B5EF4-FFF2-40B4-BE49-F238E27FC236}">
              <a16:creationId xmlns:a16="http://schemas.microsoft.com/office/drawing/2014/main" xmlns="" id="{00000000-0008-0000-0600-0000E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139193</xdr:rowOff>
    </xdr:from>
    <xdr:ext cx="599010" cy="259045"/>
    <xdr:sp macro="" textlink="">
      <xdr:nvSpPr>
        <xdr:cNvPr id="491" name="災害復旧事業費最大値テキスト">
          <a:extLst>
            <a:ext uri="{FF2B5EF4-FFF2-40B4-BE49-F238E27FC236}">
              <a16:creationId xmlns:a16="http://schemas.microsoft.com/office/drawing/2014/main" xmlns="" id="{00000000-0008-0000-0600-0000EB010000}"/>
            </a:ext>
          </a:extLst>
        </xdr:cNvPr>
        <xdr:cNvSpPr txBox="1"/>
      </xdr:nvSpPr>
      <xdr:spPr>
        <a:xfrm>
          <a:off x="16370300" y="528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32</xdr:row>
      <xdr:rowOff>21066</xdr:rowOff>
    </xdr:from>
    <xdr:to>
      <xdr:col>23</xdr:col>
      <xdr:colOff>606425</xdr:colOff>
      <xdr:row>32</xdr:row>
      <xdr:rowOff>21066</xdr:rowOff>
    </xdr:to>
    <xdr:cxnSp macro="">
      <xdr:nvCxnSpPr>
        <xdr:cNvPr id="492" name="直線コネクタ 491">
          <a:extLst>
            <a:ext uri="{FF2B5EF4-FFF2-40B4-BE49-F238E27FC236}">
              <a16:creationId xmlns:a16="http://schemas.microsoft.com/office/drawing/2014/main" xmlns="" id="{00000000-0008-0000-0600-0000EC010000}"/>
            </a:ext>
          </a:extLst>
        </xdr:cNvPr>
        <xdr:cNvCxnSpPr/>
      </xdr:nvCxnSpPr>
      <xdr:spPr>
        <a:xfrm>
          <a:off x="16230600" y="550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128695</xdr:rowOff>
    </xdr:from>
    <xdr:to>
      <xdr:col>23</xdr:col>
      <xdr:colOff>517525</xdr:colOff>
      <xdr:row>38</xdr:row>
      <xdr:rowOff>136911</xdr:rowOff>
    </xdr:to>
    <xdr:cxnSp macro="">
      <xdr:nvCxnSpPr>
        <xdr:cNvPr id="493" name="直線コネクタ 492">
          <a:extLst>
            <a:ext uri="{FF2B5EF4-FFF2-40B4-BE49-F238E27FC236}">
              <a16:creationId xmlns:a16="http://schemas.microsoft.com/office/drawing/2014/main" xmlns="" id="{00000000-0008-0000-0600-0000ED010000}"/>
            </a:ext>
          </a:extLst>
        </xdr:cNvPr>
        <xdr:cNvCxnSpPr/>
      </xdr:nvCxnSpPr>
      <xdr:spPr>
        <a:xfrm>
          <a:off x="15481300" y="6643795"/>
          <a:ext cx="838200" cy="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98699</xdr:rowOff>
    </xdr:from>
    <xdr:ext cx="469744" cy="259045"/>
    <xdr:sp macro="" textlink="">
      <xdr:nvSpPr>
        <xdr:cNvPr id="494" name="災害復旧事業費平均値テキスト">
          <a:extLst>
            <a:ext uri="{FF2B5EF4-FFF2-40B4-BE49-F238E27FC236}">
              <a16:creationId xmlns:a16="http://schemas.microsoft.com/office/drawing/2014/main" xmlns="" id="{00000000-0008-0000-0600-0000EE010000}"/>
            </a:ext>
          </a:extLst>
        </xdr:cNvPr>
        <xdr:cNvSpPr txBox="1"/>
      </xdr:nvSpPr>
      <xdr:spPr>
        <a:xfrm>
          <a:off x="16370300" y="6442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75822</xdr:rowOff>
    </xdr:from>
    <xdr:to>
      <xdr:col>23</xdr:col>
      <xdr:colOff>568325</xdr:colOff>
      <xdr:row>39</xdr:row>
      <xdr:rowOff>5972</xdr:rowOff>
    </xdr:to>
    <xdr:sp macro="" textlink="">
      <xdr:nvSpPr>
        <xdr:cNvPr id="495" name="フローチャート : 判断 494">
          <a:extLst>
            <a:ext uri="{FF2B5EF4-FFF2-40B4-BE49-F238E27FC236}">
              <a16:creationId xmlns:a16="http://schemas.microsoft.com/office/drawing/2014/main" xmlns="" id="{00000000-0008-0000-0600-0000EF010000}"/>
            </a:ext>
          </a:extLst>
        </xdr:cNvPr>
        <xdr:cNvSpPr/>
      </xdr:nvSpPr>
      <xdr:spPr>
        <a:xfrm>
          <a:off x="16268700" y="659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128695</xdr:rowOff>
    </xdr:from>
    <xdr:to>
      <xdr:col>22</xdr:col>
      <xdr:colOff>365125</xdr:colOff>
      <xdr:row>38</xdr:row>
      <xdr:rowOff>132305</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flipV="1">
          <a:off x="14592300" y="6643795"/>
          <a:ext cx="889000" cy="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71716</xdr:rowOff>
    </xdr:from>
    <xdr:to>
      <xdr:col>22</xdr:col>
      <xdr:colOff>415925</xdr:colOff>
      <xdr:row>39</xdr:row>
      <xdr:rowOff>1866</xdr:rowOff>
    </xdr:to>
    <xdr:sp macro="" textlink="">
      <xdr:nvSpPr>
        <xdr:cNvPr id="497" name="フローチャート : 判断 496">
          <a:extLst>
            <a:ext uri="{FF2B5EF4-FFF2-40B4-BE49-F238E27FC236}">
              <a16:creationId xmlns:a16="http://schemas.microsoft.com/office/drawing/2014/main" xmlns="" id="{00000000-0008-0000-0600-0000F1010000}"/>
            </a:ext>
          </a:extLst>
        </xdr:cNvPr>
        <xdr:cNvSpPr/>
      </xdr:nvSpPr>
      <xdr:spPr>
        <a:xfrm>
          <a:off x="15430500" y="658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18393</xdr:rowOff>
    </xdr:from>
    <xdr:ext cx="469744"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5246427" y="636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132305</xdr:rowOff>
    </xdr:from>
    <xdr:to>
      <xdr:col>21</xdr:col>
      <xdr:colOff>161925</xdr:colOff>
      <xdr:row>38</xdr:row>
      <xdr:rowOff>133930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flipV="1">
          <a:off x="13703300" y="6647405"/>
          <a:ext cx="889000" cy="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74157</xdr:rowOff>
    </xdr:from>
    <xdr:to>
      <xdr:col>21</xdr:col>
      <xdr:colOff>212725</xdr:colOff>
      <xdr:row>39</xdr:row>
      <xdr:rowOff>4307</xdr:rowOff>
    </xdr:to>
    <xdr:sp macro="" textlink="">
      <xdr:nvSpPr>
        <xdr:cNvPr id="500" name="フローチャート : 判断 499">
          <a:extLst>
            <a:ext uri="{FF2B5EF4-FFF2-40B4-BE49-F238E27FC236}">
              <a16:creationId xmlns:a16="http://schemas.microsoft.com/office/drawing/2014/main" xmlns="" id="{00000000-0008-0000-0600-0000F4010000}"/>
            </a:ext>
          </a:extLst>
        </xdr:cNvPr>
        <xdr:cNvSpPr/>
      </xdr:nvSpPr>
      <xdr:spPr>
        <a:xfrm>
          <a:off x="14541500" y="658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20834</xdr:rowOff>
    </xdr:from>
    <xdr:ext cx="469744"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4357427" y="636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64548</xdr:rowOff>
    </xdr:from>
    <xdr:to>
      <xdr:col>19</xdr:col>
      <xdr:colOff>644525</xdr:colOff>
      <xdr:row>38</xdr:row>
      <xdr:rowOff>133930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814300" y="6579648"/>
          <a:ext cx="889000" cy="6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74187</xdr:rowOff>
    </xdr:from>
    <xdr:to>
      <xdr:col>20</xdr:col>
      <xdr:colOff>9525</xdr:colOff>
      <xdr:row>39</xdr:row>
      <xdr:rowOff>4337</xdr:rowOff>
    </xdr:to>
    <xdr:sp macro="" textlink="">
      <xdr:nvSpPr>
        <xdr:cNvPr id="503" name="フローチャート : 判断 502">
          <a:extLst>
            <a:ext uri="{FF2B5EF4-FFF2-40B4-BE49-F238E27FC236}">
              <a16:creationId xmlns:a16="http://schemas.microsoft.com/office/drawing/2014/main" xmlns="" id="{00000000-0008-0000-0600-0000F7010000}"/>
            </a:ext>
          </a:extLst>
        </xdr:cNvPr>
        <xdr:cNvSpPr/>
      </xdr:nvSpPr>
      <xdr:spPr>
        <a:xfrm>
          <a:off x="13652500" y="658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20864</xdr:rowOff>
    </xdr:from>
    <xdr:ext cx="469744"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3468427" y="636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26490</xdr:rowOff>
    </xdr:from>
    <xdr:to>
      <xdr:col>18</xdr:col>
      <xdr:colOff>492125</xdr:colOff>
      <xdr:row>38</xdr:row>
      <xdr:rowOff>128090</xdr:rowOff>
    </xdr:to>
    <xdr:sp macro="" textlink="">
      <xdr:nvSpPr>
        <xdr:cNvPr id="505" name="フローチャート : 判断 504">
          <a:extLst>
            <a:ext uri="{FF2B5EF4-FFF2-40B4-BE49-F238E27FC236}">
              <a16:creationId xmlns:a16="http://schemas.microsoft.com/office/drawing/2014/main" xmlns="" id="{00000000-0008-0000-0600-0000F9010000}"/>
            </a:ext>
          </a:extLst>
        </xdr:cNvPr>
        <xdr:cNvSpPr/>
      </xdr:nvSpPr>
      <xdr:spPr>
        <a:xfrm>
          <a:off x="12763500" y="654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119217</xdr:rowOff>
    </xdr:from>
    <xdr:ext cx="534377"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2547111" y="663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86111</xdr:rowOff>
    </xdr:from>
    <xdr:to>
      <xdr:col>23</xdr:col>
      <xdr:colOff>568325</xdr:colOff>
      <xdr:row>39</xdr:row>
      <xdr:rowOff>16261</xdr:rowOff>
    </xdr:to>
    <xdr:sp macro="" textlink="">
      <xdr:nvSpPr>
        <xdr:cNvPr id="512" name="円/楕円 511">
          <a:extLst>
            <a:ext uri="{FF2B5EF4-FFF2-40B4-BE49-F238E27FC236}">
              <a16:creationId xmlns:a16="http://schemas.microsoft.com/office/drawing/2014/main" xmlns="" id="{00000000-0008-0000-0600-000000020000}"/>
            </a:ext>
          </a:extLst>
        </xdr:cNvPr>
        <xdr:cNvSpPr/>
      </xdr:nvSpPr>
      <xdr:spPr>
        <a:xfrm>
          <a:off x="16268700" y="66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54249</xdr:rowOff>
    </xdr:from>
    <xdr:ext cx="469744" cy="259045"/>
    <xdr:sp macro="" textlink="">
      <xdr:nvSpPr>
        <xdr:cNvPr id="513" name="災害復旧事業費該当値テキスト">
          <a:extLst>
            <a:ext uri="{FF2B5EF4-FFF2-40B4-BE49-F238E27FC236}">
              <a16:creationId xmlns:a16="http://schemas.microsoft.com/office/drawing/2014/main" xmlns="" id="{00000000-0008-0000-0600-000001020000}"/>
            </a:ext>
          </a:extLst>
        </xdr:cNvPr>
        <xdr:cNvSpPr txBox="1"/>
      </xdr:nvSpPr>
      <xdr:spPr>
        <a:xfrm>
          <a:off x="16370300" y="656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77895</xdr:rowOff>
    </xdr:from>
    <xdr:to>
      <xdr:col>22</xdr:col>
      <xdr:colOff>415925</xdr:colOff>
      <xdr:row>39</xdr:row>
      <xdr:rowOff>8045</xdr:rowOff>
    </xdr:to>
    <xdr:sp macro="" textlink="">
      <xdr:nvSpPr>
        <xdr:cNvPr id="514" name="円/楕円 513">
          <a:extLst>
            <a:ext uri="{FF2B5EF4-FFF2-40B4-BE49-F238E27FC236}">
              <a16:creationId xmlns:a16="http://schemas.microsoft.com/office/drawing/2014/main" xmlns="" id="{00000000-0008-0000-0600-000002020000}"/>
            </a:ext>
          </a:extLst>
        </xdr:cNvPr>
        <xdr:cNvSpPr/>
      </xdr:nvSpPr>
      <xdr:spPr>
        <a:xfrm>
          <a:off x="15430500" y="65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170622</xdr:rowOff>
    </xdr:from>
    <xdr:ext cx="469744"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5246427" y="668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81505</xdr:rowOff>
    </xdr:from>
    <xdr:to>
      <xdr:col>21</xdr:col>
      <xdr:colOff>212725</xdr:colOff>
      <xdr:row>39</xdr:row>
      <xdr:rowOff>11655</xdr:rowOff>
    </xdr:to>
    <xdr:sp macro="" textlink="">
      <xdr:nvSpPr>
        <xdr:cNvPr id="516" name="円/楕円 515">
          <a:extLst>
            <a:ext uri="{FF2B5EF4-FFF2-40B4-BE49-F238E27FC236}">
              <a16:creationId xmlns:a16="http://schemas.microsoft.com/office/drawing/2014/main" xmlns="" id="{00000000-0008-0000-0600-000004020000}"/>
            </a:ext>
          </a:extLst>
        </xdr:cNvPr>
        <xdr:cNvSpPr/>
      </xdr:nvSpPr>
      <xdr:spPr>
        <a:xfrm>
          <a:off x="14541500" y="659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2782</xdr:rowOff>
    </xdr:from>
    <xdr:ext cx="469744"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4357427" y="668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83130</xdr:rowOff>
    </xdr:from>
    <xdr:to>
      <xdr:col>20</xdr:col>
      <xdr:colOff>9525</xdr:colOff>
      <xdr:row>39</xdr:row>
      <xdr:rowOff>13280</xdr:rowOff>
    </xdr:to>
    <xdr:sp macro="" textlink="">
      <xdr:nvSpPr>
        <xdr:cNvPr id="518" name="円/楕円 517">
          <a:extLst>
            <a:ext uri="{FF2B5EF4-FFF2-40B4-BE49-F238E27FC236}">
              <a16:creationId xmlns:a16="http://schemas.microsoft.com/office/drawing/2014/main" xmlns="" id="{00000000-0008-0000-0600-000006020000}"/>
            </a:ext>
          </a:extLst>
        </xdr:cNvPr>
        <xdr:cNvSpPr/>
      </xdr:nvSpPr>
      <xdr:spPr>
        <a:xfrm>
          <a:off x="13652500" y="659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4407</xdr:rowOff>
    </xdr:from>
    <xdr:ext cx="469744"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3468427" y="669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13748</xdr:rowOff>
    </xdr:from>
    <xdr:to>
      <xdr:col>18</xdr:col>
      <xdr:colOff>492125</xdr:colOff>
      <xdr:row>38</xdr:row>
      <xdr:rowOff>115348</xdr:rowOff>
    </xdr:to>
    <xdr:sp macro="" textlink="">
      <xdr:nvSpPr>
        <xdr:cNvPr id="520" name="円/楕円 519">
          <a:extLst>
            <a:ext uri="{FF2B5EF4-FFF2-40B4-BE49-F238E27FC236}">
              <a16:creationId xmlns:a16="http://schemas.microsoft.com/office/drawing/2014/main" xmlns="" id="{00000000-0008-0000-0600-000008020000}"/>
            </a:ext>
          </a:extLst>
        </xdr:cNvPr>
        <xdr:cNvSpPr/>
      </xdr:nvSpPr>
      <xdr:spPr>
        <a:xfrm>
          <a:off x="12763500" y="652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131875</xdr:rowOff>
    </xdr:from>
    <xdr:ext cx="534377"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2547111" y="630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32,875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a:extLst>
            <a:ext uri="{FF2B5EF4-FFF2-40B4-BE49-F238E27FC236}">
              <a16:creationId xmlns:a16="http://schemas.microsoft.com/office/drawing/2014/main" xmlns="" id="{00000000-0008-0000-0600-00000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a:extLst>
            <a:ext uri="{FF2B5EF4-FFF2-40B4-BE49-F238E27FC236}">
              <a16:creationId xmlns:a16="http://schemas.microsoft.com/office/drawing/2014/main" xmlns="" id="{00000000-0008-0000-0600-00000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a:extLst>
            <a:ext uri="{FF2B5EF4-FFF2-40B4-BE49-F238E27FC236}">
              <a16:creationId xmlns:a16="http://schemas.microsoft.com/office/drawing/2014/main" xmlns="" id="{00000000-0008-0000-0600-00000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a:extLst>
            <a:ext uri="{FF2B5EF4-FFF2-40B4-BE49-F238E27FC236}">
              <a16:creationId xmlns:a16="http://schemas.microsoft.com/office/drawing/2014/main" xmlns="" id="{00000000-0008-0000-0600-00000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a:extLst>
            <a:ext uri="{FF2B5EF4-FFF2-40B4-BE49-F238E27FC236}">
              <a16:creationId xmlns:a16="http://schemas.microsoft.com/office/drawing/2014/main" xmlns="" id="{00000000-0008-0000-0600-00000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a:extLst>
            <a:ext uri="{FF2B5EF4-FFF2-40B4-BE49-F238E27FC236}">
              <a16:creationId xmlns:a16="http://schemas.microsoft.com/office/drawing/2014/main" xmlns="" id="{00000000-0008-0000-0600-00000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a:extLst>
            <a:ext uri="{FF2B5EF4-FFF2-40B4-BE49-F238E27FC236}">
              <a16:creationId xmlns:a16="http://schemas.microsoft.com/office/drawing/2014/main" xmlns="" id="{00000000-0008-0000-0600-00001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a:extLst>
            <a:ext uri="{FF2B5EF4-FFF2-40B4-BE49-F238E27FC236}">
              <a16:creationId xmlns:a16="http://schemas.microsoft.com/office/drawing/2014/main" xmlns="" id="{00000000-0008-0000-0600-00001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a:extLst>
            <a:ext uri="{FF2B5EF4-FFF2-40B4-BE49-F238E27FC236}">
              <a16:creationId xmlns:a16="http://schemas.microsoft.com/office/drawing/2014/main" xmlns="" id="{00000000-0008-0000-0600-00001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2" name="直線コネクタ 531">
          <a:extLst>
            <a:ext uri="{FF2B5EF4-FFF2-40B4-BE49-F238E27FC236}">
              <a16:creationId xmlns:a16="http://schemas.microsoft.com/office/drawing/2014/main" xmlns="" id="{00000000-0008-0000-0600-00001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4" name="直線コネクタ 533">
          <a:extLst>
            <a:ext uri="{FF2B5EF4-FFF2-40B4-BE49-F238E27FC236}">
              <a16:creationId xmlns:a16="http://schemas.microsoft.com/office/drawing/2014/main" xmlns="" id="{00000000-0008-0000-0600-00001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6" name="失業対策事業費グラフ枠">
          <a:extLst>
            <a:ext uri="{FF2B5EF4-FFF2-40B4-BE49-F238E27FC236}">
              <a16:creationId xmlns:a16="http://schemas.microsoft.com/office/drawing/2014/main" xmlns="" id="{00000000-0008-0000-0600-00001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7" name="直線コネクタ 536">
          <a:extLst>
            <a:ext uri="{FF2B5EF4-FFF2-40B4-BE49-F238E27FC236}">
              <a16:creationId xmlns:a16="http://schemas.microsoft.com/office/drawing/2014/main" xmlns="" id="{00000000-0008-0000-0600-00001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8" name="失業対策事業費最小値テキスト">
          <a:extLst>
            <a:ext uri="{FF2B5EF4-FFF2-40B4-BE49-F238E27FC236}">
              <a16:creationId xmlns:a16="http://schemas.microsoft.com/office/drawing/2014/main" xmlns="" id="{00000000-0008-0000-0600-00001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a:extLst>
            <a:ext uri="{FF2B5EF4-FFF2-40B4-BE49-F238E27FC236}">
              <a16:creationId xmlns:a16="http://schemas.microsoft.com/office/drawing/2014/main" xmlns="" id="{00000000-0008-0000-0600-00001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0" name="失業対策事業費最大値テキスト">
          <a:extLst>
            <a:ext uri="{FF2B5EF4-FFF2-40B4-BE49-F238E27FC236}">
              <a16:creationId xmlns:a16="http://schemas.microsoft.com/office/drawing/2014/main" xmlns="" id="{00000000-0008-0000-0600-00001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a:extLst>
            <a:ext uri="{FF2B5EF4-FFF2-40B4-BE49-F238E27FC236}">
              <a16:creationId xmlns:a16="http://schemas.microsoft.com/office/drawing/2014/main" xmlns="" id="{00000000-0008-0000-0600-00001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2" name="直線コネクタ 541">
          <a:extLst>
            <a:ext uri="{FF2B5EF4-FFF2-40B4-BE49-F238E27FC236}">
              <a16:creationId xmlns:a16="http://schemas.microsoft.com/office/drawing/2014/main" xmlns="" id="{00000000-0008-0000-0600-00001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3" name="失業対策事業費平均値テキスト">
          <a:extLst>
            <a:ext uri="{FF2B5EF4-FFF2-40B4-BE49-F238E27FC236}">
              <a16:creationId xmlns:a16="http://schemas.microsoft.com/office/drawing/2014/main" xmlns="" id="{00000000-0008-0000-0600-00001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4" name="フローチャート : 判断 543">
          <a:extLst>
            <a:ext uri="{FF2B5EF4-FFF2-40B4-BE49-F238E27FC236}">
              <a16:creationId xmlns:a16="http://schemas.microsoft.com/office/drawing/2014/main" xmlns="" id="{00000000-0008-0000-0600-00002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5" name="直線コネクタ 544">
          <a:extLst>
            <a:ext uri="{FF2B5EF4-FFF2-40B4-BE49-F238E27FC236}">
              <a16:creationId xmlns:a16="http://schemas.microsoft.com/office/drawing/2014/main" xmlns="" id="{00000000-0008-0000-0600-00002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6" name="フローチャート : 判断 545">
          <a:extLst>
            <a:ext uri="{FF2B5EF4-FFF2-40B4-BE49-F238E27FC236}">
              <a16:creationId xmlns:a16="http://schemas.microsoft.com/office/drawing/2014/main" xmlns="" id="{00000000-0008-0000-0600-00002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8" name="直線コネクタ 547">
          <a:extLst>
            <a:ext uri="{FF2B5EF4-FFF2-40B4-BE49-F238E27FC236}">
              <a16:creationId xmlns:a16="http://schemas.microsoft.com/office/drawing/2014/main" xmlns="" id="{00000000-0008-0000-0600-00002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9" name="フローチャート : 判断 548">
          <a:extLst>
            <a:ext uri="{FF2B5EF4-FFF2-40B4-BE49-F238E27FC236}">
              <a16:creationId xmlns:a16="http://schemas.microsoft.com/office/drawing/2014/main" xmlns="" id="{00000000-0008-0000-0600-00002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2" name="フローチャート : 判断 551">
          <a:extLst>
            <a:ext uri="{FF2B5EF4-FFF2-40B4-BE49-F238E27FC236}">
              <a16:creationId xmlns:a16="http://schemas.microsoft.com/office/drawing/2014/main" xmlns="" id="{00000000-0008-0000-0600-00002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4" name="フローチャート : 判断 553">
          <a:extLst>
            <a:ext uri="{FF2B5EF4-FFF2-40B4-BE49-F238E27FC236}">
              <a16:creationId xmlns:a16="http://schemas.microsoft.com/office/drawing/2014/main" xmlns="" id="{00000000-0008-0000-0600-00002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9" name="テキスト ボックス 558">
          <a:extLst>
            <a:ext uri="{FF2B5EF4-FFF2-40B4-BE49-F238E27FC236}">
              <a16:creationId xmlns:a16="http://schemas.microsoft.com/office/drawing/2014/main" xmlns="" id="{00000000-0008-0000-0600-00002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1" name="円/楕円 560">
          <a:extLst>
            <a:ext uri="{FF2B5EF4-FFF2-40B4-BE49-F238E27FC236}">
              <a16:creationId xmlns:a16="http://schemas.microsoft.com/office/drawing/2014/main" xmlns="" id="{00000000-0008-0000-0600-00003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2" name="失業対策事業費該当値テキスト">
          <a:extLst>
            <a:ext uri="{FF2B5EF4-FFF2-40B4-BE49-F238E27FC236}">
              <a16:creationId xmlns:a16="http://schemas.microsoft.com/office/drawing/2014/main" xmlns="" id="{00000000-0008-0000-0600-00003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3" name="円/楕円 562">
          <a:extLst>
            <a:ext uri="{FF2B5EF4-FFF2-40B4-BE49-F238E27FC236}">
              <a16:creationId xmlns:a16="http://schemas.microsoft.com/office/drawing/2014/main" xmlns="" id="{00000000-0008-0000-0600-00003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5" name="円/楕円 564">
          <a:extLst>
            <a:ext uri="{FF2B5EF4-FFF2-40B4-BE49-F238E27FC236}">
              <a16:creationId xmlns:a16="http://schemas.microsoft.com/office/drawing/2014/main" xmlns="" id="{00000000-0008-0000-0600-00003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7" name="円/楕円 566">
          <a:extLst>
            <a:ext uri="{FF2B5EF4-FFF2-40B4-BE49-F238E27FC236}">
              <a16:creationId xmlns:a16="http://schemas.microsoft.com/office/drawing/2014/main" xmlns="" id="{00000000-0008-0000-0600-00003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9" name="円/楕円 568">
          <a:extLst>
            <a:ext uri="{FF2B5EF4-FFF2-40B4-BE49-F238E27FC236}">
              <a16:creationId xmlns:a16="http://schemas.microsoft.com/office/drawing/2014/main" xmlns="" id="{00000000-0008-0000-0600-00003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1" name="正方形/長方形 570">
          <a:extLst>
            <a:ext uri="{FF2B5EF4-FFF2-40B4-BE49-F238E27FC236}">
              <a16:creationId xmlns:a16="http://schemas.microsoft.com/office/drawing/2014/main" xmlns="" id="{00000000-0008-0000-0600-00003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2" name="正方形/長方形 571">
          <a:extLst>
            <a:ext uri="{FF2B5EF4-FFF2-40B4-BE49-F238E27FC236}">
              <a16:creationId xmlns:a16="http://schemas.microsoft.com/office/drawing/2014/main" xmlns="" id="{00000000-0008-0000-0600-00003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3" name="正方形/長方形 572">
          <a:extLst>
            <a:ext uri="{FF2B5EF4-FFF2-40B4-BE49-F238E27FC236}">
              <a16:creationId xmlns:a16="http://schemas.microsoft.com/office/drawing/2014/main" xmlns="" id="{00000000-0008-0000-0600-00003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4" name="正方形/長方形 573">
          <a:extLst>
            <a:ext uri="{FF2B5EF4-FFF2-40B4-BE49-F238E27FC236}">
              <a16:creationId xmlns:a16="http://schemas.microsoft.com/office/drawing/2014/main" xmlns="" id="{00000000-0008-0000-0600-00003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5" name="正方形/長方形 574">
          <a:extLst>
            <a:ext uri="{FF2B5EF4-FFF2-40B4-BE49-F238E27FC236}">
              <a16:creationId xmlns:a16="http://schemas.microsoft.com/office/drawing/2014/main" xmlns="" id="{00000000-0008-0000-0600-00003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6" name="正方形/長方形 575">
          <a:extLst>
            <a:ext uri="{FF2B5EF4-FFF2-40B4-BE49-F238E27FC236}">
              <a16:creationId xmlns:a16="http://schemas.microsoft.com/office/drawing/2014/main" xmlns="" id="{00000000-0008-0000-0600-00004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7" name="正方形/長方形 576">
          <a:extLst>
            <a:ext uri="{FF2B5EF4-FFF2-40B4-BE49-F238E27FC236}">
              <a16:creationId xmlns:a16="http://schemas.microsoft.com/office/drawing/2014/main" xmlns="" id="{00000000-0008-0000-0600-00004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8" name="正方形/長方形 577">
          <a:extLst>
            <a:ext uri="{FF2B5EF4-FFF2-40B4-BE49-F238E27FC236}">
              <a16:creationId xmlns:a16="http://schemas.microsoft.com/office/drawing/2014/main" xmlns="" id="{00000000-0008-0000-0600-00004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0" name="直線コネクタ 579">
          <a:extLst>
            <a:ext uri="{FF2B5EF4-FFF2-40B4-BE49-F238E27FC236}">
              <a16:creationId xmlns:a16="http://schemas.microsoft.com/office/drawing/2014/main" xmlns="" id="{00000000-0008-0000-0600-00004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1" name="直線コネクタ 580">
          <a:extLst>
            <a:ext uri="{FF2B5EF4-FFF2-40B4-BE49-F238E27FC236}">
              <a16:creationId xmlns:a16="http://schemas.microsoft.com/office/drawing/2014/main" xmlns="" id="{00000000-0008-0000-0600-00004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3" name="直線コネクタ 582">
          <a:extLst>
            <a:ext uri="{FF2B5EF4-FFF2-40B4-BE49-F238E27FC236}">
              <a16:creationId xmlns:a16="http://schemas.microsoft.com/office/drawing/2014/main" xmlns="" id="{00000000-0008-0000-0600-00004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a:extLst>
            <a:ext uri="{FF2B5EF4-FFF2-40B4-BE49-F238E27FC236}">
              <a16:creationId xmlns:a16="http://schemas.microsoft.com/office/drawing/2014/main" xmlns="" id="{00000000-0008-0000-0600-00004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7" name="直線コネクタ 586">
          <a:extLst>
            <a:ext uri="{FF2B5EF4-FFF2-40B4-BE49-F238E27FC236}">
              <a16:creationId xmlns:a16="http://schemas.microsoft.com/office/drawing/2014/main" xmlns="" id="{00000000-0008-0000-0600-00004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9" name="直線コネクタ 588">
          <a:extLst>
            <a:ext uri="{FF2B5EF4-FFF2-40B4-BE49-F238E27FC236}">
              <a16:creationId xmlns:a16="http://schemas.microsoft.com/office/drawing/2014/main" xmlns="" id="{00000000-0008-0000-0600-00004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1" name="直線コネクタ 590">
          <a:extLst>
            <a:ext uri="{FF2B5EF4-FFF2-40B4-BE49-F238E27FC236}">
              <a16:creationId xmlns:a16="http://schemas.microsoft.com/office/drawing/2014/main" xmlns="" id="{00000000-0008-0000-0600-00004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3" name="公債費グラフ枠">
          <a:extLst>
            <a:ext uri="{FF2B5EF4-FFF2-40B4-BE49-F238E27FC236}">
              <a16:creationId xmlns:a16="http://schemas.microsoft.com/office/drawing/2014/main" xmlns="" id="{00000000-0008-0000-0600-00005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131699</xdr:rowOff>
    </xdr:from>
    <xdr:to>
      <xdr:col>23</xdr:col>
      <xdr:colOff>516889</xdr:colOff>
      <xdr:row>78</xdr:row>
      <xdr:rowOff>71836</xdr:rowOff>
    </xdr:to>
    <xdr:cxnSp macro="">
      <xdr:nvCxnSpPr>
        <xdr:cNvPr id="594" name="直線コネクタ 593">
          <a:extLst>
            <a:ext uri="{FF2B5EF4-FFF2-40B4-BE49-F238E27FC236}">
              <a16:creationId xmlns:a16="http://schemas.microsoft.com/office/drawing/2014/main" xmlns="" id="{00000000-0008-0000-0600-000052020000}"/>
            </a:ext>
          </a:extLst>
        </xdr:cNvPr>
        <xdr:cNvCxnSpPr/>
      </xdr:nvCxnSpPr>
      <xdr:spPr>
        <a:xfrm flipV="1">
          <a:off x="16317595" y="11961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75663</xdr:rowOff>
    </xdr:from>
    <xdr:ext cx="534377" cy="259045"/>
    <xdr:sp macro="" textlink="">
      <xdr:nvSpPr>
        <xdr:cNvPr id="595" name="公債費最小値テキスト">
          <a:extLst>
            <a:ext uri="{FF2B5EF4-FFF2-40B4-BE49-F238E27FC236}">
              <a16:creationId xmlns:a16="http://schemas.microsoft.com/office/drawing/2014/main" xmlns="" id="{00000000-0008-0000-0600-000053020000}"/>
            </a:ext>
          </a:extLst>
        </xdr:cNvPr>
        <xdr:cNvSpPr txBox="1"/>
      </xdr:nvSpPr>
      <xdr:spPr>
        <a:xfrm>
          <a:off x="16370300" y="1344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78</xdr:row>
      <xdr:rowOff>71836</xdr:rowOff>
    </xdr:from>
    <xdr:to>
      <xdr:col>23</xdr:col>
      <xdr:colOff>606425</xdr:colOff>
      <xdr:row>78</xdr:row>
      <xdr:rowOff>71836</xdr:rowOff>
    </xdr:to>
    <xdr:cxnSp macro="">
      <xdr:nvCxnSpPr>
        <xdr:cNvPr id="596" name="直線コネクタ 595">
          <a:extLst>
            <a:ext uri="{FF2B5EF4-FFF2-40B4-BE49-F238E27FC236}">
              <a16:creationId xmlns:a16="http://schemas.microsoft.com/office/drawing/2014/main" xmlns="" id="{00000000-0008-0000-0600-000054020000}"/>
            </a:ext>
          </a:extLst>
        </xdr:cNvPr>
        <xdr:cNvCxnSpPr/>
      </xdr:nvCxnSpPr>
      <xdr:spPr>
        <a:xfrm>
          <a:off x="16230600" y="1344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78376</xdr:rowOff>
    </xdr:from>
    <xdr:ext cx="599010" cy="259045"/>
    <xdr:sp macro="" textlink="">
      <xdr:nvSpPr>
        <xdr:cNvPr id="597" name="公債費最大値テキスト">
          <a:extLst>
            <a:ext uri="{FF2B5EF4-FFF2-40B4-BE49-F238E27FC236}">
              <a16:creationId xmlns:a16="http://schemas.microsoft.com/office/drawing/2014/main" xmlns="" id="{00000000-0008-0000-0600-000055020000}"/>
            </a:ext>
          </a:extLst>
        </xdr:cNvPr>
        <xdr:cNvSpPr txBox="1"/>
      </xdr:nvSpPr>
      <xdr:spPr>
        <a:xfrm>
          <a:off x="16370300" y="1173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69</xdr:row>
      <xdr:rowOff>131699</xdr:rowOff>
    </xdr:from>
    <xdr:to>
      <xdr:col>23</xdr:col>
      <xdr:colOff>606425</xdr:colOff>
      <xdr:row>69</xdr:row>
      <xdr:rowOff>131699</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a:off x="16230600" y="119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150535</xdr:rowOff>
    </xdr:from>
    <xdr:to>
      <xdr:col>23</xdr:col>
      <xdr:colOff>517525</xdr:colOff>
      <xdr:row>77</xdr:row>
      <xdr:rowOff>60086</xdr:rowOff>
    </xdr:to>
    <xdr:cxnSp macro="">
      <xdr:nvCxnSpPr>
        <xdr:cNvPr id="599" name="直線コネクタ 598">
          <a:extLst>
            <a:ext uri="{FF2B5EF4-FFF2-40B4-BE49-F238E27FC236}">
              <a16:creationId xmlns:a16="http://schemas.microsoft.com/office/drawing/2014/main" xmlns="" id="{00000000-0008-0000-0600-000057020000}"/>
            </a:ext>
          </a:extLst>
        </xdr:cNvPr>
        <xdr:cNvCxnSpPr/>
      </xdr:nvCxnSpPr>
      <xdr:spPr>
        <a:xfrm flipV="1">
          <a:off x="15481300" y="13180735"/>
          <a:ext cx="838200" cy="8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69235</xdr:rowOff>
    </xdr:from>
    <xdr:ext cx="534377" cy="259045"/>
    <xdr:sp macro="" textlink="">
      <xdr:nvSpPr>
        <xdr:cNvPr id="600" name="公債費平均値テキスト">
          <a:extLst>
            <a:ext uri="{FF2B5EF4-FFF2-40B4-BE49-F238E27FC236}">
              <a16:creationId xmlns:a16="http://schemas.microsoft.com/office/drawing/2014/main" xmlns="" id="{00000000-0008-0000-0600-000058020000}"/>
            </a:ext>
          </a:extLst>
        </xdr:cNvPr>
        <xdr:cNvSpPr txBox="1"/>
      </xdr:nvSpPr>
      <xdr:spPr>
        <a:xfrm>
          <a:off x="16370300" y="1292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60,583</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46357</xdr:rowOff>
    </xdr:from>
    <xdr:to>
      <xdr:col>23</xdr:col>
      <xdr:colOff>568325</xdr:colOff>
      <xdr:row>76</xdr:row>
      <xdr:rowOff>147957</xdr:rowOff>
    </xdr:to>
    <xdr:sp macro="" textlink="">
      <xdr:nvSpPr>
        <xdr:cNvPr id="601" name="フローチャート : 判断 600">
          <a:extLst>
            <a:ext uri="{FF2B5EF4-FFF2-40B4-BE49-F238E27FC236}">
              <a16:creationId xmlns:a16="http://schemas.microsoft.com/office/drawing/2014/main" xmlns="" id="{00000000-0008-0000-0600-000059020000}"/>
            </a:ext>
          </a:extLst>
        </xdr:cNvPr>
        <xdr:cNvSpPr/>
      </xdr:nvSpPr>
      <xdr:spPr>
        <a:xfrm>
          <a:off x="162687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60086</xdr:rowOff>
    </xdr:from>
    <xdr:to>
      <xdr:col>22</xdr:col>
      <xdr:colOff>365125</xdr:colOff>
      <xdr:row>77</xdr:row>
      <xdr:rowOff>162575</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flipV="1">
          <a:off x="14592300" y="13261736"/>
          <a:ext cx="889000"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76288</xdr:rowOff>
    </xdr:from>
    <xdr:to>
      <xdr:col>22</xdr:col>
      <xdr:colOff>415925</xdr:colOff>
      <xdr:row>77</xdr:row>
      <xdr:rowOff>6438</xdr:rowOff>
    </xdr:to>
    <xdr:sp macro="" textlink="">
      <xdr:nvSpPr>
        <xdr:cNvPr id="603" name="フローチャート : 判断 602">
          <a:extLst>
            <a:ext uri="{FF2B5EF4-FFF2-40B4-BE49-F238E27FC236}">
              <a16:creationId xmlns:a16="http://schemas.microsoft.com/office/drawing/2014/main" xmlns="" id="{00000000-0008-0000-0600-00005B020000}"/>
            </a:ext>
          </a:extLst>
        </xdr:cNvPr>
        <xdr:cNvSpPr/>
      </xdr:nvSpPr>
      <xdr:spPr>
        <a:xfrm>
          <a:off x="15430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22966</xdr:rowOff>
    </xdr:from>
    <xdr:ext cx="534377"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5214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162575</xdr:rowOff>
    </xdr:from>
    <xdr:to>
      <xdr:col>21</xdr:col>
      <xdr:colOff>161925</xdr:colOff>
      <xdr:row>78</xdr:row>
      <xdr:rowOff>1854</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flipV="1">
          <a:off x="13703300" y="13364225"/>
          <a:ext cx="889000" cy="1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135268</xdr:rowOff>
    </xdr:from>
    <xdr:to>
      <xdr:col>21</xdr:col>
      <xdr:colOff>212725</xdr:colOff>
      <xdr:row>77</xdr:row>
      <xdr:rowOff>65418</xdr:rowOff>
    </xdr:to>
    <xdr:sp macro="" textlink="">
      <xdr:nvSpPr>
        <xdr:cNvPr id="606" name="フローチャート : 判断 605">
          <a:extLst>
            <a:ext uri="{FF2B5EF4-FFF2-40B4-BE49-F238E27FC236}">
              <a16:creationId xmlns:a16="http://schemas.microsoft.com/office/drawing/2014/main" xmlns="" id="{00000000-0008-0000-0600-00005E020000}"/>
            </a:ext>
          </a:extLst>
        </xdr:cNvPr>
        <xdr:cNvSpPr/>
      </xdr:nvSpPr>
      <xdr:spPr>
        <a:xfrm>
          <a:off x="14541500" y="1316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81945</xdr:rowOff>
    </xdr:from>
    <xdr:ext cx="534377"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4325111" y="1294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1854</xdr:rowOff>
    </xdr:from>
    <xdr:to>
      <xdr:col>19</xdr:col>
      <xdr:colOff>644525</xdr:colOff>
      <xdr:row>78</xdr:row>
      <xdr:rowOff>3820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flipV="1">
          <a:off x="12814300" y="13374954"/>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122154</xdr:rowOff>
    </xdr:from>
    <xdr:to>
      <xdr:col>20</xdr:col>
      <xdr:colOff>9525</xdr:colOff>
      <xdr:row>77</xdr:row>
      <xdr:rowOff>52304</xdr:rowOff>
    </xdr:to>
    <xdr:sp macro="" textlink="">
      <xdr:nvSpPr>
        <xdr:cNvPr id="609" name="フローチャート : 判断 608">
          <a:extLst>
            <a:ext uri="{FF2B5EF4-FFF2-40B4-BE49-F238E27FC236}">
              <a16:creationId xmlns:a16="http://schemas.microsoft.com/office/drawing/2014/main" xmlns="" id="{00000000-0008-0000-0600-000061020000}"/>
            </a:ext>
          </a:extLst>
        </xdr:cNvPr>
        <xdr:cNvSpPr/>
      </xdr:nvSpPr>
      <xdr:spPr>
        <a:xfrm>
          <a:off x="13652500" y="1315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68831</xdr:rowOff>
    </xdr:from>
    <xdr:ext cx="534377"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3436111" y="129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114213</xdr:rowOff>
    </xdr:from>
    <xdr:to>
      <xdr:col>18</xdr:col>
      <xdr:colOff>492125</xdr:colOff>
      <xdr:row>77</xdr:row>
      <xdr:rowOff>44363</xdr:rowOff>
    </xdr:to>
    <xdr:sp macro="" textlink="">
      <xdr:nvSpPr>
        <xdr:cNvPr id="611" name="フローチャート : 判断 610">
          <a:extLst>
            <a:ext uri="{FF2B5EF4-FFF2-40B4-BE49-F238E27FC236}">
              <a16:creationId xmlns:a16="http://schemas.microsoft.com/office/drawing/2014/main" xmlns="" id="{00000000-0008-0000-0600-000063020000}"/>
            </a:ext>
          </a:extLst>
        </xdr:cNvPr>
        <xdr:cNvSpPr/>
      </xdr:nvSpPr>
      <xdr:spPr>
        <a:xfrm>
          <a:off x="12763500" y="131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60891</xdr:rowOff>
    </xdr:from>
    <xdr:ext cx="534377"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2547111" y="1291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99735</xdr:rowOff>
    </xdr:from>
    <xdr:to>
      <xdr:col>23</xdr:col>
      <xdr:colOff>568325</xdr:colOff>
      <xdr:row>77</xdr:row>
      <xdr:rowOff>29885</xdr:rowOff>
    </xdr:to>
    <xdr:sp macro="" textlink="">
      <xdr:nvSpPr>
        <xdr:cNvPr id="618" name="円/楕円 617">
          <a:extLst>
            <a:ext uri="{FF2B5EF4-FFF2-40B4-BE49-F238E27FC236}">
              <a16:creationId xmlns:a16="http://schemas.microsoft.com/office/drawing/2014/main" xmlns="" id="{00000000-0008-0000-0600-00006A020000}"/>
            </a:ext>
          </a:extLst>
        </xdr:cNvPr>
        <xdr:cNvSpPr/>
      </xdr:nvSpPr>
      <xdr:spPr>
        <a:xfrm>
          <a:off x="16268700" y="131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78162</xdr:rowOff>
    </xdr:from>
    <xdr:ext cx="534377" cy="259045"/>
    <xdr:sp macro="" textlink="">
      <xdr:nvSpPr>
        <xdr:cNvPr id="619" name="公債費該当値テキスト">
          <a:extLst>
            <a:ext uri="{FF2B5EF4-FFF2-40B4-BE49-F238E27FC236}">
              <a16:creationId xmlns:a16="http://schemas.microsoft.com/office/drawing/2014/main" xmlns="" id="{00000000-0008-0000-0600-00006B020000}"/>
            </a:ext>
          </a:extLst>
        </xdr:cNvPr>
        <xdr:cNvSpPr txBox="1"/>
      </xdr:nvSpPr>
      <xdr:spPr>
        <a:xfrm>
          <a:off x="16370300" y="1310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53,578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9286</xdr:rowOff>
    </xdr:from>
    <xdr:to>
      <xdr:col>22</xdr:col>
      <xdr:colOff>415925</xdr:colOff>
      <xdr:row>77</xdr:row>
      <xdr:rowOff>110886</xdr:rowOff>
    </xdr:to>
    <xdr:sp macro="" textlink="">
      <xdr:nvSpPr>
        <xdr:cNvPr id="620" name="円/楕円 619">
          <a:extLst>
            <a:ext uri="{FF2B5EF4-FFF2-40B4-BE49-F238E27FC236}">
              <a16:creationId xmlns:a16="http://schemas.microsoft.com/office/drawing/2014/main" xmlns="" id="{00000000-0008-0000-0600-00006C020000}"/>
            </a:ext>
          </a:extLst>
        </xdr:cNvPr>
        <xdr:cNvSpPr/>
      </xdr:nvSpPr>
      <xdr:spPr>
        <a:xfrm>
          <a:off x="15430500" y="1321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102013</xdr:rowOff>
    </xdr:from>
    <xdr:ext cx="534377"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5214111" y="1330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42,948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111775</xdr:rowOff>
    </xdr:from>
    <xdr:to>
      <xdr:col>21</xdr:col>
      <xdr:colOff>212725</xdr:colOff>
      <xdr:row>78</xdr:row>
      <xdr:rowOff>41925</xdr:rowOff>
    </xdr:to>
    <xdr:sp macro="" textlink="">
      <xdr:nvSpPr>
        <xdr:cNvPr id="622" name="円/楕円 621">
          <a:extLst>
            <a:ext uri="{FF2B5EF4-FFF2-40B4-BE49-F238E27FC236}">
              <a16:creationId xmlns:a16="http://schemas.microsoft.com/office/drawing/2014/main" xmlns="" id="{00000000-0008-0000-0600-00006E020000}"/>
            </a:ext>
          </a:extLst>
        </xdr:cNvPr>
        <xdr:cNvSpPr/>
      </xdr:nvSpPr>
      <xdr:spPr>
        <a:xfrm>
          <a:off x="14541500" y="133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33052</xdr:rowOff>
    </xdr:from>
    <xdr:ext cx="534377"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4325111" y="1340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29,498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122504</xdr:rowOff>
    </xdr:from>
    <xdr:to>
      <xdr:col>20</xdr:col>
      <xdr:colOff>9525</xdr:colOff>
      <xdr:row>78</xdr:row>
      <xdr:rowOff>52654</xdr:rowOff>
    </xdr:to>
    <xdr:sp macro="" textlink="">
      <xdr:nvSpPr>
        <xdr:cNvPr id="624" name="円/楕円 623">
          <a:extLst>
            <a:ext uri="{FF2B5EF4-FFF2-40B4-BE49-F238E27FC236}">
              <a16:creationId xmlns:a16="http://schemas.microsoft.com/office/drawing/2014/main" xmlns="" id="{00000000-0008-0000-0600-000070020000}"/>
            </a:ext>
          </a:extLst>
        </xdr:cNvPr>
        <xdr:cNvSpPr/>
      </xdr:nvSpPr>
      <xdr:spPr>
        <a:xfrm>
          <a:off x="13652500" y="1332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43781</xdr:rowOff>
    </xdr:from>
    <xdr:ext cx="534377"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3436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28,090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124470</xdr:rowOff>
    </xdr:from>
    <xdr:to>
      <xdr:col>18</xdr:col>
      <xdr:colOff>492125</xdr:colOff>
      <xdr:row>78</xdr:row>
      <xdr:rowOff>54620</xdr:rowOff>
    </xdr:to>
    <xdr:sp macro="" textlink="">
      <xdr:nvSpPr>
        <xdr:cNvPr id="626" name="円/楕円 625">
          <a:extLst>
            <a:ext uri="{FF2B5EF4-FFF2-40B4-BE49-F238E27FC236}">
              <a16:creationId xmlns:a16="http://schemas.microsoft.com/office/drawing/2014/main" xmlns="" id="{00000000-0008-0000-0600-000072020000}"/>
            </a:ext>
          </a:extLst>
        </xdr:cNvPr>
        <xdr:cNvSpPr/>
      </xdr:nvSpPr>
      <xdr:spPr>
        <a:xfrm>
          <a:off x="12763500" y="1332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45747</xdr:rowOff>
    </xdr:from>
    <xdr:ext cx="534377"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2547111" y="1341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27,832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8" name="正方形/長方形 627">
          <a:extLst>
            <a:ext uri="{FF2B5EF4-FFF2-40B4-BE49-F238E27FC236}">
              <a16:creationId xmlns:a16="http://schemas.microsoft.com/office/drawing/2014/main" xmlns="" id="{00000000-0008-0000-0600-00007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9" name="正方形/長方形 628">
          <a:extLst>
            <a:ext uri="{FF2B5EF4-FFF2-40B4-BE49-F238E27FC236}">
              <a16:creationId xmlns:a16="http://schemas.microsoft.com/office/drawing/2014/main" xmlns="" id="{00000000-0008-0000-0600-00007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0" name="正方形/長方形 629">
          <a:extLst>
            <a:ext uri="{FF2B5EF4-FFF2-40B4-BE49-F238E27FC236}">
              <a16:creationId xmlns:a16="http://schemas.microsoft.com/office/drawing/2014/main" xmlns="" id="{00000000-0008-0000-0600-00007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1" name="正方形/長方形 630">
          <a:extLst>
            <a:ext uri="{FF2B5EF4-FFF2-40B4-BE49-F238E27FC236}">
              <a16:creationId xmlns:a16="http://schemas.microsoft.com/office/drawing/2014/main" xmlns="" id="{00000000-0008-0000-0600-00007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2" name="正方形/長方形 631">
          <a:extLst>
            <a:ext uri="{FF2B5EF4-FFF2-40B4-BE49-F238E27FC236}">
              <a16:creationId xmlns:a16="http://schemas.microsoft.com/office/drawing/2014/main" xmlns="" id="{00000000-0008-0000-0600-00007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3" name="正方形/長方形 632">
          <a:extLst>
            <a:ext uri="{FF2B5EF4-FFF2-40B4-BE49-F238E27FC236}">
              <a16:creationId xmlns:a16="http://schemas.microsoft.com/office/drawing/2014/main" xmlns="" id="{00000000-0008-0000-0600-00007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4" name="正方形/長方形 633">
          <a:extLst>
            <a:ext uri="{FF2B5EF4-FFF2-40B4-BE49-F238E27FC236}">
              <a16:creationId xmlns:a16="http://schemas.microsoft.com/office/drawing/2014/main" xmlns="" id="{00000000-0008-0000-0600-00007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5" name="正方形/長方形 634">
          <a:extLst>
            <a:ext uri="{FF2B5EF4-FFF2-40B4-BE49-F238E27FC236}">
              <a16:creationId xmlns:a16="http://schemas.microsoft.com/office/drawing/2014/main" xmlns="" id="{00000000-0008-0000-0600-00007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8" name="直線コネクタ 637">
          <a:extLst>
            <a:ext uri="{FF2B5EF4-FFF2-40B4-BE49-F238E27FC236}">
              <a16:creationId xmlns:a16="http://schemas.microsoft.com/office/drawing/2014/main" xmlns="" id="{00000000-0008-0000-0600-00007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0" name="直線コネクタ 639">
          <a:extLst>
            <a:ext uri="{FF2B5EF4-FFF2-40B4-BE49-F238E27FC236}">
              <a16:creationId xmlns:a16="http://schemas.microsoft.com/office/drawing/2014/main" xmlns="" id="{00000000-0008-0000-0600-00008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2" name="直線コネクタ 641">
          <a:extLst>
            <a:ext uri="{FF2B5EF4-FFF2-40B4-BE49-F238E27FC236}">
              <a16:creationId xmlns:a16="http://schemas.microsoft.com/office/drawing/2014/main" xmlns="" id="{00000000-0008-0000-0600-00008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4" name="直線コネクタ 643">
          <a:extLst>
            <a:ext uri="{FF2B5EF4-FFF2-40B4-BE49-F238E27FC236}">
              <a16:creationId xmlns:a16="http://schemas.microsoft.com/office/drawing/2014/main" xmlns="" id="{00000000-0008-0000-0600-00008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6" name="直線コネクタ 645">
          <a:extLst>
            <a:ext uri="{FF2B5EF4-FFF2-40B4-BE49-F238E27FC236}">
              <a16:creationId xmlns:a16="http://schemas.microsoft.com/office/drawing/2014/main" xmlns="" id="{00000000-0008-0000-0600-00008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8" name="直線コネクタ 647">
          <a:extLst>
            <a:ext uri="{FF2B5EF4-FFF2-40B4-BE49-F238E27FC236}">
              <a16:creationId xmlns:a16="http://schemas.microsoft.com/office/drawing/2014/main" xmlns="" id="{00000000-0008-0000-0600-00008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0" name="直線コネクタ 649">
          <a:extLst>
            <a:ext uri="{FF2B5EF4-FFF2-40B4-BE49-F238E27FC236}">
              <a16:creationId xmlns:a16="http://schemas.microsoft.com/office/drawing/2014/main" xmlns="" id="{00000000-0008-0000-0600-00008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2" name="積立金グラフ枠">
          <a:extLst>
            <a:ext uri="{FF2B5EF4-FFF2-40B4-BE49-F238E27FC236}">
              <a16:creationId xmlns:a16="http://schemas.microsoft.com/office/drawing/2014/main" xmlns="" id="{00000000-0008-0000-0600-00008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14467</xdr:rowOff>
    </xdr:from>
    <xdr:to>
      <xdr:col>23</xdr:col>
      <xdr:colOff>516889</xdr:colOff>
      <xdr:row>99</xdr:row>
      <xdr:rowOff>98154</xdr:rowOff>
    </xdr:to>
    <xdr:cxnSp macro="">
      <xdr:nvCxnSpPr>
        <xdr:cNvPr id="653" name="直線コネクタ 652">
          <a:extLst>
            <a:ext uri="{FF2B5EF4-FFF2-40B4-BE49-F238E27FC236}">
              <a16:creationId xmlns:a16="http://schemas.microsoft.com/office/drawing/2014/main" xmlns="" id="{00000000-0008-0000-0600-00008D020000}"/>
            </a:ext>
          </a:extLst>
        </xdr:cNvPr>
        <xdr:cNvCxnSpPr/>
      </xdr:nvCxnSpPr>
      <xdr:spPr>
        <a:xfrm flipV="1">
          <a:off x="16317595" y="15444967"/>
          <a:ext cx="1269" cy="162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115776</xdr:rowOff>
    </xdr:from>
    <xdr:ext cx="378565" cy="259045"/>
    <xdr:sp macro="" textlink="">
      <xdr:nvSpPr>
        <xdr:cNvPr id="654" name="積立金最小値テキスト">
          <a:extLst>
            <a:ext uri="{FF2B5EF4-FFF2-40B4-BE49-F238E27FC236}">
              <a16:creationId xmlns:a16="http://schemas.microsoft.com/office/drawing/2014/main" xmlns="" id="{00000000-0008-0000-0600-00008E020000}"/>
            </a:ext>
          </a:extLst>
        </xdr:cNvPr>
        <xdr:cNvSpPr txBox="1"/>
      </xdr:nvSpPr>
      <xdr:spPr>
        <a:xfrm>
          <a:off x="16370300" y="1708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99</xdr:row>
      <xdr:rowOff>98154</xdr:rowOff>
    </xdr:from>
    <xdr:to>
      <xdr:col>23</xdr:col>
      <xdr:colOff>606425</xdr:colOff>
      <xdr:row>99</xdr:row>
      <xdr:rowOff>98154</xdr:rowOff>
    </xdr:to>
    <xdr:cxnSp macro="">
      <xdr:nvCxnSpPr>
        <xdr:cNvPr id="655" name="直線コネクタ 654">
          <a:extLst>
            <a:ext uri="{FF2B5EF4-FFF2-40B4-BE49-F238E27FC236}">
              <a16:creationId xmlns:a16="http://schemas.microsoft.com/office/drawing/2014/main" xmlns="" id="{00000000-0008-0000-0600-00008F020000}"/>
            </a:ext>
          </a:extLst>
        </xdr:cNvPr>
        <xdr:cNvCxnSpPr/>
      </xdr:nvCxnSpPr>
      <xdr:spPr>
        <a:xfrm>
          <a:off x="16230600" y="1707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132594</xdr:rowOff>
    </xdr:from>
    <xdr:ext cx="599010" cy="259045"/>
    <xdr:sp macro="" textlink="">
      <xdr:nvSpPr>
        <xdr:cNvPr id="656" name="積立金最大値テキスト">
          <a:extLst>
            <a:ext uri="{FF2B5EF4-FFF2-40B4-BE49-F238E27FC236}">
              <a16:creationId xmlns:a16="http://schemas.microsoft.com/office/drawing/2014/main" xmlns="" id="{00000000-0008-0000-0600-000090020000}"/>
            </a:ext>
          </a:extLst>
        </xdr:cNvPr>
        <xdr:cNvSpPr txBox="1"/>
      </xdr:nvSpPr>
      <xdr:spPr>
        <a:xfrm>
          <a:off x="16370300" y="1522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996,695</a:t>
          </a:r>
          <a:endParaRPr kumimoji="1" lang="ja-JP" altLang="en-US" sz="1000" b="1">
            <a:latin typeface="ＭＳ Ｐゴシック"/>
          </a:endParaRPr>
        </a:p>
      </xdr:txBody>
    </xdr:sp>
    <xdr:clientData/>
  </xdr:oneCellAnchor>
  <xdr:twoCellAnchor>
    <xdr:from>
      <xdr:col>23</xdr:col>
      <xdr:colOff>428625</xdr:colOff>
      <xdr:row>90</xdr:row>
      <xdr:rowOff>14467</xdr:rowOff>
    </xdr:from>
    <xdr:to>
      <xdr:col>23</xdr:col>
      <xdr:colOff>606425</xdr:colOff>
      <xdr:row>90</xdr:row>
      <xdr:rowOff>14467</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6230600" y="154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69177</xdr:rowOff>
    </xdr:from>
    <xdr:to>
      <xdr:col>23</xdr:col>
      <xdr:colOff>517525</xdr:colOff>
      <xdr:row>99</xdr:row>
      <xdr:rowOff>93033</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5481300" y="17042727"/>
          <a:ext cx="838200" cy="2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33225</xdr:rowOff>
    </xdr:from>
    <xdr:ext cx="534377" cy="259045"/>
    <xdr:sp macro="" textlink="">
      <xdr:nvSpPr>
        <xdr:cNvPr id="659" name="積立金平均値テキスト">
          <a:extLst>
            <a:ext uri="{FF2B5EF4-FFF2-40B4-BE49-F238E27FC236}">
              <a16:creationId xmlns:a16="http://schemas.microsoft.com/office/drawing/2014/main" xmlns="" id="{00000000-0008-0000-0600-000093020000}"/>
            </a:ext>
          </a:extLst>
        </xdr:cNvPr>
        <xdr:cNvSpPr txBox="1"/>
      </xdr:nvSpPr>
      <xdr:spPr>
        <a:xfrm>
          <a:off x="16370300" y="16835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23,107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10348</xdr:rowOff>
    </xdr:from>
    <xdr:to>
      <xdr:col>23</xdr:col>
      <xdr:colOff>568325</xdr:colOff>
      <xdr:row>99</xdr:row>
      <xdr:rowOff>111948</xdr:rowOff>
    </xdr:to>
    <xdr:sp macro="" textlink="">
      <xdr:nvSpPr>
        <xdr:cNvPr id="660" name="フローチャート : 判断 659">
          <a:extLst>
            <a:ext uri="{FF2B5EF4-FFF2-40B4-BE49-F238E27FC236}">
              <a16:creationId xmlns:a16="http://schemas.microsoft.com/office/drawing/2014/main" xmlns="" id="{00000000-0008-0000-0600-000094020000}"/>
            </a:ext>
          </a:extLst>
        </xdr:cNvPr>
        <xdr:cNvSpPr/>
      </xdr:nvSpPr>
      <xdr:spPr>
        <a:xfrm>
          <a:off x="16268700" y="169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62317</xdr:rowOff>
    </xdr:from>
    <xdr:to>
      <xdr:col>22</xdr:col>
      <xdr:colOff>365125</xdr:colOff>
      <xdr:row>99</xdr:row>
      <xdr:rowOff>69177</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4592300" y="17035867"/>
          <a:ext cx="889000" cy="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129403</xdr:rowOff>
    </xdr:from>
    <xdr:to>
      <xdr:col>22</xdr:col>
      <xdr:colOff>415925</xdr:colOff>
      <xdr:row>99</xdr:row>
      <xdr:rowOff>59553</xdr:rowOff>
    </xdr:to>
    <xdr:sp macro="" textlink="">
      <xdr:nvSpPr>
        <xdr:cNvPr id="662" name="フローチャート : 判断 661">
          <a:extLst>
            <a:ext uri="{FF2B5EF4-FFF2-40B4-BE49-F238E27FC236}">
              <a16:creationId xmlns:a16="http://schemas.microsoft.com/office/drawing/2014/main" xmlns="" id="{00000000-0008-0000-0600-000096020000}"/>
            </a:ext>
          </a:extLst>
        </xdr:cNvPr>
        <xdr:cNvSpPr/>
      </xdr:nvSpPr>
      <xdr:spPr>
        <a:xfrm>
          <a:off x="15430500" y="1693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76080</xdr:rowOff>
    </xdr:from>
    <xdr:ext cx="534377"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5214111" y="1670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44749</xdr:rowOff>
    </xdr:from>
    <xdr:to>
      <xdr:col>21</xdr:col>
      <xdr:colOff>161925</xdr:colOff>
      <xdr:row>99</xdr:row>
      <xdr:rowOff>62317</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3703300" y="17018299"/>
          <a:ext cx="889000" cy="1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99</xdr:row>
      <xdr:rowOff>14830</xdr:rowOff>
    </xdr:from>
    <xdr:to>
      <xdr:col>21</xdr:col>
      <xdr:colOff>212725</xdr:colOff>
      <xdr:row>99</xdr:row>
      <xdr:rowOff>116430</xdr:rowOff>
    </xdr:to>
    <xdr:sp macro="" textlink="">
      <xdr:nvSpPr>
        <xdr:cNvPr id="665" name="フローチャート : 判断 664">
          <a:extLst>
            <a:ext uri="{FF2B5EF4-FFF2-40B4-BE49-F238E27FC236}">
              <a16:creationId xmlns:a16="http://schemas.microsoft.com/office/drawing/2014/main" xmlns="" id="{00000000-0008-0000-0600-000099020000}"/>
            </a:ext>
          </a:extLst>
        </xdr:cNvPr>
        <xdr:cNvSpPr/>
      </xdr:nvSpPr>
      <xdr:spPr>
        <a:xfrm>
          <a:off x="14541500" y="169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107557</xdr:rowOff>
    </xdr:from>
    <xdr:ext cx="534377"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4325111" y="1708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20,362</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44749</xdr:rowOff>
    </xdr:from>
    <xdr:to>
      <xdr:col>19</xdr:col>
      <xdr:colOff>644525</xdr:colOff>
      <xdr:row>99</xdr:row>
      <xdr:rowOff>88683</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flipV="1">
          <a:off x="12814300" y="17018299"/>
          <a:ext cx="889000" cy="4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99</xdr:row>
      <xdr:rowOff>10407</xdr:rowOff>
    </xdr:from>
    <xdr:to>
      <xdr:col>20</xdr:col>
      <xdr:colOff>9525</xdr:colOff>
      <xdr:row>99</xdr:row>
      <xdr:rowOff>112007</xdr:rowOff>
    </xdr:to>
    <xdr:sp macro="" textlink="">
      <xdr:nvSpPr>
        <xdr:cNvPr id="668" name="フローチャート : 判断 667">
          <a:extLst>
            <a:ext uri="{FF2B5EF4-FFF2-40B4-BE49-F238E27FC236}">
              <a16:creationId xmlns:a16="http://schemas.microsoft.com/office/drawing/2014/main" xmlns="" id="{00000000-0008-0000-0600-00009C020000}"/>
            </a:ext>
          </a:extLst>
        </xdr:cNvPr>
        <xdr:cNvSpPr/>
      </xdr:nvSpPr>
      <xdr:spPr>
        <a:xfrm>
          <a:off x="13652500" y="1698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103134</xdr:rowOff>
    </xdr:from>
    <xdr:ext cx="534377"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3436111" y="170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23,071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96531</xdr:rowOff>
    </xdr:from>
    <xdr:to>
      <xdr:col>18</xdr:col>
      <xdr:colOff>492125</xdr:colOff>
      <xdr:row>98</xdr:row>
      <xdr:rowOff>26681</xdr:rowOff>
    </xdr:to>
    <xdr:sp macro="" textlink="">
      <xdr:nvSpPr>
        <xdr:cNvPr id="670" name="フローチャート : 判断 669">
          <a:extLst>
            <a:ext uri="{FF2B5EF4-FFF2-40B4-BE49-F238E27FC236}">
              <a16:creationId xmlns:a16="http://schemas.microsoft.com/office/drawing/2014/main" xmlns="" id="{00000000-0008-0000-0600-00009E020000}"/>
            </a:ext>
          </a:extLst>
        </xdr:cNvPr>
        <xdr:cNvSpPr/>
      </xdr:nvSpPr>
      <xdr:spPr>
        <a:xfrm>
          <a:off x="12763500" y="167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43208</xdr:rowOff>
    </xdr:from>
    <xdr:ext cx="599010"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2514794" y="165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180,327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99</xdr:row>
      <xdr:rowOff>42233</xdr:rowOff>
    </xdr:from>
    <xdr:to>
      <xdr:col>23</xdr:col>
      <xdr:colOff>568325</xdr:colOff>
      <xdr:row>99</xdr:row>
      <xdr:rowOff>143833</xdr:rowOff>
    </xdr:to>
    <xdr:sp macro="" textlink="">
      <xdr:nvSpPr>
        <xdr:cNvPr id="677" name="円/楕円 676">
          <a:extLst>
            <a:ext uri="{FF2B5EF4-FFF2-40B4-BE49-F238E27FC236}">
              <a16:creationId xmlns:a16="http://schemas.microsoft.com/office/drawing/2014/main" xmlns="" id="{00000000-0008-0000-0600-0000A5020000}"/>
            </a:ext>
          </a:extLst>
        </xdr:cNvPr>
        <xdr:cNvSpPr/>
      </xdr:nvSpPr>
      <xdr:spPr>
        <a:xfrm>
          <a:off x="16268700" y="1701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160225</xdr:rowOff>
    </xdr:from>
    <xdr:ext cx="469744" cy="259045"/>
    <xdr:sp macro="" textlink="">
      <xdr:nvSpPr>
        <xdr:cNvPr id="678" name="積立金該当値テキスト">
          <a:extLst>
            <a:ext uri="{FF2B5EF4-FFF2-40B4-BE49-F238E27FC236}">
              <a16:creationId xmlns:a16="http://schemas.microsoft.com/office/drawing/2014/main" xmlns="" id="{00000000-0008-0000-0600-0000A6020000}"/>
            </a:ext>
          </a:extLst>
        </xdr:cNvPr>
        <xdr:cNvSpPr txBox="1"/>
      </xdr:nvSpPr>
      <xdr:spPr>
        <a:xfrm>
          <a:off x="16370300" y="1696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3,580</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18377</xdr:rowOff>
    </xdr:from>
    <xdr:to>
      <xdr:col>22</xdr:col>
      <xdr:colOff>415925</xdr:colOff>
      <xdr:row>99</xdr:row>
      <xdr:rowOff>119977</xdr:rowOff>
    </xdr:to>
    <xdr:sp macro="" textlink="">
      <xdr:nvSpPr>
        <xdr:cNvPr id="679" name="円/楕円 678">
          <a:extLst>
            <a:ext uri="{FF2B5EF4-FFF2-40B4-BE49-F238E27FC236}">
              <a16:creationId xmlns:a16="http://schemas.microsoft.com/office/drawing/2014/main" xmlns="" id="{00000000-0008-0000-0600-0000A7020000}"/>
            </a:ext>
          </a:extLst>
        </xdr:cNvPr>
        <xdr:cNvSpPr/>
      </xdr:nvSpPr>
      <xdr:spPr>
        <a:xfrm>
          <a:off x="15430500" y="1699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111104</xdr:rowOff>
    </xdr:from>
    <xdr:ext cx="534377"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5214111" y="1708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18,190</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11517</xdr:rowOff>
    </xdr:from>
    <xdr:to>
      <xdr:col>21</xdr:col>
      <xdr:colOff>212725</xdr:colOff>
      <xdr:row>99</xdr:row>
      <xdr:rowOff>113117</xdr:rowOff>
    </xdr:to>
    <xdr:sp macro="" textlink="">
      <xdr:nvSpPr>
        <xdr:cNvPr id="681" name="円/楕円 680">
          <a:extLst>
            <a:ext uri="{FF2B5EF4-FFF2-40B4-BE49-F238E27FC236}">
              <a16:creationId xmlns:a16="http://schemas.microsoft.com/office/drawing/2014/main" xmlns="" id="{00000000-0008-0000-0600-0000A9020000}"/>
            </a:ext>
          </a:extLst>
        </xdr:cNvPr>
        <xdr:cNvSpPr/>
      </xdr:nvSpPr>
      <xdr:spPr>
        <a:xfrm>
          <a:off x="14541500" y="1698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129644</xdr:rowOff>
    </xdr:from>
    <xdr:ext cx="534377"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4325111" y="1676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22,391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165399</xdr:rowOff>
    </xdr:from>
    <xdr:to>
      <xdr:col>20</xdr:col>
      <xdr:colOff>9525</xdr:colOff>
      <xdr:row>99</xdr:row>
      <xdr:rowOff>95549</xdr:rowOff>
    </xdr:to>
    <xdr:sp macro="" textlink="">
      <xdr:nvSpPr>
        <xdr:cNvPr id="683" name="円/楕円 682">
          <a:extLst>
            <a:ext uri="{FF2B5EF4-FFF2-40B4-BE49-F238E27FC236}">
              <a16:creationId xmlns:a16="http://schemas.microsoft.com/office/drawing/2014/main" xmlns="" id="{00000000-0008-0000-0600-0000AB020000}"/>
            </a:ext>
          </a:extLst>
        </xdr:cNvPr>
        <xdr:cNvSpPr/>
      </xdr:nvSpPr>
      <xdr:spPr>
        <a:xfrm>
          <a:off x="13652500" y="1696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112076</xdr:rowOff>
    </xdr:from>
    <xdr:ext cx="534377"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3436111" y="1674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33,150</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37883</xdr:rowOff>
    </xdr:from>
    <xdr:to>
      <xdr:col>18</xdr:col>
      <xdr:colOff>492125</xdr:colOff>
      <xdr:row>99</xdr:row>
      <xdr:rowOff>139483</xdr:rowOff>
    </xdr:to>
    <xdr:sp macro="" textlink="">
      <xdr:nvSpPr>
        <xdr:cNvPr id="685" name="円/楕円 684">
          <a:extLst>
            <a:ext uri="{FF2B5EF4-FFF2-40B4-BE49-F238E27FC236}">
              <a16:creationId xmlns:a16="http://schemas.microsoft.com/office/drawing/2014/main" xmlns="" id="{00000000-0008-0000-0600-0000AD020000}"/>
            </a:ext>
          </a:extLst>
        </xdr:cNvPr>
        <xdr:cNvSpPr/>
      </xdr:nvSpPr>
      <xdr:spPr>
        <a:xfrm>
          <a:off x="12763500" y="1701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130610</xdr:rowOff>
    </xdr:from>
    <xdr:ext cx="469744"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2579427" y="17104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7" name="正方形/長方形 686">
          <a:extLst>
            <a:ext uri="{FF2B5EF4-FFF2-40B4-BE49-F238E27FC236}">
              <a16:creationId xmlns:a16="http://schemas.microsoft.com/office/drawing/2014/main" xmlns="" id="{00000000-0008-0000-0600-0000A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8" name="正方形/長方形 687">
          <a:extLst>
            <a:ext uri="{FF2B5EF4-FFF2-40B4-BE49-F238E27FC236}">
              <a16:creationId xmlns:a16="http://schemas.microsoft.com/office/drawing/2014/main" xmlns="" id="{00000000-0008-0000-0600-0000B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9" name="正方形/長方形 688">
          <a:extLst>
            <a:ext uri="{FF2B5EF4-FFF2-40B4-BE49-F238E27FC236}">
              <a16:creationId xmlns:a16="http://schemas.microsoft.com/office/drawing/2014/main" xmlns="" id="{00000000-0008-0000-0600-0000B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0" name="正方形/長方形 689">
          <a:extLst>
            <a:ext uri="{FF2B5EF4-FFF2-40B4-BE49-F238E27FC236}">
              <a16:creationId xmlns:a16="http://schemas.microsoft.com/office/drawing/2014/main" xmlns="" id="{00000000-0008-0000-0600-0000B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1" name="正方形/長方形 690">
          <a:extLst>
            <a:ext uri="{FF2B5EF4-FFF2-40B4-BE49-F238E27FC236}">
              <a16:creationId xmlns:a16="http://schemas.microsoft.com/office/drawing/2014/main" xmlns="" id="{00000000-0008-0000-0600-0000B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2" name="正方形/長方形 691">
          <a:extLst>
            <a:ext uri="{FF2B5EF4-FFF2-40B4-BE49-F238E27FC236}">
              <a16:creationId xmlns:a16="http://schemas.microsoft.com/office/drawing/2014/main" xmlns="" id="{00000000-0008-0000-0600-0000B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3" name="正方形/長方形 692">
          <a:extLst>
            <a:ext uri="{FF2B5EF4-FFF2-40B4-BE49-F238E27FC236}">
              <a16:creationId xmlns:a16="http://schemas.microsoft.com/office/drawing/2014/main" xmlns="" id="{00000000-0008-0000-0600-0000B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4" name="正方形/長方形 693">
          <a:extLst>
            <a:ext uri="{FF2B5EF4-FFF2-40B4-BE49-F238E27FC236}">
              <a16:creationId xmlns:a16="http://schemas.microsoft.com/office/drawing/2014/main" xmlns="" id="{00000000-0008-0000-0600-0000B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6" name="直線コネクタ 695">
          <a:extLst>
            <a:ext uri="{FF2B5EF4-FFF2-40B4-BE49-F238E27FC236}">
              <a16:creationId xmlns:a16="http://schemas.microsoft.com/office/drawing/2014/main" xmlns="" id="{00000000-0008-0000-0600-0000B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7" name="直線コネクタ 696">
          <a:extLst>
            <a:ext uri="{FF2B5EF4-FFF2-40B4-BE49-F238E27FC236}">
              <a16:creationId xmlns:a16="http://schemas.microsoft.com/office/drawing/2014/main" xmlns="" id="{00000000-0008-0000-0600-0000B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9" name="直線コネクタ 698">
          <a:extLst>
            <a:ext uri="{FF2B5EF4-FFF2-40B4-BE49-F238E27FC236}">
              <a16:creationId xmlns:a16="http://schemas.microsoft.com/office/drawing/2014/main" xmlns="" id="{00000000-0008-0000-0600-0000B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1" name="直線コネクタ 700">
          <a:extLst>
            <a:ext uri="{FF2B5EF4-FFF2-40B4-BE49-F238E27FC236}">
              <a16:creationId xmlns:a16="http://schemas.microsoft.com/office/drawing/2014/main" xmlns="" id="{00000000-0008-0000-0600-0000B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3" name="直線コネクタ 702">
          <a:extLst>
            <a:ext uri="{FF2B5EF4-FFF2-40B4-BE49-F238E27FC236}">
              <a16:creationId xmlns:a16="http://schemas.microsoft.com/office/drawing/2014/main" xmlns="" id="{00000000-0008-0000-0600-0000B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5" name="直線コネクタ 704">
          <a:extLst>
            <a:ext uri="{FF2B5EF4-FFF2-40B4-BE49-F238E27FC236}">
              <a16:creationId xmlns:a16="http://schemas.microsoft.com/office/drawing/2014/main" xmlns="" id="{00000000-0008-0000-0600-0000C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a:extLst>
            <a:ext uri="{FF2B5EF4-FFF2-40B4-BE49-F238E27FC236}">
              <a16:creationId xmlns:a16="http://schemas.microsoft.com/office/drawing/2014/main" xmlns="" id="{00000000-0008-0000-0600-0000C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a:extLst>
            <a:ext uri="{FF2B5EF4-FFF2-40B4-BE49-F238E27FC236}">
              <a16:creationId xmlns:a16="http://schemas.microsoft.com/office/drawing/2014/main" xmlns="" id="{00000000-0008-0000-0600-0000C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130937</xdr:rowOff>
    </xdr:from>
    <xdr:to>
      <xdr:col>32</xdr:col>
      <xdr:colOff>186689</xdr:colOff>
      <xdr:row>39</xdr:row>
      <xdr:rowOff>44450</xdr:rowOff>
    </xdr:to>
    <xdr:cxnSp macro="">
      <xdr:nvCxnSpPr>
        <xdr:cNvPr id="710" name="直線コネクタ 709">
          <a:extLst>
            <a:ext uri="{FF2B5EF4-FFF2-40B4-BE49-F238E27FC236}">
              <a16:creationId xmlns:a16="http://schemas.microsoft.com/office/drawing/2014/main" xmlns="" id="{00000000-0008-0000-0600-0000C6020000}"/>
            </a:ext>
          </a:extLst>
        </xdr:cNvPr>
        <xdr:cNvCxnSpPr/>
      </xdr:nvCxnSpPr>
      <xdr:spPr>
        <a:xfrm flipV="1">
          <a:off x="22159595" y="5445887"/>
          <a:ext cx="1269"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1" name="投資及び出資金最小値テキスト">
          <a:extLst>
            <a:ext uri="{FF2B5EF4-FFF2-40B4-BE49-F238E27FC236}">
              <a16:creationId xmlns:a16="http://schemas.microsoft.com/office/drawing/2014/main" xmlns="" id="{00000000-0008-0000-0600-0000C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2" name="直線コネクタ 711">
          <a:extLst>
            <a:ext uri="{FF2B5EF4-FFF2-40B4-BE49-F238E27FC236}">
              <a16:creationId xmlns:a16="http://schemas.microsoft.com/office/drawing/2014/main" xmlns="" id="{00000000-0008-0000-0600-0000C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77614</xdr:rowOff>
    </xdr:from>
    <xdr:ext cx="534377" cy="259045"/>
    <xdr:sp macro="" textlink="">
      <xdr:nvSpPr>
        <xdr:cNvPr id="713" name="投資及び出資金最大値テキスト">
          <a:extLst>
            <a:ext uri="{FF2B5EF4-FFF2-40B4-BE49-F238E27FC236}">
              <a16:creationId xmlns:a16="http://schemas.microsoft.com/office/drawing/2014/main" xmlns="" id="{00000000-0008-0000-0600-0000C9020000}"/>
            </a:ext>
          </a:extLst>
        </xdr:cNvPr>
        <xdr:cNvSpPr txBox="1"/>
      </xdr:nvSpPr>
      <xdr:spPr>
        <a:xfrm>
          <a:off x="22212300" y="522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33,730</a:t>
          </a:r>
          <a:endParaRPr kumimoji="1" lang="ja-JP" altLang="en-US" sz="1000" b="1">
            <a:latin typeface="ＭＳ Ｐゴシック"/>
          </a:endParaRPr>
        </a:p>
      </xdr:txBody>
    </xdr:sp>
    <xdr:clientData/>
  </xdr:oneCellAnchor>
  <xdr:twoCellAnchor>
    <xdr:from>
      <xdr:col>32</xdr:col>
      <xdr:colOff>98425</xdr:colOff>
      <xdr:row>31</xdr:row>
      <xdr:rowOff>130937</xdr:rowOff>
    </xdr:from>
    <xdr:to>
      <xdr:col>32</xdr:col>
      <xdr:colOff>276225</xdr:colOff>
      <xdr:row>31</xdr:row>
      <xdr:rowOff>130937</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22072600" y="544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73978</xdr:rowOff>
    </xdr:from>
    <xdr:to>
      <xdr:col>32</xdr:col>
      <xdr:colOff>187325</xdr:colOff>
      <xdr:row>39</xdr:row>
      <xdr:rowOff>42088</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a:off x="21323300" y="6589078"/>
          <a:ext cx="838200" cy="13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82364</xdr:rowOff>
    </xdr:from>
    <xdr:ext cx="469744" cy="259045"/>
    <xdr:sp macro="" textlink="">
      <xdr:nvSpPr>
        <xdr:cNvPr id="716" name="投資及び出資金平均値テキスト">
          <a:extLst>
            <a:ext uri="{FF2B5EF4-FFF2-40B4-BE49-F238E27FC236}">
              <a16:creationId xmlns:a16="http://schemas.microsoft.com/office/drawing/2014/main" xmlns="" id="{00000000-0008-0000-0600-0000CC020000}"/>
            </a:ext>
          </a:extLst>
        </xdr:cNvPr>
        <xdr:cNvSpPr txBox="1"/>
      </xdr:nvSpPr>
      <xdr:spPr>
        <a:xfrm>
          <a:off x="22212300" y="642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2,772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59487</xdr:rowOff>
    </xdr:from>
    <xdr:to>
      <xdr:col>32</xdr:col>
      <xdr:colOff>238125</xdr:colOff>
      <xdr:row>38</xdr:row>
      <xdr:rowOff>161087</xdr:rowOff>
    </xdr:to>
    <xdr:sp macro="" textlink="">
      <xdr:nvSpPr>
        <xdr:cNvPr id="717" name="フローチャート : 判断 716">
          <a:extLst>
            <a:ext uri="{FF2B5EF4-FFF2-40B4-BE49-F238E27FC236}">
              <a16:creationId xmlns:a16="http://schemas.microsoft.com/office/drawing/2014/main" xmlns="" id="{00000000-0008-0000-0600-0000CD020000}"/>
            </a:ext>
          </a:extLst>
        </xdr:cNvPr>
        <xdr:cNvSpPr/>
      </xdr:nvSpPr>
      <xdr:spPr>
        <a:xfrm>
          <a:off x="22110700" y="657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73978</xdr:rowOff>
    </xdr:from>
    <xdr:to>
      <xdr:col>31</xdr:col>
      <xdr:colOff>34925</xdr:colOff>
      <xdr:row>38</xdr:row>
      <xdr:rowOff>75502</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flipV="1">
          <a:off x="20434300" y="658907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85281</xdr:rowOff>
    </xdr:from>
    <xdr:to>
      <xdr:col>31</xdr:col>
      <xdr:colOff>85725</xdr:colOff>
      <xdr:row>39</xdr:row>
      <xdr:rowOff>15431</xdr:rowOff>
    </xdr:to>
    <xdr:sp macro="" textlink="">
      <xdr:nvSpPr>
        <xdr:cNvPr id="719" name="フローチャート : 判断 718">
          <a:extLst>
            <a:ext uri="{FF2B5EF4-FFF2-40B4-BE49-F238E27FC236}">
              <a16:creationId xmlns:a16="http://schemas.microsoft.com/office/drawing/2014/main" xmlns="" id="{00000000-0008-0000-0600-0000CF020000}"/>
            </a:ext>
          </a:extLst>
        </xdr:cNvPr>
        <xdr:cNvSpPr/>
      </xdr:nvSpPr>
      <xdr:spPr>
        <a:xfrm>
          <a:off x="21272500" y="66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6558</xdr:rowOff>
    </xdr:from>
    <xdr:ext cx="469744"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21088427" y="669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75502</xdr:rowOff>
    </xdr:from>
    <xdr:to>
      <xdr:col>29</xdr:col>
      <xdr:colOff>517525</xdr:colOff>
      <xdr:row>38</xdr:row>
      <xdr:rowOff>76264</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flipV="1">
          <a:off x="19545300" y="659060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106273</xdr:rowOff>
    </xdr:from>
    <xdr:to>
      <xdr:col>29</xdr:col>
      <xdr:colOff>568325</xdr:colOff>
      <xdr:row>39</xdr:row>
      <xdr:rowOff>36423</xdr:rowOff>
    </xdr:to>
    <xdr:sp macro="" textlink="">
      <xdr:nvSpPr>
        <xdr:cNvPr id="722" name="フローチャート : 判断 721">
          <a:extLst>
            <a:ext uri="{FF2B5EF4-FFF2-40B4-BE49-F238E27FC236}">
              <a16:creationId xmlns:a16="http://schemas.microsoft.com/office/drawing/2014/main" xmlns="" id="{00000000-0008-0000-0600-0000D2020000}"/>
            </a:ext>
          </a:extLst>
        </xdr:cNvPr>
        <xdr:cNvSpPr/>
      </xdr:nvSpPr>
      <xdr:spPr>
        <a:xfrm>
          <a:off x="20383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27550</xdr:rowOff>
    </xdr:from>
    <xdr:ext cx="469744"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20199427" y="671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76264</xdr:rowOff>
    </xdr:from>
    <xdr:to>
      <xdr:col>28</xdr:col>
      <xdr:colOff>314325</xdr:colOff>
      <xdr:row>38</xdr:row>
      <xdr:rowOff>76644</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flipV="1">
          <a:off x="18656300" y="6591364"/>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109398</xdr:rowOff>
    </xdr:from>
    <xdr:to>
      <xdr:col>28</xdr:col>
      <xdr:colOff>365125</xdr:colOff>
      <xdr:row>39</xdr:row>
      <xdr:rowOff>39548</xdr:rowOff>
    </xdr:to>
    <xdr:sp macro="" textlink="">
      <xdr:nvSpPr>
        <xdr:cNvPr id="725" name="フローチャート : 判断 724">
          <a:extLst>
            <a:ext uri="{FF2B5EF4-FFF2-40B4-BE49-F238E27FC236}">
              <a16:creationId xmlns:a16="http://schemas.microsoft.com/office/drawing/2014/main" xmlns="" id="{00000000-0008-0000-0600-0000D5020000}"/>
            </a:ext>
          </a:extLst>
        </xdr:cNvPr>
        <xdr:cNvSpPr/>
      </xdr:nvSpPr>
      <xdr:spPr>
        <a:xfrm>
          <a:off x="19494500" y="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30675</xdr:rowOff>
    </xdr:from>
    <xdr:ext cx="469744"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9310427" y="67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99492</xdr:rowOff>
    </xdr:from>
    <xdr:to>
      <xdr:col>27</xdr:col>
      <xdr:colOff>161925</xdr:colOff>
      <xdr:row>39</xdr:row>
      <xdr:rowOff>29642</xdr:rowOff>
    </xdr:to>
    <xdr:sp macro="" textlink="">
      <xdr:nvSpPr>
        <xdr:cNvPr id="727" name="フローチャート : 判断 726">
          <a:extLst>
            <a:ext uri="{FF2B5EF4-FFF2-40B4-BE49-F238E27FC236}">
              <a16:creationId xmlns:a16="http://schemas.microsoft.com/office/drawing/2014/main" xmlns="" id="{00000000-0008-0000-0600-0000D7020000}"/>
            </a:ext>
          </a:extLst>
        </xdr:cNvPr>
        <xdr:cNvSpPr/>
      </xdr:nvSpPr>
      <xdr:spPr>
        <a:xfrm>
          <a:off x="18605500" y="661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20769</xdr:rowOff>
    </xdr:from>
    <xdr:ext cx="469744"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8421427" y="670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162738</xdr:rowOff>
    </xdr:from>
    <xdr:to>
      <xdr:col>32</xdr:col>
      <xdr:colOff>238125</xdr:colOff>
      <xdr:row>39</xdr:row>
      <xdr:rowOff>92888</xdr:rowOff>
    </xdr:to>
    <xdr:sp macro="" textlink="">
      <xdr:nvSpPr>
        <xdr:cNvPr id="734" name="円/楕円 733">
          <a:extLst>
            <a:ext uri="{FF2B5EF4-FFF2-40B4-BE49-F238E27FC236}">
              <a16:creationId xmlns:a16="http://schemas.microsoft.com/office/drawing/2014/main" xmlns="" id="{00000000-0008-0000-0600-0000DE020000}"/>
            </a:ext>
          </a:extLst>
        </xdr:cNvPr>
        <xdr:cNvSpPr/>
      </xdr:nvSpPr>
      <xdr:spPr>
        <a:xfrm>
          <a:off x="22110700" y="667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77665</xdr:rowOff>
    </xdr:from>
    <xdr:ext cx="313932" cy="259045"/>
    <xdr:sp macro="" textlink="">
      <xdr:nvSpPr>
        <xdr:cNvPr id="735" name="投資及び出資金該当値テキスト">
          <a:extLst>
            <a:ext uri="{FF2B5EF4-FFF2-40B4-BE49-F238E27FC236}">
              <a16:creationId xmlns:a16="http://schemas.microsoft.com/office/drawing/2014/main" xmlns="" id="{00000000-0008-0000-0600-0000DF020000}"/>
            </a:ext>
          </a:extLst>
        </xdr:cNvPr>
        <xdr:cNvSpPr txBox="1"/>
      </xdr:nvSpPr>
      <xdr:spPr>
        <a:xfrm>
          <a:off x="22212300" y="65927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23178</xdr:rowOff>
    </xdr:from>
    <xdr:to>
      <xdr:col>31</xdr:col>
      <xdr:colOff>85725</xdr:colOff>
      <xdr:row>38</xdr:row>
      <xdr:rowOff>124778</xdr:rowOff>
    </xdr:to>
    <xdr:sp macro="" textlink="">
      <xdr:nvSpPr>
        <xdr:cNvPr id="736" name="円/楕円 735">
          <a:extLst>
            <a:ext uri="{FF2B5EF4-FFF2-40B4-BE49-F238E27FC236}">
              <a16:creationId xmlns:a16="http://schemas.microsoft.com/office/drawing/2014/main" xmlns="" id="{00000000-0008-0000-0600-0000E0020000}"/>
            </a:ext>
          </a:extLst>
        </xdr:cNvPr>
        <xdr:cNvSpPr/>
      </xdr:nvSpPr>
      <xdr:spPr>
        <a:xfrm>
          <a:off x="21272500" y="6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141305</xdr:rowOff>
    </xdr:from>
    <xdr:ext cx="469744"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21088427" y="631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24702</xdr:rowOff>
    </xdr:from>
    <xdr:to>
      <xdr:col>29</xdr:col>
      <xdr:colOff>568325</xdr:colOff>
      <xdr:row>38</xdr:row>
      <xdr:rowOff>126302</xdr:rowOff>
    </xdr:to>
    <xdr:sp macro="" textlink="">
      <xdr:nvSpPr>
        <xdr:cNvPr id="738" name="円/楕円 737">
          <a:extLst>
            <a:ext uri="{FF2B5EF4-FFF2-40B4-BE49-F238E27FC236}">
              <a16:creationId xmlns:a16="http://schemas.microsoft.com/office/drawing/2014/main" xmlns="" id="{00000000-0008-0000-0600-0000E2020000}"/>
            </a:ext>
          </a:extLst>
        </xdr:cNvPr>
        <xdr:cNvSpPr/>
      </xdr:nvSpPr>
      <xdr:spPr>
        <a:xfrm>
          <a:off x="20383500" y="653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142829</xdr:rowOff>
    </xdr:from>
    <xdr:ext cx="469744"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20199427" y="631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25464</xdr:rowOff>
    </xdr:from>
    <xdr:to>
      <xdr:col>28</xdr:col>
      <xdr:colOff>365125</xdr:colOff>
      <xdr:row>38</xdr:row>
      <xdr:rowOff>127064</xdr:rowOff>
    </xdr:to>
    <xdr:sp macro="" textlink="">
      <xdr:nvSpPr>
        <xdr:cNvPr id="740" name="円/楕円 739">
          <a:extLst>
            <a:ext uri="{FF2B5EF4-FFF2-40B4-BE49-F238E27FC236}">
              <a16:creationId xmlns:a16="http://schemas.microsoft.com/office/drawing/2014/main" xmlns="" id="{00000000-0008-0000-0600-0000E4020000}"/>
            </a:ext>
          </a:extLst>
        </xdr:cNvPr>
        <xdr:cNvSpPr/>
      </xdr:nvSpPr>
      <xdr:spPr>
        <a:xfrm>
          <a:off x="19494500" y="65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143591</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9310427" y="631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3,665</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25844</xdr:rowOff>
    </xdr:from>
    <xdr:to>
      <xdr:col>27</xdr:col>
      <xdr:colOff>161925</xdr:colOff>
      <xdr:row>38</xdr:row>
      <xdr:rowOff>127444</xdr:rowOff>
    </xdr:to>
    <xdr:sp macro="" textlink="">
      <xdr:nvSpPr>
        <xdr:cNvPr id="742" name="円/楕円 741">
          <a:extLst>
            <a:ext uri="{FF2B5EF4-FFF2-40B4-BE49-F238E27FC236}">
              <a16:creationId xmlns:a16="http://schemas.microsoft.com/office/drawing/2014/main" xmlns="" id="{00000000-0008-0000-0600-0000E6020000}"/>
            </a:ext>
          </a:extLst>
        </xdr:cNvPr>
        <xdr:cNvSpPr/>
      </xdr:nvSpPr>
      <xdr:spPr>
        <a:xfrm>
          <a:off x="18605500" y="654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143972</xdr:rowOff>
    </xdr:from>
    <xdr:ext cx="469744"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8421427" y="631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a:extLst>
            <a:ext uri="{FF2B5EF4-FFF2-40B4-BE49-F238E27FC236}">
              <a16:creationId xmlns:a16="http://schemas.microsoft.com/office/drawing/2014/main" xmlns="" id="{00000000-0008-0000-0600-0000E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a:extLst>
            <a:ext uri="{FF2B5EF4-FFF2-40B4-BE49-F238E27FC236}">
              <a16:creationId xmlns:a16="http://schemas.microsoft.com/office/drawing/2014/main" xmlns="" id="{00000000-0008-0000-0600-0000E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a:extLst>
            <a:ext uri="{FF2B5EF4-FFF2-40B4-BE49-F238E27FC236}">
              <a16:creationId xmlns:a16="http://schemas.microsoft.com/office/drawing/2014/main" xmlns="" id="{00000000-0008-0000-0600-0000E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a:extLst>
            <a:ext uri="{FF2B5EF4-FFF2-40B4-BE49-F238E27FC236}">
              <a16:creationId xmlns:a16="http://schemas.microsoft.com/office/drawing/2014/main" xmlns="" id="{00000000-0008-0000-0600-0000E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a:extLst>
            <a:ext uri="{FF2B5EF4-FFF2-40B4-BE49-F238E27FC236}">
              <a16:creationId xmlns:a16="http://schemas.microsoft.com/office/drawing/2014/main" xmlns="" id="{00000000-0008-0000-0600-0000E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a:extLst>
            <a:ext uri="{FF2B5EF4-FFF2-40B4-BE49-F238E27FC236}">
              <a16:creationId xmlns:a16="http://schemas.microsoft.com/office/drawing/2014/main" xmlns="" id="{00000000-0008-0000-0600-0000E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a:extLst>
            <a:ext uri="{FF2B5EF4-FFF2-40B4-BE49-F238E27FC236}">
              <a16:creationId xmlns:a16="http://schemas.microsoft.com/office/drawing/2014/main" xmlns="" id="{00000000-0008-0000-0600-0000E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a:extLst>
            <a:ext uri="{FF2B5EF4-FFF2-40B4-BE49-F238E27FC236}">
              <a16:creationId xmlns:a16="http://schemas.microsoft.com/office/drawing/2014/main" xmlns="" id="{00000000-0008-0000-0600-0000E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a:extLst>
            <a:ext uri="{FF2B5EF4-FFF2-40B4-BE49-F238E27FC236}">
              <a16:creationId xmlns:a16="http://schemas.microsoft.com/office/drawing/2014/main" xmlns="" id="{00000000-0008-0000-0600-0000F1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4" name="直線コネクタ 753">
          <a:extLst>
            <a:ext uri="{FF2B5EF4-FFF2-40B4-BE49-F238E27FC236}">
              <a16:creationId xmlns:a16="http://schemas.microsoft.com/office/drawing/2014/main" xmlns="" id="{00000000-0008-0000-0600-0000F2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6" name="直線コネクタ 755">
          <a:extLst>
            <a:ext uri="{FF2B5EF4-FFF2-40B4-BE49-F238E27FC236}">
              <a16:creationId xmlns:a16="http://schemas.microsoft.com/office/drawing/2014/main" xmlns="" id="{00000000-0008-0000-0600-0000F4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8" name="直線コネクタ 757">
          <a:extLst>
            <a:ext uri="{FF2B5EF4-FFF2-40B4-BE49-F238E27FC236}">
              <a16:creationId xmlns:a16="http://schemas.microsoft.com/office/drawing/2014/main" xmlns="" id="{00000000-0008-0000-0600-0000F6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0" name="直線コネクタ 759">
          <a:extLst>
            <a:ext uri="{FF2B5EF4-FFF2-40B4-BE49-F238E27FC236}">
              <a16:creationId xmlns:a16="http://schemas.microsoft.com/office/drawing/2014/main" xmlns="" id="{00000000-0008-0000-0600-0000F8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2" name="直線コネクタ 761">
          <a:extLst>
            <a:ext uri="{FF2B5EF4-FFF2-40B4-BE49-F238E27FC236}">
              <a16:creationId xmlns:a16="http://schemas.microsoft.com/office/drawing/2014/main" xmlns="" id="{00000000-0008-0000-0600-0000FA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4" name="直線コネクタ 763">
          <a:extLst>
            <a:ext uri="{FF2B5EF4-FFF2-40B4-BE49-F238E27FC236}">
              <a16:creationId xmlns:a16="http://schemas.microsoft.com/office/drawing/2014/main" xmlns="" id="{00000000-0008-0000-0600-0000FC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a:extLst>
            <a:ext uri="{FF2B5EF4-FFF2-40B4-BE49-F238E27FC236}">
              <a16:creationId xmlns:a16="http://schemas.microsoft.com/office/drawing/2014/main" xmlns="" id="{00000000-0008-0000-06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a:extLst>
            <a:ext uri="{FF2B5EF4-FFF2-40B4-BE49-F238E27FC236}">
              <a16:creationId xmlns:a16="http://schemas.microsoft.com/office/drawing/2014/main" xmlns="" id="{00000000-0008-0000-06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25825</xdr:rowOff>
    </xdr:from>
    <xdr:to>
      <xdr:col>32</xdr:col>
      <xdr:colOff>186689</xdr:colOff>
      <xdr:row>59</xdr:row>
      <xdr:rowOff>98878</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flipV="1">
          <a:off x="22159595" y="8598325"/>
          <a:ext cx="1269" cy="161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0" name="貸付金最小値テキスト">
          <a:extLst>
            <a:ext uri="{FF2B5EF4-FFF2-40B4-BE49-F238E27FC236}">
              <a16:creationId xmlns:a16="http://schemas.microsoft.com/office/drawing/2014/main" xmlns="" id="{00000000-0008-0000-0600-00000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143952</xdr:rowOff>
    </xdr:from>
    <xdr:ext cx="534377" cy="259045"/>
    <xdr:sp macro="" textlink="">
      <xdr:nvSpPr>
        <xdr:cNvPr id="772" name="貸付金最大値テキスト">
          <a:extLst>
            <a:ext uri="{FF2B5EF4-FFF2-40B4-BE49-F238E27FC236}">
              <a16:creationId xmlns:a16="http://schemas.microsoft.com/office/drawing/2014/main" xmlns="" id="{00000000-0008-0000-0600-000004030000}"/>
            </a:ext>
          </a:extLst>
        </xdr:cNvPr>
        <xdr:cNvSpPr txBox="1"/>
      </xdr:nvSpPr>
      <xdr:spPr>
        <a:xfrm>
          <a:off x="22212300" y="837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49,487</a:t>
          </a:r>
          <a:endParaRPr kumimoji="1" lang="ja-JP" altLang="en-US" sz="1000" b="1">
            <a:latin typeface="ＭＳ Ｐゴシック"/>
          </a:endParaRPr>
        </a:p>
      </xdr:txBody>
    </xdr:sp>
    <xdr:clientData/>
  </xdr:oneCellAnchor>
  <xdr:twoCellAnchor>
    <xdr:from>
      <xdr:col>32</xdr:col>
      <xdr:colOff>98425</xdr:colOff>
      <xdr:row>50</xdr:row>
      <xdr:rowOff>25825</xdr:rowOff>
    </xdr:from>
    <xdr:to>
      <xdr:col>32</xdr:col>
      <xdr:colOff>276225</xdr:colOff>
      <xdr:row>50</xdr:row>
      <xdr:rowOff>25825</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22072600" y="859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31115</xdr:rowOff>
    </xdr:from>
    <xdr:to>
      <xdr:col>32</xdr:col>
      <xdr:colOff>187325</xdr:colOff>
      <xdr:row>59</xdr:row>
      <xdr:rowOff>32062</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flipV="1">
          <a:off x="21323300" y="10146665"/>
          <a:ext cx="8382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47410</xdr:rowOff>
    </xdr:from>
    <xdr:ext cx="469744" cy="259045"/>
    <xdr:sp macro="" textlink="">
      <xdr:nvSpPr>
        <xdr:cNvPr id="775" name="貸付金平均値テキスト">
          <a:extLst>
            <a:ext uri="{FF2B5EF4-FFF2-40B4-BE49-F238E27FC236}">
              <a16:creationId xmlns:a16="http://schemas.microsoft.com/office/drawing/2014/main" xmlns="" id="{00000000-0008-0000-0600-000007030000}"/>
            </a:ext>
          </a:extLst>
        </xdr:cNvPr>
        <xdr:cNvSpPr txBox="1"/>
      </xdr:nvSpPr>
      <xdr:spPr>
        <a:xfrm>
          <a:off x="22212300" y="9820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24533</xdr:rowOff>
    </xdr:from>
    <xdr:to>
      <xdr:col>32</xdr:col>
      <xdr:colOff>238125</xdr:colOff>
      <xdr:row>58</xdr:row>
      <xdr:rowOff>126133</xdr:rowOff>
    </xdr:to>
    <xdr:sp macro="" textlink="">
      <xdr:nvSpPr>
        <xdr:cNvPr id="776" name="フローチャート : 判断 775">
          <a:extLst>
            <a:ext uri="{FF2B5EF4-FFF2-40B4-BE49-F238E27FC236}">
              <a16:creationId xmlns:a16="http://schemas.microsoft.com/office/drawing/2014/main" xmlns="" id="{00000000-0008-0000-0600-000008030000}"/>
            </a:ext>
          </a:extLst>
        </xdr:cNvPr>
        <xdr:cNvSpPr/>
      </xdr:nvSpPr>
      <xdr:spPr>
        <a:xfrm>
          <a:off x="221107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10737</xdr:rowOff>
    </xdr:from>
    <xdr:to>
      <xdr:col>31</xdr:col>
      <xdr:colOff>34925</xdr:colOff>
      <xdr:row>59</xdr:row>
      <xdr:rowOff>32062</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20434300" y="10126287"/>
          <a:ext cx="889000" cy="2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65224</xdr:rowOff>
    </xdr:from>
    <xdr:to>
      <xdr:col>31</xdr:col>
      <xdr:colOff>85725</xdr:colOff>
      <xdr:row>58</xdr:row>
      <xdr:rowOff>166824</xdr:rowOff>
    </xdr:to>
    <xdr:sp macro="" textlink="">
      <xdr:nvSpPr>
        <xdr:cNvPr id="778" name="フローチャート : 判断 777">
          <a:extLst>
            <a:ext uri="{FF2B5EF4-FFF2-40B4-BE49-F238E27FC236}">
              <a16:creationId xmlns:a16="http://schemas.microsoft.com/office/drawing/2014/main" xmlns="" id="{00000000-0008-0000-0600-00000A030000}"/>
            </a:ext>
          </a:extLst>
        </xdr:cNvPr>
        <xdr:cNvSpPr/>
      </xdr:nvSpPr>
      <xdr:spPr>
        <a:xfrm>
          <a:off x="21272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11901</xdr:rowOff>
    </xdr:from>
    <xdr:ext cx="469744"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21088427" y="978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10737</xdr:rowOff>
    </xdr:from>
    <xdr:to>
      <xdr:col>29</xdr:col>
      <xdr:colOff>517525</xdr:colOff>
      <xdr:row>59</xdr:row>
      <xdr:rowOff>11226</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flipV="1">
          <a:off x="19545300" y="10126287"/>
          <a:ext cx="8890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50103</xdr:rowOff>
    </xdr:from>
    <xdr:to>
      <xdr:col>29</xdr:col>
      <xdr:colOff>568325</xdr:colOff>
      <xdr:row>58</xdr:row>
      <xdr:rowOff>151703</xdr:rowOff>
    </xdr:to>
    <xdr:sp macro="" textlink="">
      <xdr:nvSpPr>
        <xdr:cNvPr id="781" name="フローチャート : 判断 780">
          <a:extLst>
            <a:ext uri="{FF2B5EF4-FFF2-40B4-BE49-F238E27FC236}">
              <a16:creationId xmlns:a16="http://schemas.microsoft.com/office/drawing/2014/main" xmlns="" id="{00000000-0008-0000-0600-00000D030000}"/>
            </a:ext>
          </a:extLst>
        </xdr:cNvPr>
        <xdr:cNvSpPr/>
      </xdr:nvSpPr>
      <xdr:spPr>
        <a:xfrm>
          <a:off x="20383500" y="99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168230</xdr:rowOff>
    </xdr:from>
    <xdr:ext cx="469744"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20199427" y="976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11226</xdr:rowOff>
    </xdr:from>
    <xdr:to>
      <xdr:col>28</xdr:col>
      <xdr:colOff>314325</xdr:colOff>
      <xdr:row>59</xdr:row>
      <xdr:rowOff>11423</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flipV="1">
          <a:off x="18656300" y="10126776"/>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38869</xdr:rowOff>
    </xdr:from>
    <xdr:to>
      <xdr:col>28</xdr:col>
      <xdr:colOff>365125</xdr:colOff>
      <xdr:row>58</xdr:row>
      <xdr:rowOff>140469</xdr:rowOff>
    </xdr:to>
    <xdr:sp macro="" textlink="">
      <xdr:nvSpPr>
        <xdr:cNvPr id="784" name="フローチャート : 判断 783">
          <a:extLst>
            <a:ext uri="{FF2B5EF4-FFF2-40B4-BE49-F238E27FC236}">
              <a16:creationId xmlns:a16="http://schemas.microsoft.com/office/drawing/2014/main" xmlns="" id="{00000000-0008-0000-0600-000010030000}"/>
            </a:ext>
          </a:extLst>
        </xdr:cNvPr>
        <xdr:cNvSpPr/>
      </xdr:nvSpPr>
      <xdr:spPr>
        <a:xfrm>
          <a:off x="19494500" y="99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156996</xdr:rowOff>
    </xdr:from>
    <xdr:ext cx="469744"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9310427" y="97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170543</xdr:rowOff>
    </xdr:from>
    <xdr:to>
      <xdr:col>27</xdr:col>
      <xdr:colOff>161925</xdr:colOff>
      <xdr:row>58</xdr:row>
      <xdr:rowOff>100693</xdr:rowOff>
    </xdr:to>
    <xdr:sp macro="" textlink="">
      <xdr:nvSpPr>
        <xdr:cNvPr id="786" name="フローチャート : 判断 785">
          <a:extLst>
            <a:ext uri="{FF2B5EF4-FFF2-40B4-BE49-F238E27FC236}">
              <a16:creationId xmlns:a16="http://schemas.microsoft.com/office/drawing/2014/main" xmlns="" id="{00000000-0008-0000-0600-000012030000}"/>
            </a:ext>
          </a:extLst>
        </xdr:cNvPr>
        <xdr:cNvSpPr/>
      </xdr:nvSpPr>
      <xdr:spPr>
        <a:xfrm>
          <a:off x="18605500" y="994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117220</xdr:rowOff>
    </xdr:from>
    <xdr:ext cx="469744"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8421427" y="971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151765</xdr:rowOff>
    </xdr:from>
    <xdr:to>
      <xdr:col>32</xdr:col>
      <xdr:colOff>238125</xdr:colOff>
      <xdr:row>59</xdr:row>
      <xdr:rowOff>81915</xdr:rowOff>
    </xdr:to>
    <xdr:sp macro="" textlink="">
      <xdr:nvSpPr>
        <xdr:cNvPr id="793" name="円/楕円 792">
          <a:extLst>
            <a:ext uri="{FF2B5EF4-FFF2-40B4-BE49-F238E27FC236}">
              <a16:creationId xmlns:a16="http://schemas.microsoft.com/office/drawing/2014/main" xmlns="" id="{00000000-0008-0000-0600-000019030000}"/>
            </a:ext>
          </a:extLst>
        </xdr:cNvPr>
        <xdr:cNvSpPr/>
      </xdr:nvSpPr>
      <xdr:spPr>
        <a:xfrm>
          <a:off x="22110700" y="1009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66692</xdr:rowOff>
    </xdr:from>
    <xdr:ext cx="469744" cy="259045"/>
    <xdr:sp macro="" textlink="">
      <xdr:nvSpPr>
        <xdr:cNvPr id="794" name="貸付金該当値テキスト">
          <a:extLst>
            <a:ext uri="{FF2B5EF4-FFF2-40B4-BE49-F238E27FC236}">
              <a16:creationId xmlns:a16="http://schemas.microsoft.com/office/drawing/2014/main" xmlns="" id="{00000000-0008-0000-0600-00001A030000}"/>
            </a:ext>
          </a:extLst>
        </xdr:cNvPr>
        <xdr:cNvSpPr txBox="1"/>
      </xdr:nvSpPr>
      <xdr:spPr>
        <a:xfrm>
          <a:off x="22212300" y="1001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152712</xdr:rowOff>
    </xdr:from>
    <xdr:to>
      <xdr:col>31</xdr:col>
      <xdr:colOff>85725</xdr:colOff>
      <xdr:row>59</xdr:row>
      <xdr:rowOff>82862</xdr:rowOff>
    </xdr:to>
    <xdr:sp macro="" textlink="">
      <xdr:nvSpPr>
        <xdr:cNvPr id="795" name="円/楕円 794">
          <a:extLst>
            <a:ext uri="{FF2B5EF4-FFF2-40B4-BE49-F238E27FC236}">
              <a16:creationId xmlns:a16="http://schemas.microsoft.com/office/drawing/2014/main" xmlns="" id="{00000000-0008-0000-0600-00001B030000}"/>
            </a:ext>
          </a:extLst>
        </xdr:cNvPr>
        <xdr:cNvSpPr/>
      </xdr:nvSpPr>
      <xdr:spPr>
        <a:xfrm>
          <a:off x="21272500" y="1009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73989</xdr:rowOff>
    </xdr:from>
    <xdr:ext cx="469744"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21088427" y="1018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131387</xdr:rowOff>
    </xdr:from>
    <xdr:to>
      <xdr:col>29</xdr:col>
      <xdr:colOff>568325</xdr:colOff>
      <xdr:row>59</xdr:row>
      <xdr:rowOff>61537</xdr:rowOff>
    </xdr:to>
    <xdr:sp macro="" textlink="">
      <xdr:nvSpPr>
        <xdr:cNvPr id="797" name="円/楕円 796">
          <a:extLst>
            <a:ext uri="{FF2B5EF4-FFF2-40B4-BE49-F238E27FC236}">
              <a16:creationId xmlns:a16="http://schemas.microsoft.com/office/drawing/2014/main" xmlns="" id="{00000000-0008-0000-0600-00001D030000}"/>
            </a:ext>
          </a:extLst>
        </xdr:cNvPr>
        <xdr:cNvSpPr/>
      </xdr:nvSpPr>
      <xdr:spPr>
        <a:xfrm>
          <a:off x="20383500" y="1007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52664</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20199427" y="1016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131876</xdr:rowOff>
    </xdr:from>
    <xdr:to>
      <xdr:col>28</xdr:col>
      <xdr:colOff>365125</xdr:colOff>
      <xdr:row>59</xdr:row>
      <xdr:rowOff>62026</xdr:rowOff>
    </xdr:to>
    <xdr:sp macro="" textlink="">
      <xdr:nvSpPr>
        <xdr:cNvPr id="799" name="円/楕円 798">
          <a:extLst>
            <a:ext uri="{FF2B5EF4-FFF2-40B4-BE49-F238E27FC236}">
              <a16:creationId xmlns:a16="http://schemas.microsoft.com/office/drawing/2014/main" xmlns="" id="{00000000-0008-0000-0600-00001F030000}"/>
            </a:ext>
          </a:extLst>
        </xdr:cNvPr>
        <xdr:cNvSpPr/>
      </xdr:nvSpPr>
      <xdr:spPr>
        <a:xfrm>
          <a:off x="19494500" y="1007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53153</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9310427" y="1016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132073</xdr:rowOff>
    </xdr:from>
    <xdr:to>
      <xdr:col>27</xdr:col>
      <xdr:colOff>161925</xdr:colOff>
      <xdr:row>59</xdr:row>
      <xdr:rowOff>62223</xdr:rowOff>
    </xdr:to>
    <xdr:sp macro="" textlink="">
      <xdr:nvSpPr>
        <xdr:cNvPr id="801" name="円/楕円 800">
          <a:extLst>
            <a:ext uri="{FF2B5EF4-FFF2-40B4-BE49-F238E27FC236}">
              <a16:creationId xmlns:a16="http://schemas.microsoft.com/office/drawing/2014/main" xmlns="" id="{00000000-0008-0000-0600-000021030000}"/>
            </a:ext>
          </a:extLst>
        </xdr:cNvPr>
        <xdr:cNvSpPr/>
      </xdr:nvSpPr>
      <xdr:spPr>
        <a:xfrm>
          <a:off x="18605500" y="1007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53350</xdr:rowOff>
    </xdr:from>
    <xdr:ext cx="469744"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8421427" y="1016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a:extLst>
            <a:ext uri="{FF2B5EF4-FFF2-40B4-BE49-F238E27FC236}">
              <a16:creationId xmlns:a16="http://schemas.microsoft.com/office/drawing/2014/main" xmlns="" id="{00000000-0008-0000-0600-00002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a:extLst>
            <a:ext uri="{FF2B5EF4-FFF2-40B4-BE49-F238E27FC236}">
              <a16:creationId xmlns:a16="http://schemas.microsoft.com/office/drawing/2014/main" xmlns="" id="{00000000-0008-0000-0600-00002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a:extLst>
            <a:ext uri="{FF2B5EF4-FFF2-40B4-BE49-F238E27FC236}">
              <a16:creationId xmlns:a16="http://schemas.microsoft.com/office/drawing/2014/main" xmlns="" id="{00000000-0008-0000-0600-00002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a:extLst>
            <a:ext uri="{FF2B5EF4-FFF2-40B4-BE49-F238E27FC236}">
              <a16:creationId xmlns:a16="http://schemas.microsoft.com/office/drawing/2014/main" xmlns="" id="{00000000-0008-0000-0600-00002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a:extLst>
            <a:ext uri="{FF2B5EF4-FFF2-40B4-BE49-F238E27FC236}">
              <a16:creationId xmlns:a16="http://schemas.microsoft.com/office/drawing/2014/main" xmlns="" id="{00000000-0008-0000-0600-00002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a:extLst>
            <a:ext uri="{FF2B5EF4-FFF2-40B4-BE49-F238E27FC236}">
              <a16:creationId xmlns:a16="http://schemas.microsoft.com/office/drawing/2014/main" xmlns="" id="{00000000-0008-0000-0600-00002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a:extLst>
            <a:ext uri="{FF2B5EF4-FFF2-40B4-BE49-F238E27FC236}">
              <a16:creationId xmlns:a16="http://schemas.microsoft.com/office/drawing/2014/main" xmlns="" id="{00000000-0008-0000-0600-00002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a:extLst>
            <a:ext uri="{FF2B5EF4-FFF2-40B4-BE49-F238E27FC236}">
              <a16:creationId xmlns:a16="http://schemas.microsoft.com/office/drawing/2014/main" xmlns="" id="{00000000-0008-0000-0600-00002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a:extLst>
            <a:ext uri="{FF2B5EF4-FFF2-40B4-BE49-F238E27FC236}">
              <a16:creationId xmlns:a16="http://schemas.microsoft.com/office/drawing/2014/main" xmlns="" id="{00000000-0008-0000-0600-00002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a:extLst>
            <a:ext uri="{FF2B5EF4-FFF2-40B4-BE49-F238E27FC236}">
              <a16:creationId xmlns:a16="http://schemas.microsoft.com/office/drawing/2014/main" xmlns="" id="{00000000-0008-0000-0600-00002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a:extLst>
            <a:ext uri="{FF2B5EF4-FFF2-40B4-BE49-F238E27FC236}">
              <a16:creationId xmlns:a16="http://schemas.microsoft.com/office/drawing/2014/main" xmlns="" id="{00000000-0008-0000-0600-00003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a:extLst>
            <a:ext uri="{FF2B5EF4-FFF2-40B4-BE49-F238E27FC236}">
              <a16:creationId xmlns:a16="http://schemas.microsoft.com/office/drawing/2014/main" xmlns="" id="{00000000-0008-0000-0600-00003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a:extLst>
            <a:ext uri="{FF2B5EF4-FFF2-40B4-BE49-F238E27FC236}">
              <a16:creationId xmlns:a16="http://schemas.microsoft.com/office/drawing/2014/main" xmlns="" id="{00000000-0008-0000-0600-00003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a:extLst>
            <a:ext uri="{FF2B5EF4-FFF2-40B4-BE49-F238E27FC236}">
              <a16:creationId xmlns:a16="http://schemas.microsoft.com/office/drawing/2014/main" xmlns="" id="{00000000-0008-0000-0600-00003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a:extLst>
            <a:ext uri="{FF2B5EF4-FFF2-40B4-BE49-F238E27FC236}">
              <a16:creationId xmlns:a16="http://schemas.microsoft.com/office/drawing/2014/main" xmlns="" id="{00000000-0008-0000-0600-00003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a:extLst>
            <a:ext uri="{FF2B5EF4-FFF2-40B4-BE49-F238E27FC236}">
              <a16:creationId xmlns:a16="http://schemas.microsoft.com/office/drawing/2014/main" xmlns="" id="{00000000-0008-0000-0600-00003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28219</xdr:rowOff>
    </xdr:from>
    <xdr:to>
      <xdr:col>32</xdr:col>
      <xdr:colOff>186689</xdr:colOff>
      <xdr:row>79</xdr:row>
      <xdr:rowOff>16841</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flipV="1">
          <a:off x="22159595" y="12201169"/>
          <a:ext cx="1269" cy="1360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20668</xdr:rowOff>
    </xdr:from>
    <xdr:ext cx="534377" cy="259045"/>
    <xdr:sp macro="" textlink="">
      <xdr:nvSpPr>
        <xdr:cNvPr id="828" name="繰出金最小値テキスト">
          <a:extLst>
            <a:ext uri="{FF2B5EF4-FFF2-40B4-BE49-F238E27FC236}">
              <a16:creationId xmlns:a16="http://schemas.microsoft.com/office/drawing/2014/main" xmlns="" id="{00000000-0008-0000-0600-00003C030000}"/>
            </a:ext>
          </a:extLst>
        </xdr:cNvPr>
        <xdr:cNvSpPr txBox="1"/>
      </xdr:nvSpPr>
      <xdr:spPr>
        <a:xfrm>
          <a:off x="22212300" y="135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32,174</a:t>
          </a:r>
          <a:endParaRPr kumimoji="1" lang="ja-JP" altLang="en-US" sz="1000" b="1">
            <a:latin typeface="ＭＳ Ｐゴシック"/>
          </a:endParaRPr>
        </a:p>
      </xdr:txBody>
    </xdr:sp>
    <xdr:clientData/>
  </xdr:oneCellAnchor>
  <xdr:twoCellAnchor>
    <xdr:from>
      <xdr:col>32</xdr:col>
      <xdr:colOff>98425</xdr:colOff>
      <xdr:row>79</xdr:row>
      <xdr:rowOff>16841</xdr:rowOff>
    </xdr:from>
    <xdr:to>
      <xdr:col>32</xdr:col>
      <xdr:colOff>276225</xdr:colOff>
      <xdr:row>79</xdr:row>
      <xdr:rowOff>16841</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22072600" y="1356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146346</xdr:rowOff>
    </xdr:from>
    <xdr:ext cx="599010" cy="259045"/>
    <xdr:sp macro="" textlink="">
      <xdr:nvSpPr>
        <xdr:cNvPr id="830" name="繰出金最大値テキスト">
          <a:extLst>
            <a:ext uri="{FF2B5EF4-FFF2-40B4-BE49-F238E27FC236}">
              <a16:creationId xmlns:a16="http://schemas.microsoft.com/office/drawing/2014/main" xmlns="" id="{00000000-0008-0000-0600-00003E030000}"/>
            </a:ext>
          </a:extLst>
        </xdr:cNvPr>
        <xdr:cNvSpPr txBox="1"/>
      </xdr:nvSpPr>
      <xdr:spPr>
        <a:xfrm>
          <a:off x="22212300" y="1197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139,278</a:t>
          </a:r>
          <a:endParaRPr kumimoji="1" lang="ja-JP" altLang="en-US" sz="1000" b="1">
            <a:latin typeface="ＭＳ Ｐゴシック"/>
          </a:endParaRPr>
        </a:p>
      </xdr:txBody>
    </xdr:sp>
    <xdr:clientData/>
  </xdr:oneCellAnchor>
  <xdr:twoCellAnchor>
    <xdr:from>
      <xdr:col>32</xdr:col>
      <xdr:colOff>98425</xdr:colOff>
      <xdr:row>71</xdr:row>
      <xdr:rowOff>28219</xdr:rowOff>
    </xdr:from>
    <xdr:to>
      <xdr:col>32</xdr:col>
      <xdr:colOff>276225</xdr:colOff>
      <xdr:row>71</xdr:row>
      <xdr:rowOff>28219</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22072600" y="1220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88609</xdr:rowOff>
    </xdr:from>
    <xdr:to>
      <xdr:col>32</xdr:col>
      <xdr:colOff>187325</xdr:colOff>
      <xdr:row>77</xdr:row>
      <xdr:rowOff>101842</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flipV="1">
          <a:off x="21323300" y="13290259"/>
          <a:ext cx="838200" cy="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119702</xdr:rowOff>
    </xdr:from>
    <xdr:ext cx="534377" cy="259045"/>
    <xdr:sp macro="" textlink="">
      <xdr:nvSpPr>
        <xdr:cNvPr id="833" name="繰出金平均値テキスト">
          <a:extLst>
            <a:ext uri="{FF2B5EF4-FFF2-40B4-BE49-F238E27FC236}">
              <a16:creationId xmlns:a16="http://schemas.microsoft.com/office/drawing/2014/main" xmlns="" id="{00000000-0008-0000-0600-000041030000}"/>
            </a:ext>
          </a:extLst>
        </xdr:cNvPr>
        <xdr:cNvSpPr txBox="1"/>
      </xdr:nvSpPr>
      <xdr:spPr>
        <a:xfrm>
          <a:off x="22212300" y="12978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62,376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96825</xdr:rowOff>
    </xdr:from>
    <xdr:to>
      <xdr:col>32</xdr:col>
      <xdr:colOff>238125</xdr:colOff>
      <xdr:row>77</xdr:row>
      <xdr:rowOff>26975</xdr:rowOff>
    </xdr:to>
    <xdr:sp macro="" textlink="">
      <xdr:nvSpPr>
        <xdr:cNvPr id="834" name="フローチャート : 判断 833">
          <a:extLst>
            <a:ext uri="{FF2B5EF4-FFF2-40B4-BE49-F238E27FC236}">
              <a16:creationId xmlns:a16="http://schemas.microsoft.com/office/drawing/2014/main" xmlns="" id="{00000000-0008-0000-0600-000042030000}"/>
            </a:ext>
          </a:extLst>
        </xdr:cNvPr>
        <xdr:cNvSpPr/>
      </xdr:nvSpPr>
      <xdr:spPr>
        <a:xfrm>
          <a:off x="221107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101842</xdr:rowOff>
    </xdr:from>
    <xdr:to>
      <xdr:col>31</xdr:col>
      <xdr:colOff>34925</xdr:colOff>
      <xdr:row>77</xdr:row>
      <xdr:rowOff>133186</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flipV="1">
          <a:off x="20434300" y="13303492"/>
          <a:ext cx="889000" cy="3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50355</xdr:rowOff>
    </xdr:from>
    <xdr:to>
      <xdr:col>31</xdr:col>
      <xdr:colOff>85725</xdr:colOff>
      <xdr:row>76</xdr:row>
      <xdr:rowOff>151955</xdr:rowOff>
    </xdr:to>
    <xdr:sp macro="" textlink="">
      <xdr:nvSpPr>
        <xdr:cNvPr id="836" name="フローチャート : 判断 835">
          <a:extLst>
            <a:ext uri="{FF2B5EF4-FFF2-40B4-BE49-F238E27FC236}">
              <a16:creationId xmlns:a16="http://schemas.microsoft.com/office/drawing/2014/main" xmlns="" id="{00000000-0008-0000-0600-000044030000}"/>
            </a:ext>
          </a:extLst>
        </xdr:cNvPr>
        <xdr:cNvSpPr/>
      </xdr:nvSpPr>
      <xdr:spPr>
        <a:xfrm>
          <a:off x="21272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168483</xdr:rowOff>
    </xdr:from>
    <xdr:ext cx="534377"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21056111" y="128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133186</xdr:rowOff>
    </xdr:from>
    <xdr:to>
      <xdr:col>29</xdr:col>
      <xdr:colOff>517525</xdr:colOff>
      <xdr:row>77</xdr:row>
      <xdr:rowOff>145808</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flipV="1">
          <a:off x="19545300" y="13334836"/>
          <a:ext cx="889000" cy="1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168923</xdr:rowOff>
    </xdr:from>
    <xdr:to>
      <xdr:col>29</xdr:col>
      <xdr:colOff>568325</xdr:colOff>
      <xdr:row>77</xdr:row>
      <xdr:rowOff>99073</xdr:rowOff>
    </xdr:to>
    <xdr:sp macro="" textlink="">
      <xdr:nvSpPr>
        <xdr:cNvPr id="839" name="フローチャート : 判断 838">
          <a:extLst>
            <a:ext uri="{FF2B5EF4-FFF2-40B4-BE49-F238E27FC236}">
              <a16:creationId xmlns:a16="http://schemas.microsoft.com/office/drawing/2014/main" xmlns="" id="{00000000-0008-0000-0600-000047030000}"/>
            </a:ext>
          </a:extLst>
        </xdr:cNvPr>
        <xdr:cNvSpPr/>
      </xdr:nvSpPr>
      <xdr:spPr>
        <a:xfrm>
          <a:off x="20383500" y="1319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115600</xdr:rowOff>
    </xdr:from>
    <xdr:ext cx="534377"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20167111" y="1297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56,699</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145808</xdr:rowOff>
    </xdr:from>
    <xdr:to>
      <xdr:col>28</xdr:col>
      <xdr:colOff>314325</xdr:colOff>
      <xdr:row>77</xdr:row>
      <xdr:rowOff>148450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flipV="1">
          <a:off x="18656300" y="13347458"/>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19355</xdr:rowOff>
    </xdr:from>
    <xdr:to>
      <xdr:col>28</xdr:col>
      <xdr:colOff>365125</xdr:colOff>
      <xdr:row>77</xdr:row>
      <xdr:rowOff>120955</xdr:rowOff>
    </xdr:to>
    <xdr:sp macro="" textlink="">
      <xdr:nvSpPr>
        <xdr:cNvPr id="842" name="フローチャート : 判断 841">
          <a:extLst>
            <a:ext uri="{FF2B5EF4-FFF2-40B4-BE49-F238E27FC236}">
              <a16:creationId xmlns:a16="http://schemas.microsoft.com/office/drawing/2014/main" xmlns="" id="{00000000-0008-0000-0600-00004A030000}"/>
            </a:ext>
          </a:extLst>
        </xdr:cNvPr>
        <xdr:cNvSpPr/>
      </xdr:nvSpPr>
      <xdr:spPr>
        <a:xfrm>
          <a:off x="19494500" y="132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137482</xdr:rowOff>
    </xdr:from>
    <xdr:ext cx="534377"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9278111" y="1299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54,976</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22237</xdr:rowOff>
    </xdr:from>
    <xdr:to>
      <xdr:col>27</xdr:col>
      <xdr:colOff>161925</xdr:colOff>
      <xdr:row>77</xdr:row>
      <xdr:rowOff>123837</xdr:rowOff>
    </xdr:to>
    <xdr:sp macro="" textlink="">
      <xdr:nvSpPr>
        <xdr:cNvPr id="844" name="フローチャート : 判断 843">
          <a:extLst>
            <a:ext uri="{FF2B5EF4-FFF2-40B4-BE49-F238E27FC236}">
              <a16:creationId xmlns:a16="http://schemas.microsoft.com/office/drawing/2014/main" xmlns="" id="{00000000-0008-0000-0600-00004C030000}"/>
            </a:ext>
          </a:extLst>
        </xdr:cNvPr>
        <xdr:cNvSpPr/>
      </xdr:nvSpPr>
      <xdr:spPr>
        <a:xfrm>
          <a:off x="18605500" y="1322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140364</xdr:rowOff>
    </xdr:from>
    <xdr:ext cx="534377"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8389111" y="1299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54,749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37809</xdr:rowOff>
    </xdr:from>
    <xdr:to>
      <xdr:col>32</xdr:col>
      <xdr:colOff>238125</xdr:colOff>
      <xdr:row>77</xdr:row>
      <xdr:rowOff>139409</xdr:rowOff>
    </xdr:to>
    <xdr:sp macro="" textlink="">
      <xdr:nvSpPr>
        <xdr:cNvPr id="851" name="円/楕円 850">
          <a:extLst>
            <a:ext uri="{FF2B5EF4-FFF2-40B4-BE49-F238E27FC236}">
              <a16:creationId xmlns:a16="http://schemas.microsoft.com/office/drawing/2014/main" xmlns="" id="{00000000-0008-0000-0600-000053030000}"/>
            </a:ext>
          </a:extLst>
        </xdr:cNvPr>
        <xdr:cNvSpPr/>
      </xdr:nvSpPr>
      <xdr:spPr>
        <a:xfrm>
          <a:off x="22110700" y="1323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16236</xdr:rowOff>
    </xdr:from>
    <xdr:ext cx="534377" cy="259045"/>
    <xdr:sp macro="" textlink="">
      <xdr:nvSpPr>
        <xdr:cNvPr id="852" name="繰出金該当値テキスト">
          <a:extLst>
            <a:ext uri="{FF2B5EF4-FFF2-40B4-BE49-F238E27FC236}">
              <a16:creationId xmlns:a16="http://schemas.microsoft.com/office/drawing/2014/main" xmlns="" id="{00000000-0008-0000-0600-000054030000}"/>
            </a:ext>
          </a:extLst>
        </xdr:cNvPr>
        <xdr:cNvSpPr txBox="1"/>
      </xdr:nvSpPr>
      <xdr:spPr>
        <a:xfrm>
          <a:off x="22212300" y="1321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53,523</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51042</xdr:rowOff>
    </xdr:from>
    <xdr:to>
      <xdr:col>31</xdr:col>
      <xdr:colOff>85725</xdr:colOff>
      <xdr:row>77</xdr:row>
      <xdr:rowOff>152642</xdr:rowOff>
    </xdr:to>
    <xdr:sp macro="" textlink="">
      <xdr:nvSpPr>
        <xdr:cNvPr id="853" name="円/楕円 852">
          <a:extLst>
            <a:ext uri="{FF2B5EF4-FFF2-40B4-BE49-F238E27FC236}">
              <a16:creationId xmlns:a16="http://schemas.microsoft.com/office/drawing/2014/main" xmlns="" id="{00000000-0008-0000-0600-000055030000}"/>
            </a:ext>
          </a:extLst>
        </xdr:cNvPr>
        <xdr:cNvSpPr/>
      </xdr:nvSpPr>
      <xdr:spPr>
        <a:xfrm>
          <a:off x="21272500" y="132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143769</xdr:rowOff>
    </xdr:from>
    <xdr:ext cx="534377"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21056111" y="1334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52,481</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82386</xdr:rowOff>
    </xdr:from>
    <xdr:to>
      <xdr:col>29</xdr:col>
      <xdr:colOff>568325</xdr:colOff>
      <xdr:row>78</xdr:row>
      <xdr:rowOff>12536</xdr:rowOff>
    </xdr:to>
    <xdr:sp macro="" textlink="">
      <xdr:nvSpPr>
        <xdr:cNvPr id="855" name="円/楕円 854">
          <a:extLst>
            <a:ext uri="{FF2B5EF4-FFF2-40B4-BE49-F238E27FC236}">
              <a16:creationId xmlns:a16="http://schemas.microsoft.com/office/drawing/2014/main" xmlns="" id="{00000000-0008-0000-0600-000057030000}"/>
            </a:ext>
          </a:extLst>
        </xdr:cNvPr>
        <xdr:cNvSpPr/>
      </xdr:nvSpPr>
      <xdr:spPr>
        <a:xfrm>
          <a:off x="20383500" y="132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3663</xdr:rowOff>
    </xdr:from>
    <xdr:ext cx="534377"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0167111" y="1337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50,013</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95008</xdr:rowOff>
    </xdr:from>
    <xdr:to>
      <xdr:col>28</xdr:col>
      <xdr:colOff>365125</xdr:colOff>
      <xdr:row>78</xdr:row>
      <xdr:rowOff>25158</xdr:rowOff>
    </xdr:to>
    <xdr:sp macro="" textlink="">
      <xdr:nvSpPr>
        <xdr:cNvPr id="857" name="円/楕円 856">
          <a:extLst>
            <a:ext uri="{FF2B5EF4-FFF2-40B4-BE49-F238E27FC236}">
              <a16:creationId xmlns:a16="http://schemas.microsoft.com/office/drawing/2014/main" xmlns="" id="{00000000-0008-0000-0600-000059030000}"/>
            </a:ext>
          </a:extLst>
        </xdr:cNvPr>
        <xdr:cNvSpPr/>
      </xdr:nvSpPr>
      <xdr:spPr>
        <a:xfrm>
          <a:off x="19494500" y="1329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16285</xdr:rowOff>
    </xdr:from>
    <xdr:ext cx="534377"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9278111" y="133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49,019</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97650</xdr:rowOff>
    </xdr:from>
    <xdr:to>
      <xdr:col>27</xdr:col>
      <xdr:colOff>161925</xdr:colOff>
      <xdr:row>78</xdr:row>
      <xdr:rowOff>27800</xdr:rowOff>
    </xdr:to>
    <xdr:sp macro="" textlink="">
      <xdr:nvSpPr>
        <xdr:cNvPr id="859" name="円/楕円 858">
          <a:extLst>
            <a:ext uri="{FF2B5EF4-FFF2-40B4-BE49-F238E27FC236}">
              <a16:creationId xmlns:a16="http://schemas.microsoft.com/office/drawing/2014/main" xmlns="" id="{00000000-0008-0000-0600-00005B030000}"/>
            </a:ext>
          </a:extLst>
        </xdr:cNvPr>
        <xdr:cNvSpPr/>
      </xdr:nvSpPr>
      <xdr:spPr>
        <a:xfrm>
          <a:off x="18605500" y="1329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18927</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8389111" y="1339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48,811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a:extLst>
            <a:ext uri="{FF2B5EF4-FFF2-40B4-BE49-F238E27FC236}">
              <a16:creationId xmlns:a16="http://schemas.microsoft.com/office/drawing/2014/main" xmlns="" id="{00000000-0008-0000-0600-00005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a:extLst>
            <a:ext uri="{FF2B5EF4-FFF2-40B4-BE49-F238E27FC236}">
              <a16:creationId xmlns:a16="http://schemas.microsoft.com/office/drawing/2014/main" xmlns="" id="{00000000-0008-0000-0600-00005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a:extLst>
            <a:ext uri="{FF2B5EF4-FFF2-40B4-BE49-F238E27FC236}">
              <a16:creationId xmlns:a16="http://schemas.microsoft.com/office/drawing/2014/main" xmlns="" id="{00000000-0008-0000-0600-00005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a:extLst>
            <a:ext uri="{FF2B5EF4-FFF2-40B4-BE49-F238E27FC236}">
              <a16:creationId xmlns:a16="http://schemas.microsoft.com/office/drawing/2014/main" xmlns="" id="{00000000-0008-0000-0600-00006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a:extLst>
            <a:ext uri="{FF2B5EF4-FFF2-40B4-BE49-F238E27FC236}">
              <a16:creationId xmlns:a16="http://schemas.microsoft.com/office/drawing/2014/main" xmlns="" id="{00000000-0008-0000-0600-00006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a:extLst>
            <a:ext uri="{FF2B5EF4-FFF2-40B4-BE49-F238E27FC236}">
              <a16:creationId xmlns:a16="http://schemas.microsoft.com/office/drawing/2014/main" xmlns="" id="{00000000-0008-0000-0600-00006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a:extLst>
            <a:ext uri="{FF2B5EF4-FFF2-40B4-BE49-F238E27FC236}">
              <a16:creationId xmlns:a16="http://schemas.microsoft.com/office/drawing/2014/main" xmlns="" id="{00000000-0008-0000-0600-00006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a:extLst>
            <a:ext uri="{FF2B5EF4-FFF2-40B4-BE49-F238E27FC236}">
              <a16:creationId xmlns:a16="http://schemas.microsoft.com/office/drawing/2014/main" xmlns="" id="{00000000-0008-0000-0600-00006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a:extLst>
            <a:ext uri="{FF2B5EF4-FFF2-40B4-BE49-F238E27FC236}">
              <a16:creationId xmlns:a16="http://schemas.microsoft.com/office/drawing/2014/main" xmlns="" id="{00000000-0008-0000-0600-00006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a:extLst>
            <a:ext uri="{FF2B5EF4-FFF2-40B4-BE49-F238E27FC236}">
              <a16:creationId xmlns:a16="http://schemas.microsoft.com/office/drawing/2014/main" xmlns="" id="{00000000-0008-0000-0600-00006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a:extLst>
            <a:ext uri="{FF2B5EF4-FFF2-40B4-BE49-F238E27FC236}">
              <a16:creationId xmlns:a16="http://schemas.microsoft.com/office/drawing/2014/main" xmlns="" id="{00000000-0008-0000-0600-00006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a:extLst>
            <a:ext uri="{FF2B5EF4-FFF2-40B4-BE49-F238E27FC236}">
              <a16:creationId xmlns:a16="http://schemas.microsoft.com/office/drawing/2014/main" xmlns="" id="{00000000-0008-0000-0600-00006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a:extLst>
            <a:ext uri="{FF2B5EF4-FFF2-40B4-BE49-F238E27FC236}">
              <a16:creationId xmlns:a16="http://schemas.microsoft.com/office/drawing/2014/main" xmlns="" id="{00000000-0008-0000-0600-00006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a:extLst>
            <a:ext uri="{FF2B5EF4-FFF2-40B4-BE49-F238E27FC236}">
              <a16:creationId xmlns:a16="http://schemas.microsoft.com/office/drawing/2014/main" xmlns="" id="{00000000-0008-0000-0600-00006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a:extLst>
            <a:ext uri="{FF2B5EF4-FFF2-40B4-BE49-F238E27FC236}">
              <a16:creationId xmlns:a16="http://schemas.microsoft.com/office/drawing/2014/main" xmlns="" id="{00000000-0008-0000-0600-00006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a:extLst>
            <a:ext uri="{FF2B5EF4-FFF2-40B4-BE49-F238E27FC236}">
              <a16:creationId xmlns:a16="http://schemas.microsoft.com/office/drawing/2014/main" xmlns="" id="{00000000-0008-0000-0600-00006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a:extLst>
            <a:ext uri="{FF2B5EF4-FFF2-40B4-BE49-F238E27FC236}">
              <a16:creationId xmlns:a16="http://schemas.microsoft.com/office/drawing/2014/main" xmlns="" id="{00000000-0008-0000-0600-00007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a:extLst>
            <a:ext uri="{FF2B5EF4-FFF2-40B4-BE49-F238E27FC236}">
              <a16:creationId xmlns:a16="http://schemas.microsoft.com/office/drawing/2014/main" xmlns="" id="{00000000-0008-0000-0600-00007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a:extLst>
            <a:ext uri="{FF2B5EF4-FFF2-40B4-BE49-F238E27FC236}">
              <a16:creationId xmlns:a16="http://schemas.microsoft.com/office/drawing/2014/main" xmlns="" id="{00000000-0008-0000-0600-00007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a:extLst>
            <a:ext uri="{FF2B5EF4-FFF2-40B4-BE49-F238E27FC236}">
              <a16:creationId xmlns:a16="http://schemas.microsoft.com/office/drawing/2014/main" xmlns="" id="{00000000-0008-0000-0600-00007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a:extLst>
            <a:ext uri="{FF2B5EF4-FFF2-40B4-BE49-F238E27FC236}">
              <a16:creationId xmlns:a16="http://schemas.microsoft.com/office/drawing/2014/main" xmlns="" id="{00000000-0008-0000-0600-00007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a:extLst>
            <a:ext uri="{FF2B5EF4-FFF2-40B4-BE49-F238E27FC236}">
              <a16:creationId xmlns:a16="http://schemas.microsoft.com/office/drawing/2014/main" xmlns="" id="{00000000-0008-0000-0600-00007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a:extLst>
            <a:ext uri="{FF2B5EF4-FFF2-40B4-BE49-F238E27FC236}">
              <a16:creationId xmlns:a16="http://schemas.microsoft.com/office/drawing/2014/main" xmlns="" id="{00000000-0008-0000-0600-00007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a:extLst>
            <a:ext uri="{FF2B5EF4-FFF2-40B4-BE49-F238E27FC236}">
              <a16:creationId xmlns:a16="http://schemas.microsoft.com/office/drawing/2014/main" xmlns="" id="{00000000-0008-0000-0600-00007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a:extLst>
            <a:ext uri="{FF2B5EF4-FFF2-40B4-BE49-F238E27FC236}">
              <a16:creationId xmlns:a16="http://schemas.microsoft.com/office/drawing/2014/main" xmlns="" id="{00000000-0008-0000-0600-00008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a:extLst>
            <a:ext uri="{FF2B5EF4-FFF2-40B4-BE49-F238E27FC236}">
              <a16:creationId xmlns:a16="http://schemas.microsoft.com/office/drawing/2014/main" xmlns="" id="{00000000-0008-0000-0600-00008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a:extLst>
            <a:ext uri="{FF2B5EF4-FFF2-40B4-BE49-F238E27FC236}">
              <a16:creationId xmlns:a16="http://schemas.microsoft.com/office/drawing/2014/main" xmlns="" id="{00000000-0008-0000-0600-00008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a:extLst>
            <a:ext uri="{FF2B5EF4-FFF2-40B4-BE49-F238E27FC236}">
              <a16:creationId xmlns:a16="http://schemas.microsoft.com/office/drawing/2014/main" xmlns="" id="{00000000-0008-0000-0600-00008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a:extLst>
            <a:ext uri="{FF2B5EF4-FFF2-40B4-BE49-F238E27FC236}">
              <a16:creationId xmlns:a16="http://schemas.microsoft.com/office/drawing/2014/main" xmlns="" id="{00000000-0008-0000-0600-00008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a:extLst>
            <a:ext uri="{FF2B5EF4-FFF2-40B4-BE49-F238E27FC236}">
              <a16:creationId xmlns:a16="http://schemas.microsoft.com/office/drawing/2014/main" xmlns="" id="{00000000-0008-0000-0600-00008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a:extLst>
            <a:ext uri="{FF2B5EF4-FFF2-40B4-BE49-F238E27FC236}">
              <a16:creationId xmlns:a16="http://schemas.microsoft.com/office/drawing/2014/main" xmlns="" id="{00000000-0008-0000-0600-00008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a:extLst>
            <a:ext uri="{FF2B5EF4-FFF2-40B4-BE49-F238E27FC236}">
              <a16:creationId xmlns:a16="http://schemas.microsoft.com/office/drawing/2014/main" xmlns="" id="{00000000-0008-0000-0600-00008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463,978</a:t>
          </a:r>
          <a:r>
            <a:rPr kumimoji="1" lang="ja-JP" altLang="en-US" sz="1300">
              <a:latin typeface="ＭＳ Ｐゴシック"/>
            </a:rPr>
            <a:t>円となっている。特に、扶助費においては、平成</a:t>
          </a:r>
          <a:r>
            <a:rPr kumimoji="1" lang="en-US" altLang="ja-JP" sz="1300">
              <a:latin typeface="ＭＳ Ｐゴシック"/>
            </a:rPr>
            <a:t>26</a:t>
          </a:r>
          <a:r>
            <a:rPr kumimoji="1" lang="ja-JP" altLang="en-US" sz="1300">
              <a:latin typeface="ＭＳ Ｐゴシック"/>
            </a:rPr>
            <a:t>年度以降増加傾向にあり、平成</a:t>
          </a:r>
          <a:r>
            <a:rPr kumimoji="1" lang="en-US" altLang="ja-JP" sz="1300">
              <a:latin typeface="ＭＳ Ｐゴシック"/>
            </a:rPr>
            <a:t>28</a:t>
          </a:r>
          <a:r>
            <a:rPr kumimoji="1" lang="ja-JP" altLang="en-US" sz="1300">
              <a:latin typeface="ＭＳ Ｐゴシック"/>
            </a:rPr>
            <a:t>年度は住民一人当たり</a:t>
          </a:r>
          <a:r>
            <a:rPr kumimoji="1" lang="en-US" altLang="ja-JP" sz="1300">
              <a:latin typeface="ＭＳ Ｐゴシック"/>
            </a:rPr>
            <a:t>69,695</a:t>
          </a:r>
          <a:r>
            <a:rPr kumimoji="1" lang="ja-JP" altLang="en-US" sz="1300">
              <a:latin typeface="ＭＳ Ｐゴシック"/>
            </a:rPr>
            <a:t>円となった。これは、類似団体と比較してもコストが高い状況であり、主な要因は社会福祉費に係る扶助費の増加である。今後も、制度の改正や高齢化が進むことにより、さらに増加することが予想されるため、各種手当等の内容の精査を行い、適正化に努めていく。</a:t>
          </a:r>
        </a:p>
        <a:p>
          <a:r>
            <a:rPr kumimoji="1" lang="ja-JP" altLang="en-US" sz="1300">
              <a:latin typeface="ＭＳ Ｐゴシック"/>
            </a:rPr>
            <a:t>　また、類似団体平均を下回っているものの、公債費も増加傾向にあり、平成</a:t>
          </a:r>
          <a:r>
            <a:rPr kumimoji="1" lang="en-US" altLang="ja-JP" sz="1300">
              <a:latin typeface="ＭＳ Ｐゴシック"/>
            </a:rPr>
            <a:t>28</a:t>
          </a:r>
          <a:r>
            <a:rPr kumimoji="1" lang="ja-JP" altLang="en-US" sz="1300">
              <a:latin typeface="ＭＳ Ｐゴシック"/>
            </a:rPr>
            <a:t>年度は住民一人当たり</a:t>
          </a:r>
          <a:r>
            <a:rPr kumimoji="1" lang="en-US" altLang="ja-JP" sz="1300">
              <a:latin typeface="ＭＳ Ｐゴシック"/>
            </a:rPr>
            <a:t>53,578</a:t>
          </a:r>
          <a:r>
            <a:rPr kumimoji="1" lang="ja-JP" altLang="en-US" sz="1300">
              <a:latin typeface="ＭＳ Ｐゴシック"/>
            </a:rPr>
            <a:t>円となった。増加の主な要因は平成</a:t>
          </a:r>
          <a:r>
            <a:rPr kumimoji="1" lang="en-US" altLang="ja-JP" sz="1300">
              <a:latin typeface="ＭＳ Ｐゴシック"/>
            </a:rPr>
            <a:t>27</a:t>
          </a:r>
          <a:r>
            <a:rPr kumimoji="1" lang="ja-JP" altLang="en-US" sz="1300">
              <a:latin typeface="ＭＳ Ｐゴシック"/>
            </a:rPr>
            <a:t>年度以降、東日本大震災で被災した施設の復旧事業や、防災・減災事業等の地方債借入の元利償還が増えていることであり、平成</a:t>
          </a:r>
          <a:r>
            <a:rPr kumimoji="1" lang="en-US" altLang="ja-JP" sz="1300">
              <a:latin typeface="ＭＳ Ｐゴシック"/>
            </a:rPr>
            <a:t>34</a:t>
          </a:r>
          <a:r>
            <a:rPr kumimoji="1" lang="ja-JP" altLang="en-US" sz="1300">
              <a:latin typeface="ＭＳ Ｐゴシック"/>
            </a:rPr>
            <a:t>年度まで増加傾向にあることを見込んでいる。今後も、計画的な償還に加え、充当可能基金の活用も検討し、適正管理に努めていく。</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福島県棚倉町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14,459
14,368
159.93
7,079,359
6,708,662
291,493
4,208,880
6,882,290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48.4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7602</xdr:rowOff>
    </xdr:from>
    <xdr:to>
      <xdr:col>6</xdr:col>
      <xdr:colOff>510540</xdr:colOff>
      <xdr:row>39</xdr:row>
      <xdr:rowOff>54139</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151102"/>
          <a:ext cx="1270" cy="15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57966</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74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a:t>
          </a:r>
          <a:endParaRPr kumimoji="1" lang="ja-JP" altLang="en-US" sz="1000" b="1">
            <a:latin typeface="ＭＳ Ｐゴシック"/>
          </a:endParaRPr>
        </a:p>
      </xdr:txBody>
    </xdr:sp>
    <xdr:clientData/>
  </xdr:oneCellAnchor>
  <xdr:twoCellAnchor>
    <xdr:from>
      <xdr:col>6</xdr:col>
      <xdr:colOff>422275</xdr:colOff>
      <xdr:row>39</xdr:row>
      <xdr:rowOff>54139</xdr:rowOff>
    </xdr:from>
    <xdr:to>
      <xdr:col>6</xdr:col>
      <xdr:colOff>600075</xdr:colOff>
      <xdr:row>39</xdr:row>
      <xdr:rowOff>54139</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740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125729</xdr:rowOff>
    </xdr:from>
    <xdr:ext cx="534377"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492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14,009</a:t>
          </a:r>
          <a:endParaRPr kumimoji="1" lang="ja-JP" altLang="en-US" sz="1000" b="1">
            <a:latin typeface="ＭＳ Ｐゴシック"/>
          </a:endParaRPr>
        </a:p>
      </xdr:txBody>
    </xdr:sp>
    <xdr:clientData/>
  </xdr:oneCellAnchor>
  <xdr:twoCellAnchor>
    <xdr:from>
      <xdr:col>6</xdr:col>
      <xdr:colOff>422275</xdr:colOff>
      <xdr:row>30</xdr:row>
      <xdr:rowOff>7602</xdr:rowOff>
    </xdr:from>
    <xdr:to>
      <xdr:col>6</xdr:col>
      <xdr:colOff>600075</xdr:colOff>
      <xdr:row>30</xdr:row>
      <xdr:rowOff>7602</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15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32258</xdr:rowOff>
    </xdr:from>
    <xdr:to>
      <xdr:col>6</xdr:col>
      <xdr:colOff>511175</xdr:colOff>
      <xdr:row>37</xdr:row>
      <xdr:rowOff>86959</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3797300" y="6375908"/>
          <a:ext cx="838200" cy="5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156844</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6157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133967</xdr:rowOff>
    </xdr:from>
    <xdr:to>
      <xdr:col>6</xdr:col>
      <xdr:colOff>561975</xdr:colOff>
      <xdr:row>37</xdr:row>
      <xdr:rowOff>64117</xdr:rowOff>
    </xdr:to>
    <xdr:sp macro="" textlink="">
      <xdr:nvSpPr>
        <xdr:cNvPr id="65" name="フローチャート : 判断 64">
          <a:extLst>
            <a:ext uri="{FF2B5EF4-FFF2-40B4-BE49-F238E27FC236}">
              <a16:creationId xmlns:a16="http://schemas.microsoft.com/office/drawing/2014/main" xmlns="" id="{00000000-0008-0000-0700-000041000000}"/>
            </a:ext>
          </a:extLst>
        </xdr:cNvPr>
        <xdr:cNvSpPr/>
      </xdr:nvSpPr>
      <xdr:spPr>
        <a:xfrm>
          <a:off x="45847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32258</xdr:rowOff>
    </xdr:from>
    <xdr:to>
      <xdr:col>5</xdr:col>
      <xdr:colOff>358775</xdr:colOff>
      <xdr:row>37</xdr:row>
      <xdr:rowOff>104104</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908300" y="637590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58529</xdr:rowOff>
    </xdr:from>
    <xdr:to>
      <xdr:col>5</xdr:col>
      <xdr:colOff>409575</xdr:colOff>
      <xdr:row>36</xdr:row>
      <xdr:rowOff>160129</xdr:rowOff>
    </xdr:to>
    <xdr:sp macro="" textlink="">
      <xdr:nvSpPr>
        <xdr:cNvPr id="67" name="フローチャート : 判断 66">
          <a:extLst>
            <a:ext uri="{FF2B5EF4-FFF2-40B4-BE49-F238E27FC236}">
              <a16:creationId xmlns:a16="http://schemas.microsoft.com/office/drawing/2014/main" xmlns="" id="{00000000-0008-0000-0700-000043000000}"/>
            </a:ext>
          </a:extLst>
        </xdr:cNvPr>
        <xdr:cNvSpPr/>
      </xdr:nvSpPr>
      <xdr:spPr>
        <a:xfrm>
          <a:off x="3746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5206</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7" y="60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104104</xdr:rowOff>
    </xdr:from>
    <xdr:to>
      <xdr:col>4</xdr:col>
      <xdr:colOff>155575</xdr:colOff>
      <xdr:row>37</xdr:row>
      <xdr:rowOff>105737</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2019300" y="644775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45629</xdr:rowOff>
    </xdr:from>
    <xdr:to>
      <xdr:col>4</xdr:col>
      <xdr:colOff>206375</xdr:colOff>
      <xdr:row>37</xdr:row>
      <xdr:rowOff>147229</xdr:rowOff>
    </xdr:to>
    <xdr:sp macro="" textlink="">
      <xdr:nvSpPr>
        <xdr:cNvPr id="70" name="フローチャート : 判断 69">
          <a:extLst>
            <a:ext uri="{FF2B5EF4-FFF2-40B4-BE49-F238E27FC236}">
              <a16:creationId xmlns:a16="http://schemas.microsoft.com/office/drawing/2014/main" xmlns="" id="{00000000-0008-0000-0700-000046000000}"/>
            </a:ext>
          </a:extLst>
        </xdr:cNvPr>
        <xdr:cNvSpPr/>
      </xdr:nvSpPr>
      <xdr:spPr>
        <a:xfrm>
          <a:off x="2857500" y="638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163756</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7" y="616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6,115</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39932</xdr:rowOff>
    </xdr:from>
    <xdr:to>
      <xdr:col>2</xdr:col>
      <xdr:colOff>638175</xdr:colOff>
      <xdr:row>37</xdr:row>
      <xdr:rowOff>105737</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a:off x="1130300" y="6383582"/>
          <a:ext cx="889000" cy="6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75184</xdr:rowOff>
    </xdr:from>
    <xdr:to>
      <xdr:col>3</xdr:col>
      <xdr:colOff>3175</xdr:colOff>
      <xdr:row>38</xdr:row>
      <xdr:rowOff>5335</xdr:rowOff>
    </xdr:to>
    <xdr:sp macro="" textlink="">
      <xdr:nvSpPr>
        <xdr:cNvPr id="73" name="フローチャート : 判断 72">
          <a:extLst>
            <a:ext uri="{FF2B5EF4-FFF2-40B4-BE49-F238E27FC236}">
              <a16:creationId xmlns:a16="http://schemas.microsoft.com/office/drawing/2014/main" xmlns="" id="{00000000-0008-0000-0700-000049000000}"/>
            </a:ext>
          </a:extLst>
        </xdr:cNvPr>
        <xdr:cNvSpPr/>
      </xdr:nvSpPr>
      <xdr:spPr>
        <a:xfrm>
          <a:off x="1968500" y="64188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167911</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7" y="651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5,934</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39914</xdr:rowOff>
    </xdr:from>
    <xdr:to>
      <xdr:col>1</xdr:col>
      <xdr:colOff>485775</xdr:colOff>
      <xdr:row>37</xdr:row>
      <xdr:rowOff>141514</xdr:rowOff>
    </xdr:to>
    <xdr:sp macro="" textlink="">
      <xdr:nvSpPr>
        <xdr:cNvPr id="75" name="フローチャート : 判断 74">
          <a:extLst>
            <a:ext uri="{FF2B5EF4-FFF2-40B4-BE49-F238E27FC236}">
              <a16:creationId xmlns:a16="http://schemas.microsoft.com/office/drawing/2014/main" xmlns="" id="{00000000-0008-0000-0700-00004B000000}"/>
            </a:ext>
          </a:extLst>
        </xdr:cNvPr>
        <xdr:cNvSpPr/>
      </xdr:nvSpPr>
      <xdr:spPr>
        <a:xfrm>
          <a:off x="1079500" y="638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132642</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7" y="647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36159</xdr:rowOff>
    </xdr:from>
    <xdr:to>
      <xdr:col>6</xdr:col>
      <xdr:colOff>561975</xdr:colOff>
      <xdr:row>37</xdr:row>
      <xdr:rowOff>137759</xdr:rowOff>
    </xdr:to>
    <xdr:sp macro="" textlink="">
      <xdr:nvSpPr>
        <xdr:cNvPr id="82" name="円/楕円 81">
          <a:extLst>
            <a:ext uri="{FF2B5EF4-FFF2-40B4-BE49-F238E27FC236}">
              <a16:creationId xmlns:a16="http://schemas.microsoft.com/office/drawing/2014/main" xmlns="" id="{00000000-0008-0000-0700-000052000000}"/>
            </a:ext>
          </a:extLst>
        </xdr:cNvPr>
        <xdr:cNvSpPr/>
      </xdr:nvSpPr>
      <xdr:spPr>
        <a:xfrm>
          <a:off x="4584700" y="637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14586</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63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6,173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152908</xdr:rowOff>
    </xdr:from>
    <xdr:to>
      <xdr:col>5</xdr:col>
      <xdr:colOff>409575</xdr:colOff>
      <xdr:row>37</xdr:row>
      <xdr:rowOff>83058</xdr:rowOff>
    </xdr:to>
    <xdr:sp macro="" textlink="">
      <xdr:nvSpPr>
        <xdr:cNvPr id="84" name="円/楕円 83">
          <a:extLst>
            <a:ext uri="{FF2B5EF4-FFF2-40B4-BE49-F238E27FC236}">
              <a16:creationId xmlns:a16="http://schemas.microsoft.com/office/drawing/2014/main" xmlns="" id="{00000000-0008-0000-0700-000054000000}"/>
            </a:ext>
          </a:extLst>
        </xdr:cNvPr>
        <xdr:cNvSpPr/>
      </xdr:nvSpPr>
      <xdr:spPr>
        <a:xfrm>
          <a:off x="3746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74185</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7" y="641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53304</xdr:rowOff>
    </xdr:from>
    <xdr:to>
      <xdr:col>4</xdr:col>
      <xdr:colOff>206375</xdr:colOff>
      <xdr:row>37</xdr:row>
      <xdr:rowOff>154904</xdr:rowOff>
    </xdr:to>
    <xdr:sp macro="" textlink="">
      <xdr:nvSpPr>
        <xdr:cNvPr id="86" name="円/楕円 85">
          <a:extLst>
            <a:ext uri="{FF2B5EF4-FFF2-40B4-BE49-F238E27FC236}">
              <a16:creationId xmlns:a16="http://schemas.microsoft.com/office/drawing/2014/main" xmlns="" id="{00000000-0008-0000-0700-000056000000}"/>
            </a:ext>
          </a:extLst>
        </xdr:cNvPr>
        <xdr:cNvSpPr/>
      </xdr:nvSpPr>
      <xdr:spPr>
        <a:xfrm>
          <a:off x="2857500" y="639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146031</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7" y="648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54937</xdr:rowOff>
    </xdr:from>
    <xdr:to>
      <xdr:col>3</xdr:col>
      <xdr:colOff>3175</xdr:colOff>
      <xdr:row>37</xdr:row>
      <xdr:rowOff>156537</xdr:rowOff>
    </xdr:to>
    <xdr:sp macro="" textlink="">
      <xdr:nvSpPr>
        <xdr:cNvPr id="88" name="円/楕円 87">
          <a:extLst>
            <a:ext uri="{FF2B5EF4-FFF2-40B4-BE49-F238E27FC236}">
              <a16:creationId xmlns:a16="http://schemas.microsoft.com/office/drawing/2014/main" xmlns="" id="{00000000-0008-0000-0700-000058000000}"/>
            </a:ext>
          </a:extLst>
        </xdr:cNvPr>
        <xdr:cNvSpPr/>
      </xdr:nvSpPr>
      <xdr:spPr>
        <a:xfrm>
          <a:off x="1968500" y="639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1614</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7" y="617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160582</xdr:rowOff>
    </xdr:from>
    <xdr:to>
      <xdr:col>1</xdr:col>
      <xdr:colOff>485775</xdr:colOff>
      <xdr:row>37</xdr:row>
      <xdr:rowOff>90732</xdr:rowOff>
    </xdr:to>
    <xdr:sp macro="" textlink="">
      <xdr:nvSpPr>
        <xdr:cNvPr id="90" name="円/楕円 89">
          <a:extLst>
            <a:ext uri="{FF2B5EF4-FFF2-40B4-BE49-F238E27FC236}">
              <a16:creationId xmlns:a16="http://schemas.microsoft.com/office/drawing/2014/main" xmlns="" id="{00000000-0008-0000-0700-00005A000000}"/>
            </a:ext>
          </a:extLst>
        </xdr:cNvPr>
        <xdr:cNvSpPr/>
      </xdr:nvSpPr>
      <xdr:spPr>
        <a:xfrm>
          <a:off x="1079500" y="633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107259</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7" y="610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152578</xdr:rowOff>
    </xdr:from>
    <xdr:to>
      <xdr:col>6</xdr:col>
      <xdr:colOff>510540</xdr:colOff>
      <xdr:row>58</xdr:row>
      <xdr:rowOff>163851</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725078"/>
          <a:ext cx="1270" cy="1382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167678</xdr:rowOff>
    </xdr:from>
    <xdr:ext cx="534377"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1011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40,983</a:t>
          </a:r>
          <a:endParaRPr kumimoji="1" lang="ja-JP" altLang="en-US" sz="1000" b="1">
            <a:latin typeface="ＭＳ Ｐゴシック"/>
          </a:endParaRPr>
        </a:p>
      </xdr:txBody>
    </xdr:sp>
    <xdr:clientData/>
  </xdr:oneCellAnchor>
  <xdr:twoCellAnchor>
    <xdr:from>
      <xdr:col>6</xdr:col>
      <xdr:colOff>422275</xdr:colOff>
      <xdr:row>58</xdr:row>
      <xdr:rowOff>163851</xdr:rowOff>
    </xdr:from>
    <xdr:to>
      <xdr:col>6</xdr:col>
      <xdr:colOff>600075</xdr:colOff>
      <xdr:row>58</xdr:row>
      <xdr:rowOff>163851</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1010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99255</xdr:rowOff>
    </xdr:from>
    <xdr:ext cx="690189"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5003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1,129,860</a:t>
          </a:r>
          <a:endParaRPr kumimoji="1" lang="ja-JP" altLang="en-US" sz="1000" b="1">
            <a:latin typeface="ＭＳ Ｐゴシック"/>
          </a:endParaRPr>
        </a:p>
      </xdr:txBody>
    </xdr:sp>
    <xdr:clientData/>
  </xdr:oneCellAnchor>
  <xdr:twoCellAnchor>
    <xdr:from>
      <xdr:col>6</xdr:col>
      <xdr:colOff>422275</xdr:colOff>
      <xdr:row>50</xdr:row>
      <xdr:rowOff>152578</xdr:rowOff>
    </xdr:from>
    <xdr:to>
      <xdr:col>6</xdr:col>
      <xdr:colOff>600075</xdr:colOff>
      <xdr:row>50</xdr:row>
      <xdr:rowOff>152578</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72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121364</xdr:rowOff>
    </xdr:from>
    <xdr:to>
      <xdr:col>6</xdr:col>
      <xdr:colOff>511175</xdr:colOff>
      <xdr:row>58</xdr:row>
      <xdr:rowOff>138938</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3797300" y="10065464"/>
          <a:ext cx="838200" cy="1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68095</xdr:rowOff>
    </xdr:from>
    <xdr:ext cx="534377"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840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94,395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45218</xdr:rowOff>
    </xdr:from>
    <xdr:to>
      <xdr:col>6</xdr:col>
      <xdr:colOff>561975</xdr:colOff>
      <xdr:row>58</xdr:row>
      <xdr:rowOff>146818</xdr:rowOff>
    </xdr:to>
    <xdr:sp macro="" textlink="">
      <xdr:nvSpPr>
        <xdr:cNvPr id="122" name="フローチャート : 判断 121">
          <a:extLst>
            <a:ext uri="{FF2B5EF4-FFF2-40B4-BE49-F238E27FC236}">
              <a16:creationId xmlns:a16="http://schemas.microsoft.com/office/drawing/2014/main" xmlns="" id="{00000000-0008-0000-0700-00007A000000}"/>
            </a:ext>
          </a:extLst>
        </xdr:cNvPr>
        <xdr:cNvSpPr/>
      </xdr:nvSpPr>
      <xdr:spPr>
        <a:xfrm>
          <a:off x="4584700" y="99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121364</xdr:rowOff>
    </xdr:from>
    <xdr:to>
      <xdr:col>5</xdr:col>
      <xdr:colOff>358775</xdr:colOff>
      <xdr:row>58</xdr:row>
      <xdr:rowOff>122715</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2908300" y="10065464"/>
          <a:ext cx="889000" cy="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9825</xdr:rowOff>
    </xdr:from>
    <xdr:to>
      <xdr:col>5</xdr:col>
      <xdr:colOff>409575</xdr:colOff>
      <xdr:row>58</xdr:row>
      <xdr:rowOff>111425</xdr:rowOff>
    </xdr:to>
    <xdr:sp macro="" textlink="">
      <xdr:nvSpPr>
        <xdr:cNvPr id="124" name="フローチャート : 判断 123">
          <a:extLst>
            <a:ext uri="{FF2B5EF4-FFF2-40B4-BE49-F238E27FC236}">
              <a16:creationId xmlns:a16="http://schemas.microsoft.com/office/drawing/2014/main" xmlns="" id="{00000000-0008-0000-0700-00007C000000}"/>
            </a:ext>
          </a:extLst>
        </xdr:cNvPr>
        <xdr:cNvSpPr/>
      </xdr:nvSpPr>
      <xdr:spPr>
        <a:xfrm>
          <a:off x="3746500" y="995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127952</xdr:rowOff>
    </xdr:from>
    <xdr:ext cx="599010"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497794" y="972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107131</xdr:rowOff>
    </xdr:from>
    <xdr:to>
      <xdr:col>4</xdr:col>
      <xdr:colOff>155575</xdr:colOff>
      <xdr:row>58</xdr:row>
      <xdr:rowOff>122715</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a:off x="2019300" y="10051231"/>
          <a:ext cx="889000" cy="1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66715</xdr:rowOff>
    </xdr:from>
    <xdr:to>
      <xdr:col>4</xdr:col>
      <xdr:colOff>206375</xdr:colOff>
      <xdr:row>58</xdr:row>
      <xdr:rowOff>168315</xdr:rowOff>
    </xdr:to>
    <xdr:sp macro="" textlink="">
      <xdr:nvSpPr>
        <xdr:cNvPr id="127" name="フローチャート : 判断 126">
          <a:extLst>
            <a:ext uri="{FF2B5EF4-FFF2-40B4-BE49-F238E27FC236}">
              <a16:creationId xmlns:a16="http://schemas.microsoft.com/office/drawing/2014/main" xmlns="" id="{00000000-0008-0000-0700-00007F000000}"/>
            </a:ext>
          </a:extLst>
        </xdr:cNvPr>
        <xdr:cNvSpPr/>
      </xdr:nvSpPr>
      <xdr:spPr>
        <a:xfrm>
          <a:off x="2857500" y="10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13392</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41111" y="978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77,469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107131</xdr:rowOff>
    </xdr:from>
    <xdr:to>
      <xdr:col>2</xdr:col>
      <xdr:colOff>638175</xdr:colOff>
      <xdr:row>58</xdr:row>
      <xdr:rowOff>154029</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flipV="1">
          <a:off x="1130300" y="10051231"/>
          <a:ext cx="889000" cy="4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64630</xdr:rowOff>
    </xdr:from>
    <xdr:to>
      <xdr:col>3</xdr:col>
      <xdr:colOff>3175</xdr:colOff>
      <xdr:row>58</xdr:row>
      <xdr:rowOff>166230</xdr:rowOff>
    </xdr:to>
    <xdr:sp macro="" textlink="">
      <xdr:nvSpPr>
        <xdr:cNvPr id="130" name="フローチャート : 判断 129">
          <a:extLst>
            <a:ext uri="{FF2B5EF4-FFF2-40B4-BE49-F238E27FC236}">
              <a16:creationId xmlns:a16="http://schemas.microsoft.com/office/drawing/2014/main" xmlns="" id="{00000000-0008-0000-0700-000082000000}"/>
            </a:ext>
          </a:extLst>
        </xdr:cNvPr>
        <xdr:cNvSpPr/>
      </xdr:nvSpPr>
      <xdr:spPr>
        <a:xfrm>
          <a:off x="1968500" y="100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157357</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52111" y="1010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79,110</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38153</xdr:rowOff>
    </xdr:from>
    <xdr:to>
      <xdr:col>1</xdr:col>
      <xdr:colOff>485775</xdr:colOff>
      <xdr:row>57</xdr:row>
      <xdr:rowOff>139753</xdr:rowOff>
    </xdr:to>
    <xdr:sp macro="" textlink="">
      <xdr:nvSpPr>
        <xdr:cNvPr id="132" name="フローチャート : 判断 131">
          <a:extLst>
            <a:ext uri="{FF2B5EF4-FFF2-40B4-BE49-F238E27FC236}">
              <a16:creationId xmlns:a16="http://schemas.microsoft.com/office/drawing/2014/main" xmlns="" id="{00000000-0008-0000-0700-000084000000}"/>
            </a:ext>
          </a:extLst>
        </xdr:cNvPr>
        <xdr:cNvSpPr/>
      </xdr:nvSpPr>
      <xdr:spPr>
        <a:xfrm>
          <a:off x="1079500" y="981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156280</xdr:rowOff>
    </xdr:from>
    <xdr:ext cx="59901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30794" y="958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234,958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88138</xdr:rowOff>
    </xdr:from>
    <xdr:to>
      <xdr:col>6</xdr:col>
      <xdr:colOff>561975</xdr:colOff>
      <xdr:row>59</xdr:row>
      <xdr:rowOff>18288</xdr:rowOff>
    </xdr:to>
    <xdr:sp macro="" textlink="">
      <xdr:nvSpPr>
        <xdr:cNvPr id="139" name="円/楕円 138">
          <a:extLst>
            <a:ext uri="{FF2B5EF4-FFF2-40B4-BE49-F238E27FC236}">
              <a16:creationId xmlns:a16="http://schemas.microsoft.com/office/drawing/2014/main" xmlns="" id="{00000000-0008-0000-0700-00008B000000}"/>
            </a:ext>
          </a:extLst>
        </xdr:cNvPr>
        <xdr:cNvSpPr/>
      </xdr:nvSpPr>
      <xdr:spPr>
        <a:xfrm>
          <a:off x="4584700" y="1003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23645</xdr:rowOff>
    </xdr:from>
    <xdr:ext cx="534377"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96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60,600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70564</xdr:rowOff>
    </xdr:from>
    <xdr:to>
      <xdr:col>5</xdr:col>
      <xdr:colOff>409575</xdr:colOff>
      <xdr:row>59</xdr:row>
      <xdr:rowOff>714</xdr:rowOff>
    </xdr:to>
    <xdr:sp macro="" textlink="">
      <xdr:nvSpPr>
        <xdr:cNvPr id="141" name="円/楕円 140">
          <a:extLst>
            <a:ext uri="{FF2B5EF4-FFF2-40B4-BE49-F238E27FC236}">
              <a16:creationId xmlns:a16="http://schemas.microsoft.com/office/drawing/2014/main" xmlns="" id="{00000000-0008-0000-0700-00008D000000}"/>
            </a:ext>
          </a:extLst>
        </xdr:cNvPr>
        <xdr:cNvSpPr/>
      </xdr:nvSpPr>
      <xdr:spPr>
        <a:xfrm>
          <a:off x="3746500" y="1001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163291</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530111" y="1010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74,438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71915</xdr:rowOff>
    </xdr:from>
    <xdr:to>
      <xdr:col>4</xdr:col>
      <xdr:colOff>206375</xdr:colOff>
      <xdr:row>59</xdr:row>
      <xdr:rowOff>2065</xdr:rowOff>
    </xdr:to>
    <xdr:sp macro="" textlink="">
      <xdr:nvSpPr>
        <xdr:cNvPr id="143" name="円/楕円 142">
          <a:extLst>
            <a:ext uri="{FF2B5EF4-FFF2-40B4-BE49-F238E27FC236}">
              <a16:creationId xmlns:a16="http://schemas.microsoft.com/office/drawing/2014/main" xmlns="" id="{00000000-0008-0000-0700-00008F000000}"/>
            </a:ext>
          </a:extLst>
        </xdr:cNvPr>
        <xdr:cNvSpPr/>
      </xdr:nvSpPr>
      <xdr:spPr>
        <a:xfrm>
          <a:off x="2857500" y="100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164642</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41111" y="1010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73,374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56331</xdr:rowOff>
    </xdr:from>
    <xdr:to>
      <xdr:col>3</xdr:col>
      <xdr:colOff>3175</xdr:colOff>
      <xdr:row>58</xdr:row>
      <xdr:rowOff>157931</xdr:rowOff>
    </xdr:to>
    <xdr:sp macro="" textlink="">
      <xdr:nvSpPr>
        <xdr:cNvPr id="145" name="円/楕円 144">
          <a:extLst>
            <a:ext uri="{FF2B5EF4-FFF2-40B4-BE49-F238E27FC236}">
              <a16:creationId xmlns:a16="http://schemas.microsoft.com/office/drawing/2014/main" xmlns="" id="{00000000-0008-0000-0700-000091000000}"/>
            </a:ext>
          </a:extLst>
        </xdr:cNvPr>
        <xdr:cNvSpPr/>
      </xdr:nvSpPr>
      <xdr:spPr>
        <a:xfrm>
          <a:off x="1968500" y="1000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3008</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52111" y="977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85,645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103229</xdr:rowOff>
    </xdr:from>
    <xdr:to>
      <xdr:col>1</xdr:col>
      <xdr:colOff>485775</xdr:colOff>
      <xdr:row>59</xdr:row>
      <xdr:rowOff>33379</xdr:rowOff>
    </xdr:to>
    <xdr:sp macro="" textlink="">
      <xdr:nvSpPr>
        <xdr:cNvPr id="147" name="円/楕円 146">
          <a:extLst>
            <a:ext uri="{FF2B5EF4-FFF2-40B4-BE49-F238E27FC236}">
              <a16:creationId xmlns:a16="http://schemas.microsoft.com/office/drawing/2014/main" xmlns="" id="{00000000-0008-0000-0700-000093000000}"/>
            </a:ext>
          </a:extLst>
        </xdr:cNvPr>
        <xdr:cNvSpPr/>
      </xdr:nvSpPr>
      <xdr:spPr>
        <a:xfrm>
          <a:off x="1079500" y="1004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24506</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63111" y="1014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48,717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a:extLst>
            <a:ext uri="{FF2B5EF4-FFF2-40B4-BE49-F238E27FC236}">
              <a16:creationId xmlns:a16="http://schemas.microsoft.com/office/drawing/2014/main" xmlns=""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23948</xdr:rowOff>
    </xdr:from>
    <xdr:to>
      <xdr:col>6</xdr:col>
      <xdr:colOff>510540</xdr:colOff>
      <xdr:row>78</xdr:row>
      <xdr:rowOff>45208</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flipV="1">
          <a:off x="4633595" y="12196898"/>
          <a:ext cx="1270" cy="12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49035</xdr:rowOff>
    </xdr:from>
    <xdr:ext cx="534377" cy="259045"/>
    <xdr:sp macro="" textlink="">
      <xdr:nvSpPr>
        <xdr:cNvPr id="170" name="民生費最小値テキスト">
          <a:extLst>
            <a:ext uri="{FF2B5EF4-FFF2-40B4-BE49-F238E27FC236}">
              <a16:creationId xmlns:a16="http://schemas.microsoft.com/office/drawing/2014/main" xmlns="" id="{00000000-0008-0000-0700-0000AA000000}"/>
            </a:ext>
          </a:extLst>
        </xdr:cNvPr>
        <xdr:cNvSpPr txBox="1"/>
      </xdr:nvSpPr>
      <xdr:spPr>
        <a:xfrm>
          <a:off x="4686300" y="1342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96,534</a:t>
          </a:r>
          <a:endParaRPr kumimoji="1" lang="ja-JP" altLang="en-US" sz="1000" b="1">
            <a:latin typeface="ＭＳ Ｐゴシック"/>
          </a:endParaRPr>
        </a:p>
      </xdr:txBody>
    </xdr:sp>
    <xdr:clientData/>
  </xdr:oneCellAnchor>
  <xdr:twoCellAnchor>
    <xdr:from>
      <xdr:col>6</xdr:col>
      <xdr:colOff>422275</xdr:colOff>
      <xdr:row>78</xdr:row>
      <xdr:rowOff>45208</xdr:rowOff>
    </xdr:from>
    <xdr:to>
      <xdr:col>6</xdr:col>
      <xdr:colOff>600075</xdr:colOff>
      <xdr:row>78</xdr:row>
      <xdr:rowOff>45208</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341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142075</xdr:rowOff>
    </xdr:from>
    <xdr:ext cx="599010" cy="259045"/>
    <xdr:sp macro="" textlink="">
      <xdr:nvSpPr>
        <xdr:cNvPr id="172" name="民生費最大値テキスト">
          <a:extLst>
            <a:ext uri="{FF2B5EF4-FFF2-40B4-BE49-F238E27FC236}">
              <a16:creationId xmlns:a16="http://schemas.microsoft.com/office/drawing/2014/main" xmlns="" id="{00000000-0008-0000-0700-0000AC000000}"/>
            </a:ext>
          </a:extLst>
        </xdr:cNvPr>
        <xdr:cNvSpPr txBox="1"/>
      </xdr:nvSpPr>
      <xdr:spPr>
        <a:xfrm>
          <a:off x="4686300" y="1197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310,254</a:t>
          </a:r>
          <a:endParaRPr kumimoji="1" lang="ja-JP" altLang="en-US" sz="1000" b="1">
            <a:latin typeface="ＭＳ Ｐゴシック"/>
          </a:endParaRPr>
        </a:p>
      </xdr:txBody>
    </xdr:sp>
    <xdr:clientData/>
  </xdr:oneCellAnchor>
  <xdr:twoCellAnchor>
    <xdr:from>
      <xdr:col>6</xdr:col>
      <xdr:colOff>422275</xdr:colOff>
      <xdr:row>71</xdr:row>
      <xdr:rowOff>23948</xdr:rowOff>
    </xdr:from>
    <xdr:to>
      <xdr:col>6</xdr:col>
      <xdr:colOff>600075</xdr:colOff>
      <xdr:row>71</xdr:row>
      <xdr:rowOff>23948</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219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1071</xdr:rowOff>
    </xdr:from>
    <xdr:to>
      <xdr:col>6</xdr:col>
      <xdr:colOff>511175</xdr:colOff>
      <xdr:row>77</xdr:row>
      <xdr:rowOff>17525</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3797300" y="13202721"/>
          <a:ext cx="838200" cy="1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85962</xdr:rowOff>
    </xdr:from>
    <xdr:ext cx="599010" cy="259045"/>
    <xdr:sp macro="" textlink="">
      <xdr:nvSpPr>
        <xdr:cNvPr id="175" name="民生費平均値テキスト">
          <a:extLst>
            <a:ext uri="{FF2B5EF4-FFF2-40B4-BE49-F238E27FC236}">
              <a16:creationId xmlns:a16="http://schemas.microsoft.com/office/drawing/2014/main" xmlns="" id="{00000000-0008-0000-0700-0000AF000000}"/>
            </a:ext>
          </a:extLst>
        </xdr:cNvPr>
        <xdr:cNvSpPr txBox="1"/>
      </xdr:nvSpPr>
      <xdr:spPr>
        <a:xfrm>
          <a:off x="4686300" y="12944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144,517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63086</xdr:rowOff>
    </xdr:from>
    <xdr:to>
      <xdr:col>6</xdr:col>
      <xdr:colOff>561975</xdr:colOff>
      <xdr:row>76</xdr:row>
      <xdr:rowOff>164686</xdr:rowOff>
    </xdr:to>
    <xdr:sp macro="" textlink="">
      <xdr:nvSpPr>
        <xdr:cNvPr id="176" name="フローチャート : 判断 175">
          <a:extLst>
            <a:ext uri="{FF2B5EF4-FFF2-40B4-BE49-F238E27FC236}">
              <a16:creationId xmlns:a16="http://schemas.microsoft.com/office/drawing/2014/main" xmlns="" id="{00000000-0008-0000-0700-0000B0000000}"/>
            </a:ext>
          </a:extLst>
        </xdr:cNvPr>
        <xdr:cNvSpPr/>
      </xdr:nvSpPr>
      <xdr:spPr>
        <a:xfrm>
          <a:off x="45847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1071</xdr:rowOff>
    </xdr:from>
    <xdr:to>
      <xdr:col>5</xdr:col>
      <xdr:colOff>358775</xdr:colOff>
      <xdr:row>77</xdr:row>
      <xdr:rowOff>19690</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flipV="1">
          <a:off x="2908300" y="13202721"/>
          <a:ext cx="889000" cy="1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29184</xdr:rowOff>
    </xdr:from>
    <xdr:to>
      <xdr:col>5</xdr:col>
      <xdr:colOff>409575</xdr:colOff>
      <xdr:row>76</xdr:row>
      <xdr:rowOff>130784</xdr:rowOff>
    </xdr:to>
    <xdr:sp macro="" textlink="">
      <xdr:nvSpPr>
        <xdr:cNvPr id="178" name="フローチャート : 判断 177">
          <a:extLst>
            <a:ext uri="{FF2B5EF4-FFF2-40B4-BE49-F238E27FC236}">
              <a16:creationId xmlns:a16="http://schemas.microsoft.com/office/drawing/2014/main" xmlns="" id="{00000000-0008-0000-0700-0000B2000000}"/>
            </a:ext>
          </a:extLst>
        </xdr:cNvPr>
        <xdr:cNvSpPr/>
      </xdr:nvSpPr>
      <xdr:spPr>
        <a:xfrm>
          <a:off x="3746500" y="1305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147311</xdr:rowOff>
    </xdr:from>
    <xdr:ext cx="599010" cy="259045"/>
    <xdr:sp macro="" textlink="">
      <xdr:nvSpPr>
        <xdr:cNvPr id="179" name="テキスト ボックス 178">
          <a:extLst>
            <a:ext uri="{FF2B5EF4-FFF2-40B4-BE49-F238E27FC236}">
              <a16:creationId xmlns:a16="http://schemas.microsoft.com/office/drawing/2014/main" xmlns="" id="{00000000-0008-0000-0700-0000B3000000}"/>
            </a:ext>
          </a:extLst>
        </xdr:cNvPr>
        <xdr:cNvSpPr txBox="1"/>
      </xdr:nvSpPr>
      <xdr:spPr>
        <a:xfrm>
          <a:off x="3497794" y="128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19690</xdr:rowOff>
    </xdr:from>
    <xdr:to>
      <xdr:col>4</xdr:col>
      <xdr:colOff>155575</xdr:colOff>
      <xdr:row>77</xdr:row>
      <xdr:rowOff>46551</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flipV="1">
          <a:off x="2019300" y="13221340"/>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35722</xdr:rowOff>
    </xdr:from>
    <xdr:to>
      <xdr:col>4</xdr:col>
      <xdr:colOff>206375</xdr:colOff>
      <xdr:row>74</xdr:row>
      <xdr:rowOff>137322</xdr:rowOff>
    </xdr:to>
    <xdr:sp macro="" textlink="">
      <xdr:nvSpPr>
        <xdr:cNvPr id="181" name="フローチャート : 判断 180">
          <a:extLst>
            <a:ext uri="{FF2B5EF4-FFF2-40B4-BE49-F238E27FC236}">
              <a16:creationId xmlns:a16="http://schemas.microsoft.com/office/drawing/2014/main" xmlns="" id="{00000000-0008-0000-0700-0000B5000000}"/>
            </a:ext>
          </a:extLst>
        </xdr:cNvPr>
        <xdr:cNvSpPr/>
      </xdr:nvSpPr>
      <xdr:spPr>
        <a:xfrm>
          <a:off x="2857500" y="1272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153849</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2608794" y="1249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209,305</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19256</xdr:rowOff>
    </xdr:from>
    <xdr:to>
      <xdr:col>2</xdr:col>
      <xdr:colOff>638175</xdr:colOff>
      <xdr:row>77</xdr:row>
      <xdr:rowOff>46551</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a:off x="1130300" y="13049456"/>
          <a:ext cx="889000" cy="19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63612</xdr:rowOff>
    </xdr:from>
    <xdr:to>
      <xdr:col>3</xdr:col>
      <xdr:colOff>3175</xdr:colOff>
      <xdr:row>76</xdr:row>
      <xdr:rowOff>165212</xdr:rowOff>
    </xdr:to>
    <xdr:sp macro="" textlink="">
      <xdr:nvSpPr>
        <xdr:cNvPr id="184" name="フローチャート : 判断 183">
          <a:extLst>
            <a:ext uri="{FF2B5EF4-FFF2-40B4-BE49-F238E27FC236}">
              <a16:creationId xmlns:a16="http://schemas.microsoft.com/office/drawing/2014/main" xmlns="" id="{00000000-0008-0000-0700-0000B8000000}"/>
            </a:ext>
          </a:extLst>
        </xdr:cNvPr>
        <xdr:cNvSpPr/>
      </xdr:nvSpPr>
      <xdr:spPr>
        <a:xfrm>
          <a:off x="1968500" y="130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10288</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1719794" y="1286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65360</xdr:rowOff>
    </xdr:from>
    <xdr:to>
      <xdr:col>1</xdr:col>
      <xdr:colOff>485775</xdr:colOff>
      <xdr:row>76</xdr:row>
      <xdr:rowOff>166960</xdr:rowOff>
    </xdr:to>
    <xdr:sp macro="" textlink="">
      <xdr:nvSpPr>
        <xdr:cNvPr id="186" name="フローチャート : 判断 185">
          <a:extLst>
            <a:ext uri="{FF2B5EF4-FFF2-40B4-BE49-F238E27FC236}">
              <a16:creationId xmlns:a16="http://schemas.microsoft.com/office/drawing/2014/main" xmlns="" id="{00000000-0008-0000-0700-0000BA000000}"/>
            </a:ext>
          </a:extLst>
        </xdr:cNvPr>
        <xdr:cNvSpPr/>
      </xdr:nvSpPr>
      <xdr:spPr>
        <a:xfrm>
          <a:off x="1079500" y="130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158087</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830794" y="13188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144,119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138175</xdr:rowOff>
    </xdr:from>
    <xdr:to>
      <xdr:col>6</xdr:col>
      <xdr:colOff>561975</xdr:colOff>
      <xdr:row>77</xdr:row>
      <xdr:rowOff>68325</xdr:rowOff>
    </xdr:to>
    <xdr:sp macro="" textlink="">
      <xdr:nvSpPr>
        <xdr:cNvPr id="193" name="円/楕円 192">
          <a:extLst>
            <a:ext uri="{FF2B5EF4-FFF2-40B4-BE49-F238E27FC236}">
              <a16:creationId xmlns:a16="http://schemas.microsoft.com/office/drawing/2014/main" xmlns="" id="{00000000-0008-0000-0700-0000C1000000}"/>
            </a:ext>
          </a:extLst>
        </xdr:cNvPr>
        <xdr:cNvSpPr/>
      </xdr:nvSpPr>
      <xdr:spPr>
        <a:xfrm>
          <a:off x="4584700" y="1316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116602</xdr:rowOff>
    </xdr:from>
    <xdr:ext cx="599010" cy="259045"/>
    <xdr:sp macro="" textlink="">
      <xdr:nvSpPr>
        <xdr:cNvPr id="194" name="民生費該当値テキスト">
          <a:extLst>
            <a:ext uri="{FF2B5EF4-FFF2-40B4-BE49-F238E27FC236}">
              <a16:creationId xmlns:a16="http://schemas.microsoft.com/office/drawing/2014/main" xmlns="" id="{00000000-0008-0000-0700-0000C2000000}"/>
            </a:ext>
          </a:extLst>
        </xdr:cNvPr>
        <xdr:cNvSpPr txBox="1"/>
      </xdr:nvSpPr>
      <xdr:spPr>
        <a:xfrm>
          <a:off x="4686300" y="1314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131,378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121721</xdr:rowOff>
    </xdr:from>
    <xdr:to>
      <xdr:col>5</xdr:col>
      <xdr:colOff>409575</xdr:colOff>
      <xdr:row>77</xdr:row>
      <xdr:rowOff>51871</xdr:rowOff>
    </xdr:to>
    <xdr:sp macro="" textlink="">
      <xdr:nvSpPr>
        <xdr:cNvPr id="195" name="円/楕円 194">
          <a:extLst>
            <a:ext uri="{FF2B5EF4-FFF2-40B4-BE49-F238E27FC236}">
              <a16:creationId xmlns:a16="http://schemas.microsoft.com/office/drawing/2014/main" xmlns="" id="{00000000-0008-0000-0700-0000C3000000}"/>
            </a:ext>
          </a:extLst>
        </xdr:cNvPr>
        <xdr:cNvSpPr/>
      </xdr:nvSpPr>
      <xdr:spPr>
        <a:xfrm>
          <a:off x="3746500" y="1315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42998</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497794" y="1324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134,257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140340</xdr:rowOff>
    </xdr:from>
    <xdr:to>
      <xdr:col>4</xdr:col>
      <xdr:colOff>206375</xdr:colOff>
      <xdr:row>77</xdr:row>
      <xdr:rowOff>70490</xdr:rowOff>
    </xdr:to>
    <xdr:sp macro="" textlink="">
      <xdr:nvSpPr>
        <xdr:cNvPr id="197" name="円/楕円 196">
          <a:extLst>
            <a:ext uri="{FF2B5EF4-FFF2-40B4-BE49-F238E27FC236}">
              <a16:creationId xmlns:a16="http://schemas.microsoft.com/office/drawing/2014/main" xmlns="" id="{00000000-0008-0000-0700-0000C5000000}"/>
            </a:ext>
          </a:extLst>
        </xdr:cNvPr>
        <xdr:cNvSpPr/>
      </xdr:nvSpPr>
      <xdr:spPr>
        <a:xfrm>
          <a:off x="2857500" y="131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61617</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608794" y="1326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130,999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167201</xdr:rowOff>
    </xdr:from>
    <xdr:to>
      <xdr:col>3</xdr:col>
      <xdr:colOff>3175</xdr:colOff>
      <xdr:row>77</xdr:row>
      <xdr:rowOff>97351</xdr:rowOff>
    </xdr:to>
    <xdr:sp macro="" textlink="">
      <xdr:nvSpPr>
        <xdr:cNvPr id="199" name="円/楕円 198">
          <a:extLst>
            <a:ext uri="{FF2B5EF4-FFF2-40B4-BE49-F238E27FC236}">
              <a16:creationId xmlns:a16="http://schemas.microsoft.com/office/drawing/2014/main" xmlns="" id="{00000000-0008-0000-0700-0000C7000000}"/>
            </a:ext>
          </a:extLst>
        </xdr:cNvPr>
        <xdr:cNvSpPr/>
      </xdr:nvSpPr>
      <xdr:spPr>
        <a:xfrm>
          <a:off x="1968500" y="1319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88478</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1719794" y="1329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126,299</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139906</xdr:rowOff>
    </xdr:from>
    <xdr:to>
      <xdr:col>1</xdr:col>
      <xdr:colOff>485775</xdr:colOff>
      <xdr:row>76</xdr:row>
      <xdr:rowOff>70056</xdr:rowOff>
    </xdr:to>
    <xdr:sp macro="" textlink="">
      <xdr:nvSpPr>
        <xdr:cNvPr id="201" name="円/楕円 200">
          <a:extLst>
            <a:ext uri="{FF2B5EF4-FFF2-40B4-BE49-F238E27FC236}">
              <a16:creationId xmlns:a16="http://schemas.microsoft.com/office/drawing/2014/main" xmlns="" id="{00000000-0008-0000-0700-0000C9000000}"/>
            </a:ext>
          </a:extLst>
        </xdr:cNvPr>
        <xdr:cNvSpPr/>
      </xdr:nvSpPr>
      <xdr:spPr>
        <a:xfrm>
          <a:off x="1079500" y="1299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86583</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830794" y="1277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161,075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a:extLst>
            <a:ext uri="{FF2B5EF4-FFF2-40B4-BE49-F238E27FC236}">
              <a16:creationId xmlns:a16="http://schemas.microsoft.com/office/drawing/2014/main" xmlns=""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a:extLst>
            <a:ext uri="{FF2B5EF4-FFF2-40B4-BE49-F238E27FC236}">
              <a16:creationId xmlns:a16="http://schemas.microsoft.com/office/drawing/2014/main" xmlns=""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41125</xdr:rowOff>
    </xdr:from>
    <xdr:to>
      <xdr:col>6</xdr:col>
      <xdr:colOff>510540</xdr:colOff>
      <xdr:row>99</xdr:row>
      <xdr:rowOff>104104</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flipV="1">
          <a:off x="4633595" y="15471625"/>
          <a:ext cx="1270" cy="160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107931</xdr:rowOff>
    </xdr:from>
    <xdr:ext cx="534377" cy="259045"/>
    <xdr:sp macro="" textlink="">
      <xdr:nvSpPr>
        <xdr:cNvPr id="230" name="衛生費最小値テキスト">
          <a:extLst>
            <a:ext uri="{FF2B5EF4-FFF2-40B4-BE49-F238E27FC236}">
              <a16:creationId xmlns:a16="http://schemas.microsoft.com/office/drawing/2014/main" xmlns="" id="{00000000-0008-0000-0700-0000E6000000}"/>
            </a:ext>
          </a:extLst>
        </xdr:cNvPr>
        <xdr:cNvSpPr txBox="1"/>
      </xdr:nvSpPr>
      <xdr:spPr>
        <a:xfrm>
          <a:off x="4686300" y="1708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19,680</a:t>
          </a:r>
          <a:endParaRPr kumimoji="1" lang="ja-JP" altLang="en-US" sz="1000" b="1">
            <a:latin typeface="ＭＳ Ｐゴシック"/>
          </a:endParaRPr>
        </a:p>
      </xdr:txBody>
    </xdr:sp>
    <xdr:clientData/>
  </xdr:oneCellAnchor>
  <xdr:twoCellAnchor>
    <xdr:from>
      <xdr:col>6</xdr:col>
      <xdr:colOff>422275</xdr:colOff>
      <xdr:row>99</xdr:row>
      <xdr:rowOff>104104</xdr:rowOff>
    </xdr:from>
    <xdr:to>
      <xdr:col>6</xdr:col>
      <xdr:colOff>600075</xdr:colOff>
      <xdr:row>99</xdr:row>
      <xdr:rowOff>104104</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4546600" y="1707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159252</xdr:rowOff>
    </xdr:from>
    <xdr:ext cx="599010" cy="259045"/>
    <xdr:sp macro="" textlink="">
      <xdr:nvSpPr>
        <xdr:cNvPr id="232" name="衛生費最大値テキスト">
          <a:extLst>
            <a:ext uri="{FF2B5EF4-FFF2-40B4-BE49-F238E27FC236}">
              <a16:creationId xmlns:a16="http://schemas.microsoft.com/office/drawing/2014/main" xmlns="" id="{00000000-0008-0000-0700-0000E8000000}"/>
            </a:ext>
          </a:extLst>
        </xdr:cNvPr>
        <xdr:cNvSpPr txBox="1"/>
      </xdr:nvSpPr>
      <xdr:spPr>
        <a:xfrm>
          <a:off x="4686300" y="1524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118,037</a:t>
          </a:r>
          <a:endParaRPr kumimoji="1" lang="ja-JP" altLang="en-US" sz="1000" b="1">
            <a:latin typeface="ＭＳ Ｐゴシック"/>
          </a:endParaRPr>
        </a:p>
      </xdr:txBody>
    </xdr:sp>
    <xdr:clientData/>
  </xdr:oneCellAnchor>
  <xdr:twoCellAnchor>
    <xdr:from>
      <xdr:col>6</xdr:col>
      <xdr:colOff>422275</xdr:colOff>
      <xdr:row>90</xdr:row>
      <xdr:rowOff>41125</xdr:rowOff>
    </xdr:from>
    <xdr:to>
      <xdr:col>6</xdr:col>
      <xdr:colOff>600075</xdr:colOff>
      <xdr:row>90</xdr:row>
      <xdr:rowOff>41125</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547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72475</xdr:rowOff>
    </xdr:from>
    <xdr:to>
      <xdr:col>6</xdr:col>
      <xdr:colOff>511175</xdr:colOff>
      <xdr:row>96</xdr:row>
      <xdr:rowOff>117901</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3797300" y="16531675"/>
          <a:ext cx="838200" cy="4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90743</xdr:rowOff>
    </xdr:from>
    <xdr:ext cx="534377" cy="259045"/>
    <xdr:sp macro="" textlink="">
      <xdr:nvSpPr>
        <xdr:cNvPr id="235" name="衛生費平均値テキスト">
          <a:extLst>
            <a:ext uri="{FF2B5EF4-FFF2-40B4-BE49-F238E27FC236}">
              <a16:creationId xmlns:a16="http://schemas.microsoft.com/office/drawing/2014/main" xmlns="" id="{00000000-0008-0000-0700-0000EB000000}"/>
            </a:ext>
          </a:extLst>
        </xdr:cNvPr>
        <xdr:cNvSpPr txBox="1"/>
      </xdr:nvSpPr>
      <xdr:spPr>
        <a:xfrm>
          <a:off x="4686300" y="16549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112316</xdr:rowOff>
    </xdr:from>
    <xdr:to>
      <xdr:col>6</xdr:col>
      <xdr:colOff>561975</xdr:colOff>
      <xdr:row>97</xdr:row>
      <xdr:rowOff>42466</xdr:rowOff>
    </xdr:to>
    <xdr:sp macro="" textlink="">
      <xdr:nvSpPr>
        <xdr:cNvPr id="236" name="フローチャート : 判断 235">
          <a:extLst>
            <a:ext uri="{FF2B5EF4-FFF2-40B4-BE49-F238E27FC236}">
              <a16:creationId xmlns:a16="http://schemas.microsoft.com/office/drawing/2014/main" xmlns="" id="{00000000-0008-0000-0700-0000EC000000}"/>
            </a:ext>
          </a:extLst>
        </xdr:cNvPr>
        <xdr:cNvSpPr/>
      </xdr:nvSpPr>
      <xdr:spPr>
        <a:xfrm>
          <a:off x="45847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72475</xdr:rowOff>
    </xdr:from>
    <xdr:to>
      <xdr:col>5</xdr:col>
      <xdr:colOff>358775</xdr:colOff>
      <xdr:row>98</xdr:row>
      <xdr:rowOff>49795</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flipV="1">
          <a:off x="2908300" y="16531675"/>
          <a:ext cx="889000" cy="32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143633</xdr:rowOff>
    </xdr:from>
    <xdr:to>
      <xdr:col>5</xdr:col>
      <xdr:colOff>409575</xdr:colOff>
      <xdr:row>97</xdr:row>
      <xdr:rowOff>73783</xdr:rowOff>
    </xdr:to>
    <xdr:sp macro="" textlink="">
      <xdr:nvSpPr>
        <xdr:cNvPr id="238" name="フローチャート : 判断 237">
          <a:extLst>
            <a:ext uri="{FF2B5EF4-FFF2-40B4-BE49-F238E27FC236}">
              <a16:creationId xmlns:a16="http://schemas.microsoft.com/office/drawing/2014/main" xmlns="" id="{00000000-0008-0000-0700-0000EE000000}"/>
            </a:ext>
          </a:extLst>
        </xdr:cNvPr>
        <xdr:cNvSpPr/>
      </xdr:nvSpPr>
      <xdr:spPr>
        <a:xfrm>
          <a:off x="3746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64910</xdr:rowOff>
    </xdr:from>
    <xdr:ext cx="534377"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3530111" y="1669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49795</xdr:rowOff>
    </xdr:from>
    <xdr:to>
      <xdr:col>4</xdr:col>
      <xdr:colOff>155575</xdr:colOff>
      <xdr:row>98</xdr:row>
      <xdr:rowOff>63951</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flipV="1">
          <a:off x="2019300" y="16851895"/>
          <a:ext cx="889000" cy="1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151226</xdr:rowOff>
    </xdr:from>
    <xdr:to>
      <xdr:col>4</xdr:col>
      <xdr:colOff>206375</xdr:colOff>
      <xdr:row>97</xdr:row>
      <xdr:rowOff>81376</xdr:rowOff>
    </xdr:to>
    <xdr:sp macro="" textlink="">
      <xdr:nvSpPr>
        <xdr:cNvPr id="241" name="フローチャート : 判断 240">
          <a:extLst>
            <a:ext uri="{FF2B5EF4-FFF2-40B4-BE49-F238E27FC236}">
              <a16:creationId xmlns:a16="http://schemas.microsoft.com/office/drawing/2014/main" xmlns="" id="{00000000-0008-0000-0700-0000F1000000}"/>
            </a:ext>
          </a:extLst>
        </xdr:cNvPr>
        <xdr:cNvSpPr/>
      </xdr:nvSpPr>
      <xdr:spPr>
        <a:xfrm>
          <a:off x="2857500" y="1661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97903</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2641111" y="1638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45,183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134931</xdr:rowOff>
    </xdr:from>
    <xdr:to>
      <xdr:col>2</xdr:col>
      <xdr:colOff>638175</xdr:colOff>
      <xdr:row>98</xdr:row>
      <xdr:rowOff>63951</xdr:rowOff>
    </xdr:to>
    <xdr:cxnSp macro="">
      <xdr:nvCxnSpPr>
        <xdr:cNvPr id="243" name="直線コネクタ 242">
          <a:extLst>
            <a:ext uri="{FF2B5EF4-FFF2-40B4-BE49-F238E27FC236}">
              <a16:creationId xmlns:a16="http://schemas.microsoft.com/office/drawing/2014/main" xmlns="" id="{00000000-0008-0000-0700-0000F3000000}"/>
            </a:ext>
          </a:extLst>
        </xdr:cNvPr>
        <xdr:cNvCxnSpPr/>
      </xdr:nvCxnSpPr>
      <xdr:spPr>
        <a:xfrm>
          <a:off x="1130300" y="16765581"/>
          <a:ext cx="889000" cy="10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154801</xdr:rowOff>
    </xdr:from>
    <xdr:to>
      <xdr:col>3</xdr:col>
      <xdr:colOff>3175</xdr:colOff>
      <xdr:row>97</xdr:row>
      <xdr:rowOff>84951</xdr:rowOff>
    </xdr:to>
    <xdr:sp macro="" textlink="">
      <xdr:nvSpPr>
        <xdr:cNvPr id="244" name="フローチャート : 判断 243">
          <a:extLst>
            <a:ext uri="{FF2B5EF4-FFF2-40B4-BE49-F238E27FC236}">
              <a16:creationId xmlns:a16="http://schemas.microsoft.com/office/drawing/2014/main" xmlns="" id="{00000000-0008-0000-0700-0000F4000000}"/>
            </a:ext>
          </a:extLst>
        </xdr:cNvPr>
        <xdr:cNvSpPr/>
      </xdr:nvSpPr>
      <xdr:spPr>
        <a:xfrm>
          <a:off x="1968500" y="1661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101478</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1752111" y="1638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32468</xdr:rowOff>
    </xdr:from>
    <xdr:to>
      <xdr:col>1</xdr:col>
      <xdr:colOff>485775</xdr:colOff>
      <xdr:row>97</xdr:row>
      <xdr:rowOff>134068</xdr:rowOff>
    </xdr:to>
    <xdr:sp macro="" textlink="">
      <xdr:nvSpPr>
        <xdr:cNvPr id="246" name="フローチャート : 判断 245">
          <a:extLst>
            <a:ext uri="{FF2B5EF4-FFF2-40B4-BE49-F238E27FC236}">
              <a16:creationId xmlns:a16="http://schemas.microsoft.com/office/drawing/2014/main" xmlns="" id="{00000000-0008-0000-0700-0000F6000000}"/>
            </a:ext>
          </a:extLst>
        </xdr:cNvPr>
        <xdr:cNvSpPr/>
      </xdr:nvSpPr>
      <xdr:spPr>
        <a:xfrm>
          <a:off x="1079500" y="1666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150595</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863111" y="164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41,956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67101</xdr:rowOff>
    </xdr:from>
    <xdr:to>
      <xdr:col>6</xdr:col>
      <xdr:colOff>561975</xdr:colOff>
      <xdr:row>96</xdr:row>
      <xdr:rowOff>168701</xdr:rowOff>
    </xdr:to>
    <xdr:sp macro="" textlink="">
      <xdr:nvSpPr>
        <xdr:cNvPr id="253" name="円/楕円 252">
          <a:extLst>
            <a:ext uri="{FF2B5EF4-FFF2-40B4-BE49-F238E27FC236}">
              <a16:creationId xmlns:a16="http://schemas.microsoft.com/office/drawing/2014/main" xmlns="" id="{00000000-0008-0000-0700-0000FD000000}"/>
            </a:ext>
          </a:extLst>
        </xdr:cNvPr>
        <xdr:cNvSpPr/>
      </xdr:nvSpPr>
      <xdr:spPr>
        <a:xfrm>
          <a:off x="4584700" y="1652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89978</xdr:rowOff>
    </xdr:from>
    <xdr:ext cx="534377" cy="259045"/>
    <xdr:sp macro="" textlink="">
      <xdr:nvSpPr>
        <xdr:cNvPr id="254" name="衛生費該当値テキスト">
          <a:extLst>
            <a:ext uri="{FF2B5EF4-FFF2-40B4-BE49-F238E27FC236}">
              <a16:creationId xmlns:a16="http://schemas.microsoft.com/office/drawing/2014/main" xmlns="" id="{00000000-0008-0000-0700-0000FE000000}"/>
            </a:ext>
          </a:extLst>
        </xdr:cNvPr>
        <xdr:cNvSpPr txBox="1"/>
      </xdr:nvSpPr>
      <xdr:spPr>
        <a:xfrm>
          <a:off x="4686300" y="1637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50,335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21675</xdr:rowOff>
    </xdr:from>
    <xdr:to>
      <xdr:col>5</xdr:col>
      <xdr:colOff>409575</xdr:colOff>
      <xdr:row>96</xdr:row>
      <xdr:rowOff>123275</xdr:rowOff>
    </xdr:to>
    <xdr:sp macro="" textlink="">
      <xdr:nvSpPr>
        <xdr:cNvPr id="255" name="円/楕円 254">
          <a:extLst>
            <a:ext uri="{FF2B5EF4-FFF2-40B4-BE49-F238E27FC236}">
              <a16:creationId xmlns:a16="http://schemas.microsoft.com/office/drawing/2014/main" xmlns="" id="{00000000-0008-0000-0700-0000FF000000}"/>
            </a:ext>
          </a:extLst>
        </xdr:cNvPr>
        <xdr:cNvSpPr/>
      </xdr:nvSpPr>
      <xdr:spPr>
        <a:xfrm>
          <a:off x="3746500" y="1648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139802</xdr:rowOff>
    </xdr:from>
    <xdr:ext cx="534377"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3530111" y="1625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53,117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170445</xdr:rowOff>
    </xdr:from>
    <xdr:to>
      <xdr:col>4</xdr:col>
      <xdr:colOff>206375</xdr:colOff>
      <xdr:row>98</xdr:row>
      <xdr:rowOff>100595</xdr:rowOff>
    </xdr:to>
    <xdr:sp macro="" textlink="">
      <xdr:nvSpPr>
        <xdr:cNvPr id="257" name="円/楕円 256">
          <a:extLst>
            <a:ext uri="{FF2B5EF4-FFF2-40B4-BE49-F238E27FC236}">
              <a16:creationId xmlns:a16="http://schemas.microsoft.com/office/drawing/2014/main" xmlns="" id="{00000000-0008-0000-0700-000001010000}"/>
            </a:ext>
          </a:extLst>
        </xdr:cNvPr>
        <xdr:cNvSpPr/>
      </xdr:nvSpPr>
      <xdr:spPr>
        <a:xfrm>
          <a:off x="2857500" y="1680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91722</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2641111" y="1689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33,506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13151</xdr:rowOff>
    </xdr:from>
    <xdr:to>
      <xdr:col>3</xdr:col>
      <xdr:colOff>3175</xdr:colOff>
      <xdr:row>98</xdr:row>
      <xdr:rowOff>114751</xdr:rowOff>
    </xdr:to>
    <xdr:sp macro="" textlink="">
      <xdr:nvSpPr>
        <xdr:cNvPr id="259" name="円/楕円 258">
          <a:extLst>
            <a:ext uri="{FF2B5EF4-FFF2-40B4-BE49-F238E27FC236}">
              <a16:creationId xmlns:a16="http://schemas.microsoft.com/office/drawing/2014/main" xmlns="" id="{00000000-0008-0000-0700-000003010000}"/>
            </a:ext>
          </a:extLst>
        </xdr:cNvPr>
        <xdr:cNvSpPr/>
      </xdr:nvSpPr>
      <xdr:spPr>
        <a:xfrm>
          <a:off x="1968500" y="1681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105878</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1752111" y="1690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32,639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84131</xdr:rowOff>
    </xdr:from>
    <xdr:to>
      <xdr:col>1</xdr:col>
      <xdr:colOff>485775</xdr:colOff>
      <xdr:row>98</xdr:row>
      <xdr:rowOff>14281</xdr:rowOff>
    </xdr:to>
    <xdr:sp macro="" textlink="">
      <xdr:nvSpPr>
        <xdr:cNvPr id="261" name="円/楕円 260">
          <a:extLst>
            <a:ext uri="{FF2B5EF4-FFF2-40B4-BE49-F238E27FC236}">
              <a16:creationId xmlns:a16="http://schemas.microsoft.com/office/drawing/2014/main" xmlns="" id="{00000000-0008-0000-0700-000005010000}"/>
            </a:ext>
          </a:extLst>
        </xdr:cNvPr>
        <xdr:cNvSpPr/>
      </xdr:nvSpPr>
      <xdr:spPr>
        <a:xfrm>
          <a:off x="1079500" y="1671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5408</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863111" y="1680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38,792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労働費グラフ枠">
          <a:extLst>
            <a:ext uri="{FF2B5EF4-FFF2-40B4-BE49-F238E27FC236}">
              <a16:creationId xmlns:a16="http://schemas.microsoft.com/office/drawing/2014/main" xmlns=""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50736</xdr:rowOff>
    </xdr:from>
    <xdr:to>
      <xdr:col>15</xdr:col>
      <xdr:colOff>180340</xdr:colOff>
      <xdr:row>39</xdr:row>
      <xdr:rowOff>44450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flipV="1">
          <a:off x="10475595" y="5365686"/>
          <a:ext cx="1270" cy="1365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7" name="労働費最小値テキスト">
          <a:extLst>
            <a:ext uri="{FF2B5EF4-FFF2-40B4-BE49-F238E27FC236}">
              <a16:creationId xmlns:a16="http://schemas.microsoft.com/office/drawing/2014/main" xmlns=""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168863</xdr:rowOff>
    </xdr:from>
    <xdr:ext cx="469744" cy="259045"/>
    <xdr:sp macro="" textlink="">
      <xdr:nvSpPr>
        <xdr:cNvPr id="289" name="労働費最大値テキスト">
          <a:extLst>
            <a:ext uri="{FF2B5EF4-FFF2-40B4-BE49-F238E27FC236}">
              <a16:creationId xmlns:a16="http://schemas.microsoft.com/office/drawing/2014/main" xmlns="" id="{00000000-0008-0000-0700-000021010000}"/>
            </a:ext>
          </a:extLst>
        </xdr:cNvPr>
        <xdr:cNvSpPr txBox="1"/>
      </xdr:nvSpPr>
      <xdr:spPr>
        <a:xfrm>
          <a:off x="10528300" y="514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7,167</a:t>
          </a:r>
          <a:endParaRPr kumimoji="1" lang="ja-JP" altLang="en-US" sz="1000" b="1">
            <a:latin typeface="ＭＳ Ｐゴシック"/>
          </a:endParaRPr>
        </a:p>
      </xdr:txBody>
    </xdr:sp>
    <xdr:clientData/>
  </xdr:oneCellAnchor>
  <xdr:twoCellAnchor>
    <xdr:from>
      <xdr:col>15</xdr:col>
      <xdr:colOff>92075</xdr:colOff>
      <xdr:row>31</xdr:row>
      <xdr:rowOff>50736</xdr:rowOff>
    </xdr:from>
    <xdr:to>
      <xdr:col>15</xdr:col>
      <xdr:colOff>269875</xdr:colOff>
      <xdr:row>31</xdr:row>
      <xdr:rowOff>50736</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10388600" y="536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49403</xdr:rowOff>
    </xdr:from>
    <xdr:to>
      <xdr:col>15</xdr:col>
      <xdr:colOff>180975</xdr:colOff>
      <xdr:row>38</xdr:row>
      <xdr:rowOff>97790</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9639300" y="6393053"/>
          <a:ext cx="838200" cy="21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35386</xdr:rowOff>
    </xdr:from>
    <xdr:ext cx="378565" cy="259045"/>
    <xdr:sp macro="" textlink="">
      <xdr:nvSpPr>
        <xdr:cNvPr id="292" name="労働費平均値テキスト">
          <a:extLst>
            <a:ext uri="{FF2B5EF4-FFF2-40B4-BE49-F238E27FC236}">
              <a16:creationId xmlns:a16="http://schemas.microsoft.com/office/drawing/2014/main" xmlns="" id="{00000000-0008-0000-0700-000024010000}"/>
            </a:ext>
          </a:extLst>
        </xdr:cNvPr>
        <xdr:cNvSpPr txBox="1"/>
      </xdr:nvSpPr>
      <xdr:spPr>
        <a:xfrm>
          <a:off x="10528300" y="63790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12509</xdr:rowOff>
    </xdr:from>
    <xdr:to>
      <xdr:col>15</xdr:col>
      <xdr:colOff>231775</xdr:colOff>
      <xdr:row>38</xdr:row>
      <xdr:rowOff>114109</xdr:rowOff>
    </xdr:to>
    <xdr:sp macro="" textlink="">
      <xdr:nvSpPr>
        <xdr:cNvPr id="293" name="フローチャート : 判断 292">
          <a:extLst>
            <a:ext uri="{FF2B5EF4-FFF2-40B4-BE49-F238E27FC236}">
              <a16:creationId xmlns:a16="http://schemas.microsoft.com/office/drawing/2014/main" xmlns="" id="{00000000-0008-0000-0700-000025010000}"/>
            </a:ext>
          </a:extLst>
        </xdr:cNvPr>
        <xdr:cNvSpPr/>
      </xdr:nvSpPr>
      <xdr:spPr>
        <a:xfrm>
          <a:off x="104267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101028</xdr:rowOff>
    </xdr:from>
    <xdr:to>
      <xdr:col>14</xdr:col>
      <xdr:colOff>28575</xdr:colOff>
      <xdr:row>37</xdr:row>
      <xdr:rowOff>49403</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8750300" y="6101778"/>
          <a:ext cx="889000" cy="29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158623</xdr:rowOff>
    </xdr:from>
    <xdr:to>
      <xdr:col>14</xdr:col>
      <xdr:colOff>79375</xdr:colOff>
      <xdr:row>38</xdr:row>
      <xdr:rowOff>88773</xdr:rowOff>
    </xdr:to>
    <xdr:sp macro="" textlink="">
      <xdr:nvSpPr>
        <xdr:cNvPr id="295" name="フローチャート : 判断 294">
          <a:extLst>
            <a:ext uri="{FF2B5EF4-FFF2-40B4-BE49-F238E27FC236}">
              <a16:creationId xmlns:a16="http://schemas.microsoft.com/office/drawing/2014/main" xmlns="" id="{00000000-0008-0000-0700-000027010000}"/>
            </a:ext>
          </a:extLst>
        </xdr:cNvPr>
        <xdr:cNvSpPr/>
      </xdr:nvSpPr>
      <xdr:spPr>
        <a:xfrm>
          <a:off x="9588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79900</xdr:rowOff>
    </xdr:from>
    <xdr:ext cx="378565"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9450017" y="6595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17780</xdr:rowOff>
    </xdr:from>
    <xdr:to>
      <xdr:col>12</xdr:col>
      <xdr:colOff>511175</xdr:colOff>
      <xdr:row>35</xdr:row>
      <xdr:rowOff>101028</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7861300" y="6018530"/>
          <a:ext cx="889000" cy="8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2222</xdr:rowOff>
    </xdr:from>
    <xdr:to>
      <xdr:col>12</xdr:col>
      <xdr:colOff>561975</xdr:colOff>
      <xdr:row>37</xdr:row>
      <xdr:rowOff>103822</xdr:rowOff>
    </xdr:to>
    <xdr:sp macro="" textlink="">
      <xdr:nvSpPr>
        <xdr:cNvPr id="298" name="フローチャート : 判断 297">
          <a:extLst>
            <a:ext uri="{FF2B5EF4-FFF2-40B4-BE49-F238E27FC236}">
              <a16:creationId xmlns:a16="http://schemas.microsoft.com/office/drawing/2014/main" xmlns="" id="{00000000-0008-0000-0700-00002A010000}"/>
            </a:ext>
          </a:extLst>
        </xdr:cNvPr>
        <xdr:cNvSpPr/>
      </xdr:nvSpPr>
      <xdr:spPr>
        <a:xfrm>
          <a:off x="8699500" y="634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94949</xdr:rowOff>
    </xdr:from>
    <xdr:ext cx="469744"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8515427" y="643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17780</xdr:rowOff>
    </xdr:from>
    <xdr:to>
      <xdr:col>11</xdr:col>
      <xdr:colOff>307975</xdr:colOff>
      <xdr:row>35</xdr:row>
      <xdr:rowOff>27686</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flipV="1">
          <a:off x="6972300" y="6018530"/>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18986</xdr:rowOff>
    </xdr:from>
    <xdr:to>
      <xdr:col>11</xdr:col>
      <xdr:colOff>358775</xdr:colOff>
      <xdr:row>36</xdr:row>
      <xdr:rowOff>120586</xdr:rowOff>
    </xdr:to>
    <xdr:sp macro="" textlink="">
      <xdr:nvSpPr>
        <xdr:cNvPr id="301" name="フローチャート : 判断 300">
          <a:extLst>
            <a:ext uri="{FF2B5EF4-FFF2-40B4-BE49-F238E27FC236}">
              <a16:creationId xmlns:a16="http://schemas.microsoft.com/office/drawing/2014/main" xmlns="" id="{00000000-0008-0000-0700-00002D010000}"/>
            </a:ext>
          </a:extLst>
        </xdr:cNvPr>
        <xdr:cNvSpPr/>
      </xdr:nvSpPr>
      <xdr:spPr>
        <a:xfrm>
          <a:off x="7810500" y="619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111713</xdr:rowOff>
    </xdr:from>
    <xdr:ext cx="469744"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7626427" y="628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2413</xdr:rowOff>
    </xdr:from>
    <xdr:to>
      <xdr:col>10</xdr:col>
      <xdr:colOff>155575</xdr:colOff>
      <xdr:row>36</xdr:row>
      <xdr:rowOff>104013</xdr:rowOff>
    </xdr:to>
    <xdr:sp macro="" textlink="">
      <xdr:nvSpPr>
        <xdr:cNvPr id="303" name="フローチャート : 判断 302">
          <a:extLst>
            <a:ext uri="{FF2B5EF4-FFF2-40B4-BE49-F238E27FC236}">
              <a16:creationId xmlns:a16="http://schemas.microsoft.com/office/drawing/2014/main" xmlns="" id="{00000000-0008-0000-0700-00002F010000}"/>
            </a:ext>
          </a:extLst>
        </xdr:cNvPr>
        <xdr:cNvSpPr/>
      </xdr:nvSpPr>
      <xdr:spPr>
        <a:xfrm>
          <a:off x="6921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95140</xdr:rowOff>
    </xdr:from>
    <xdr:ext cx="469744"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6737427"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46990</xdr:rowOff>
    </xdr:from>
    <xdr:to>
      <xdr:col>15</xdr:col>
      <xdr:colOff>231775</xdr:colOff>
      <xdr:row>38</xdr:row>
      <xdr:rowOff>148590</xdr:rowOff>
    </xdr:to>
    <xdr:sp macro="" textlink="">
      <xdr:nvSpPr>
        <xdr:cNvPr id="310" name="円/楕円 309">
          <a:extLst>
            <a:ext uri="{FF2B5EF4-FFF2-40B4-BE49-F238E27FC236}">
              <a16:creationId xmlns:a16="http://schemas.microsoft.com/office/drawing/2014/main" xmlns="" id="{00000000-0008-0000-0700-000036010000}"/>
            </a:ext>
          </a:extLst>
        </xdr:cNvPr>
        <xdr:cNvSpPr/>
      </xdr:nvSpPr>
      <xdr:spPr>
        <a:xfrm>
          <a:off x="104267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162387</xdr:rowOff>
    </xdr:from>
    <xdr:ext cx="378565" cy="259045"/>
    <xdr:sp macro="" textlink="">
      <xdr:nvSpPr>
        <xdr:cNvPr id="311" name="労働費該当値テキスト">
          <a:extLst>
            <a:ext uri="{FF2B5EF4-FFF2-40B4-BE49-F238E27FC236}">
              <a16:creationId xmlns:a16="http://schemas.microsoft.com/office/drawing/2014/main" xmlns="" id="{00000000-0008-0000-0700-000037010000}"/>
            </a:ext>
          </a:extLst>
        </xdr:cNvPr>
        <xdr:cNvSpPr txBox="1"/>
      </xdr:nvSpPr>
      <xdr:spPr>
        <a:xfrm>
          <a:off x="10528300" y="6506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170053</xdr:rowOff>
    </xdr:from>
    <xdr:to>
      <xdr:col>14</xdr:col>
      <xdr:colOff>79375</xdr:colOff>
      <xdr:row>37</xdr:row>
      <xdr:rowOff>100203</xdr:rowOff>
    </xdr:to>
    <xdr:sp macro="" textlink="">
      <xdr:nvSpPr>
        <xdr:cNvPr id="312" name="円/楕円 311">
          <a:extLst>
            <a:ext uri="{FF2B5EF4-FFF2-40B4-BE49-F238E27FC236}">
              <a16:creationId xmlns:a16="http://schemas.microsoft.com/office/drawing/2014/main" xmlns="" id="{00000000-0008-0000-0700-000038010000}"/>
            </a:ext>
          </a:extLst>
        </xdr:cNvPr>
        <xdr:cNvSpPr/>
      </xdr:nvSpPr>
      <xdr:spPr>
        <a:xfrm>
          <a:off x="95885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116730</xdr:rowOff>
    </xdr:from>
    <xdr:ext cx="469744"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9404427" y="611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1,774</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50228</xdr:rowOff>
    </xdr:from>
    <xdr:to>
      <xdr:col>12</xdr:col>
      <xdr:colOff>561975</xdr:colOff>
      <xdr:row>35</xdr:row>
      <xdr:rowOff>151828</xdr:rowOff>
    </xdr:to>
    <xdr:sp macro="" textlink="">
      <xdr:nvSpPr>
        <xdr:cNvPr id="314" name="円/楕円 313">
          <a:extLst>
            <a:ext uri="{FF2B5EF4-FFF2-40B4-BE49-F238E27FC236}">
              <a16:creationId xmlns:a16="http://schemas.microsoft.com/office/drawing/2014/main" xmlns="" id="{00000000-0008-0000-0700-00003A010000}"/>
            </a:ext>
          </a:extLst>
        </xdr:cNvPr>
        <xdr:cNvSpPr/>
      </xdr:nvSpPr>
      <xdr:spPr>
        <a:xfrm>
          <a:off x="8699500" y="605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168355</xdr:rowOff>
    </xdr:from>
    <xdr:ext cx="469744"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8515427" y="582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3,303</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138430</xdr:rowOff>
    </xdr:from>
    <xdr:to>
      <xdr:col>11</xdr:col>
      <xdr:colOff>358775</xdr:colOff>
      <xdr:row>35</xdr:row>
      <xdr:rowOff>68580</xdr:rowOff>
    </xdr:to>
    <xdr:sp macro="" textlink="">
      <xdr:nvSpPr>
        <xdr:cNvPr id="316" name="円/楕円 315">
          <a:extLst>
            <a:ext uri="{FF2B5EF4-FFF2-40B4-BE49-F238E27FC236}">
              <a16:creationId xmlns:a16="http://schemas.microsoft.com/office/drawing/2014/main" xmlns="" id="{00000000-0008-0000-0700-00003C010000}"/>
            </a:ext>
          </a:extLst>
        </xdr:cNvPr>
        <xdr:cNvSpPr/>
      </xdr:nvSpPr>
      <xdr:spPr>
        <a:xfrm>
          <a:off x="7810500" y="59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85107</xdr:rowOff>
    </xdr:from>
    <xdr:ext cx="469744"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7626427" y="574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3,740</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148336</xdr:rowOff>
    </xdr:from>
    <xdr:to>
      <xdr:col>10</xdr:col>
      <xdr:colOff>155575</xdr:colOff>
      <xdr:row>35</xdr:row>
      <xdr:rowOff>78486</xdr:rowOff>
    </xdr:to>
    <xdr:sp macro="" textlink="">
      <xdr:nvSpPr>
        <xdr:cNvPr id="318" name="円/楕円 317">
          <a:extLst>
            <a:ext uri="{FF2B5EF4-FFF2-40B4-BE49-F238E27FC236}">
              <a16:creationId xmlns:a16="http://schemas.microsoft.com/office/drawing/2014/main" xmlns="" id="{00000000-0008-0000-0700-00003E010000}"/>
            </a:ext>
          </a:extLst>
        </xdr:cNvPr>
        <xdr:cNvSpPr/>
      </xdr:nvSpPr>
      <xdr:spPr>
        <a:xfrm>
          <a:off x="69215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95013</xdr:rowOff>
    </xdr:from>
    <xdr:ext cx="469744"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6737427"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a:extLst>
            <a:ext uri="{FF2B5EF4-FFF2-40B4-BE49-F238E27FC236}">
              <a16:creationId xmlns:a16="http://schemas.microsoft.com/office/drawing/2014/main" xmlns=""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83716</xdr:rowOff>
    </xdr:from>
    <xdr:to>
      <xdr:col>15</xdr:col>
      <xdr:colOff>180340</xdr:colOff>
      <xdr:row>58</xdr:row>
      <xdr:rowOff>85837</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flipV="1">
          <a:off x="10475595" y="8827666"/>
          <a:ext cx="1270" cy="12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89664</xdr:rowOff>
    </xdr:from>
    <xdr:ext cx="534377" cy="259045"/>
    <xdr:sp macro="" textlink="">
      <xdr:nvSpPr>
        <xdr:cNvPr id="342" name="農林水産業費最小値テキスト">
          <a:extLst>
            <a:ext uri="{FF2B5EF4-FFF2-40B4-BE49-F238E27FC236}">
              <a16:creationId xmlns:a16="http://schemas.microsoft.com/office/drawing/2014/main" xmlns="" id="{00000000-0008-0000-0700-000056010000}"/>
            </a:ext>
          </a:extLst>
        </xdr:cNvPr>
        <xdr:cNvSpPr txBox="1"/>
      </xdr:nvSpPr>
      <xdr:spPr>
        <a:xfrm>
          <a:off x="10528300" y="100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11,781</a:t>
          </a:r>
          <a:endParaRPr kumimoji="1" lang="ja-JP" altLang="en-US" sz="1000" b="1">
            <a:latin typeface="ＭＳ Ｐゴシック"/>
          </a:endParaRPr>
        </a:p>
      </xdr:txBody>
    </xdr:sp>
    <xdr:clientData/>
  </xdr:oneCellAnchor>
  <xdr:twoCellAnchor>
    <xdr:from>
      <xdr:col>15</xdr:col>
      <xdr:colOff>92075</xdr:colOff>
      <xdr:row>58</xdr:row>
      <xdr:rowOff>85837</xdr:rowOff>
    </xdr:from>
    <xdr:to>
      <xdr:col>15</xdr:col>
      <xdr:colOff>269875</xdr:colOff>
      <xdr:row>58</xdr:row>
      <xdr:rowOff>85837</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10388600" y="10029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30393</xdr:rowOff>
    </xdr:from>
    <xdr:ext cx="599010" cy="259045"/>
    <xdr:sp macro="" textlink="">
      <xdr:nvSpPr>
        <xdr:cNvPr id="344" name="農林水産業費最大値テキスト">
          <a:extLst>
            <a:ext uri="{FF2B5EF4-FFF2-40B4-BE49-F238E27FC236}">
              <a16:creationId xmlns:a16="http://schemas.microsoft.com/office/drawing/2014/main" xmlns="" id="{00000000-0008-0000-0700-000058010000}"/>
            </a:ext>
          </a:extLst>
        </xdr:cNvPr>
        <xdr:cNvSpPr txBox="1"/>
      </xdr:nvSpPr>
      <xdr:spPr>
        <a:xfrm>
          <a:off x="10528300" y="860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274,745</a:t>
          </a:r>
          <a:endParaRPr kumimoji="1" lang="ja-JP" altLang="en-US" sz="1000" b="1">
            <a:latin typeface="ＭＳ Ｐゴシック"/>
          </a:endParaRPr>
        </a:p>
      </xdr:txBody>
    </xdr:sp>
    <xdr:clientData/>
  </xdr:oneCellAnchor>
  <xdr:twoCellAnchor>
    <xdr:from>
      <xdr:col>15</xdr:col>
      <xdr:colOff>92075</xdr:colOff>
      <xdr:row>51</xdr:row>
      <xdr:rowOff>83716</xdr:rowOff>
    </xdr:from>
    <xdr:to>
      <xdr:col>15</xdr:col>
      <xdr:colOff>269875</xdr:colOff>
      <xdr:row>51</xdr:row>
      <xdr:rowOff>83716</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882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21034</xdr:rowOff>
    </xdr:from>
    <xdr:to>
      <xdr:col>15</xdr:col>
      <xdr:colOff>180975</xdr:colOff>
      <xdr:row>58</xdr:row>
      <xdr:rowOff>40063</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flipV="1">
          <a:off x="9639300" y="9965134"/>
          <a:ext cx="838200" cy="1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127610</xdr:rowOff>
    </xdr:from>
    <xdr:ext cx="534377" cy="259045"/>
    <xdr:sp macro="" textlink="">
      <xdr:nvSpPr>
        <xdr:cNvPr id="347" name="農林水産業費平均値テキスト">
          <a:extLst>
            <a:ext uri="{FF2B5EF4-FFF2-40B4-BE49-F238E27FC236}">
              <a16:creationId xmlns:a16="http://schemas.microsoft.com/office/drawing/2014/main" xmlns="" id="{00000000-0008-0000-0700-00005B010000}"/>
            </a:ext>
          </a:extLst>
        </xdr:cNvPr>
        <xdr:cNvSpPr txBox="1"/>
      </xdr:nvSpPr>
      <xdr:spPr>
        <a:xfrm>
          <a:off x="10528300" y="9728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34,037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104733</xdr:rowOff>
    </xdr:from>
    <xdr:to>
      <xdr:col>15</xdr:col>
      <xdr:colOff>231775</xdr:colOff>
      <xdr:row>58</xdr:row>
      <xdr:rowOff>34883</xdr:rowOff>
    </xdr:to>
    <xdr:sp macro="" textlink="">
      <xdr:nvSpPr>
        <xdr:cNvPr id="348" name="フローチャート : 判断 347">
          <a:extLst>
            <a:ext uri="{FF2B5EF4-FFF2-40B4-BE49-F238E27FC236}">
              <a16:creationId xmlns:a16="http://schemas.microsoft.com/office/drawing/2014/main" xmlns="" id="{00000000-0008-0000-0700-00005C010000}"/>
            </a:ext>
          </a:extLst>
        </xdr:cNvPr>
        <xdr:cNvSpPr/>
      </xdr:nvSpPr>
      <xdr:spPr>
        <a:xfrm>
          <a:off x="10426700" y="987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26004</xdr:rowOff>
    </xdr:from>
    <xdr:to>
      <xdr:col>14</xdr:col>
      <xdr:colOff>28575</xdr:colOff>
      <xdr:row>58</xdr:row>
      <xdr:rowOff>40063</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8750300" y="9970104"/>
          <a:ext cx="8890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81142</xdr:rowOff>
    </xdr:from>
    <xdr:to>
      <xdr:col>14</xdr:col>
      <xdr:colOff>79375</xdr:colOff>
      <xdr:row>58</xdr:row>
      <xdr:rowOff>11292</xdr:rowOff>
    </xdr:to>
    <xdr:sp macro="" textlink="">
      <xdr:nvSpPr>
        <xdr:cNvPr id="350" name="フローチャート : 判断 349">
          <a:extLst>
            <a:ext uri="{FF2B5EF4-FFF2-40B4-BE49-F238E27FC236}">
              <a16:creationId xmlns:a16="http://schemas.microsoft.com/office/drawing/2014/main" xmlns="" id="{00000000-0008-0000-0700-00005E010000}"/>
            </a:ext>
          </a:extLst>
        </xdr:cNvPr>
        <xdr:cNvSpPr/>
      </xdr:nvSpPr>
      <xdr:spPr>
        <a:xfrm>
          <a:off x="95885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27819</xdr:rowOff>
    </xdr:from>
    <xdr:ext cx="534377"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9372111" y="962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26004</xdr:rowOff>
    </xdr:from>
    <xdr:to>
      <xdr:col>12</xdr:col>
      <xdr:colOff>511175</xdr:colOff>
      <xdr:row>58</xdr:row>
      <xdr:rowOff>40629</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7861300" y="9970104"/>
          <a:ext cx="889000" cy="1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107480</xdr:rowOff>
    </xdr:from>
    <xdr:to>
      <xdr:col>12</xdr:col>
      <xdr:colOff>561975</xdr:colOff>
      <xdr:row>58</xdr:row>
      <xdr:rowOff>37630</xdr:rowOff>
    </xdr:to>
    <xdr:sp macro="" textlink="">
      <xdr:nvSpPr>
        <xdr:cNvPr id="353" name="フローチャート : 判断 352">
          <a:extLst>
            <a:ext uri="{FF2B5EF4-FFF2-40B4-BE49-F238E27FC236}">
              <a16:creationId xmlns:a16="http://schemas.microsoft.com/office/drawing/2014/main" xmlns="" id="{00000000-0008-0000-0700-000061010000}"/>
            </a:ext>
          </a:extLst>
        </xdr:cNvPr>
        <xdr:cNvSpPr/>
      </xdr:nvSpPr>
      <xdr:spPr>
        <a:xfrm>
          <a:off x="8699500" y="988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54157</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8483111" y="965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21655</xdr:rowOff>
    </xdr:from>
    <xdr:to>
      <xdr:col>11</xdr:col>
      <xdr:colOff>307975</xdr:colOff>
      <xdr:row>58</xdr:row>
      <xdr:rowOff>40629</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a:off x="6972300" y="9965755"/>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98310</xdr:rowOff>
    </xdr:from>
    <xdr:to>
      <xdr:col>11</xdr:col>
      <xdr:colOff>358775</xdr:colOff>
      <xdr:row>58</xdr:row>
      <xdr:rowOff>28460</xdr:rowOff>
    </xdr:to>
    <xdr:sp macro="" textlink="">
      <xdr:nvSpPr>
        <xdr:cNvPr id="356" name="フローチャート : 判断 355">
          <a:extLst>
            <a:ext uri="{FF2B5EF4-FFF2-40B4-BE49-F238E27FC236}">
              <a16:creationId xmlns:a16="http://schemas.microsoft.com/office/drawing/2014/main" xmlns="" id="{00000000-0008-0000-0700-000064010000}"/>
            </a:ext>
          </a:extLst>
        </xdr:cNvPr>
        <xdr:cNvSpPr/>
      </xdr:nvSpPr>
      <xdr:spPr>
        <a:xfrm>
          <a:off x="7810500" y="98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44987</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7594111" y="964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35,442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131428</xdr:rowOff>
    </xdr:from>
    <xdr:to>
      <xdr:col>10</xdr:col>
      <xdr:colOff>155575</xdr:colOff>
      <xdr:row>58</xdr:row>
      <xdr:rowOff>61578</xdr:rowOff>
    </xdr:to>
    <xdr:sp macro="" textlink="">
      <xdr:nvSpPr>
        <xdr:cNvPr id="358" name="フローチャート : 判断 357">
          <a:extLst>
            <a:ext uri="{FF2B5EF4-FFF2-40B4-BE49-F238E27FC236}">
              <a16:creationId xmlns:a16="http://schemas.microsoft.com/office/drawing/2014/main" xmlns="" id="{00000000-0008-0000-0700-000066010000}"/>
            </a:ext>
          </a:extLst>
        </xdr:cNvPr>
        <xdr:cNvSpPr/>
      </xdr:nvSpPr>
      <xdr:spPr>
        <a:xfrm>
          <a:off x="6921500" y="990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78105</xdr:rowOff>
    </xdr:from>
    <xdr:ext cx="534377"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6705111" y="967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28,198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141684</xdr:rowOff>
    </xdr:from>
    <xdr:to>
      <xdr:col>15</xdr:col>
      <xdr:colOff>231775</xdr:colOff>
      <xdr:row>58</xdr:row>
      <xdr:rowOff>71834</xdr:rowOff>
    </xdr:to>
    <xdr:sp macro="" textlink="">
      <xdr:nvSpPr>
        <xdr:cNvPr id="365" name="円/楕円 364">
          <a:extLst>
            <a:ext uri="{FF2B5EF4-FFF2-40B4-BE49-F238E27FC236}">
              <a16:creationId xmlns:a16="http://schemas.microsoft.com/office/drawing/2014/main" xmlns="" id="{00000000-0008-0000-0700-00006D010000}"/>
            </a:ext>
          </a:extLst>
        </xdr:cNvPr>
        <xdr:cNvSpPr/>
      </xdr:nvSpPr>
      <xdr:spPr>
        <a:xfrm>
          <a:off x="10426700" y="99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83160</xdr:rowOff>
    </xdr:from>
    <xdr:ext cx="534377" cy="259045"/>
    <xdr:sp macro="" textlink="">
      <xdr:nvSpPr>
        <xdr:cNvPr id="366" name="農林水産業費該当値テキスト">
          <a:extLst>
            <a:ext uri="{FF2B5EF4-FFF2-40B4-BE49-F238E27FC236}">
              <a16:creationId xmlns:a16="http://schemas.microsoft.com/office/drawing/2014/main" xmlns="" id="{00000000-0008-0000-0700-00006E010000}"/>
            </a:ext>
          </a:extLst>
        </xdr:cNvPr>
        <xdr:cNvSpPr txBox="1"/>
      </xdr:nvSpPr>
      <xdr:spPr>
        <a:xfrm>
          <a:off x="10528300" y="985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25,955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160713</xdr:rowOff>
    </xdr:from>
    <xdr:to>
      <xdr:col>14</xdr:col>
      <xdr:colOff>79375</xdr:colOff>
      <xdr:row>58</xdr:row>
      <xdr:rowOff>90863</xdr:rowOff>
    </xdr:to>
    <xdr:sp macro="" textlink="">
      <xdr:nvSpPr>
        <xdr:cNvPr id="367" name="円/楕円 366">
          <a:extLst>
            <a:ext uri="{FF2B5EF4-FFF2-40B4-BE49-F238E27FC236}">
              <a16:creationId xmlns:a16="http://schemas.microsoft.com/office/drawing/2014/main" xmlns="" id="{00000000-0008-0000-0700-00006F010000}"/>
            </a:ext>
          </a:extLst>
        </xdr:cNvPr>
        <xdr:cNvSpPr/>
      </xdr:nvSpPr>
      <xdr:spPr>
        <a:xfrm>
          <a:off x="9588500" y="993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81990</xdr:rowOff>
    </xdr:from>
    <xdr:ext cx="534377"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9372111" y="1002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21,793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146654</xdr:rowOff>
    </xdr:from>
    <xdr:to>
      <xdr:col>12</xdr:col>
      <xdr:colOff>561975</xdr:colOff>
      <xdr:row>58</xdr:row>
      <xdr:rowOff>76804</xdr:rowOff>
    </xdr:to>
    <xdr:sp macro="" textlink="">
      <xdr:nvSpPr>
        <xdr:cNvPr id="369" name="円/楕円 368">
          <a:extLst>
            <a:ext uri="{FF2B5EF4-FFF2-40B4-BE49-F238E27FC236}">
              <a16:creationId xmlns:a16="http://schemas.microsoft.com/office/drawing/2014/main" xmlns="" id="{00000000-0008-0000-0700-000071010000}"/>
            </a:ext>
          </a:extLst>
        </xdr:cNvPr>
        <xdr:cNvSpPr/>
      </xdr:nvSpPr>
      <xdr:spPr>
        <a:xfrm>
          <a:off x="8699500" y="991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67931</xdr:rowOff>
    </xdr:from>
    <xdr:ext cx="534377"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8483111" y="1001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24,868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161279</xdr:rowOff>
    </xdr:from>
    <xdr:to>
      <xdr:col>11</xdr:col>
      <xdr:colOff>358775</xdr:colOff>
      <xdr:row>58</xdr:row>
      <xdr:rowOff>91429</xdr:rowOff>
    </xdr:to>
    <xdr:sp macro="" textlink="">
      <xdr:nvSpPr>
        <xdr:cNvPr id="371" name="円/楕円 370">
          <a:extLst>
            <a:ext uri="{FF2B5EF4-FFF2-40B4-BE49-F238E27FC236}">
              <a16:creationId xmlns:a16="http://schemas.microsoft.com/office/drawing/2014/main" xmlns="" id="{00000000-0008-0000-0700-000073010000}"/>
            </a:ext>
          </a:extLst>
        </xdr:cNvPr>
        <xdr:cNvSpPr/>
      </xdr:nvSpPr>
      <xdr:spPr>
        <a:xfrm>
          <a:off x="7810500" y="99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82556</xdr:rowOff>
    </xdr:from>
    <xdr:ext cx="534377"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7594111" y="100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21,669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142305</xdr:rowOff>
    </xdr:from>
    <xdr:to>
      <xdr:col>10</xdr:col>
      <xdr:colOff>155575</xdr:colOff>
      <xdr:row>58</xdr:row>
      <xdr:rowOff>72455</xdr:rowOff>
    </xdr:to>
    <xdr:sp macro="" textlink="">
      <xdr:nvSpPr>
        <xdr:cNvPr id="373" name="円/楕円 372">
          <a:extLst>
            <a:ext uri="{FF2B5EF4-FFF2-40B4-BE49-F238E27FC236}">
              <a16:creationId xmlns:a16="http://schemas.microsoft.com/office/drawing/2014/main" xmlns="" id="{00000000-0008-0000-0700-000075010000}"/>
            </a:ext>
          </a:extLst>
        </xdr:cNvPr>
        <xdr:cNvSpPr/>
      </xdr:nvSpPr>
      <xdr:spPr>
        <a:xfrm>
          <a:off x="6921500" y="991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63582</xdr:rowOff>
    </xdr:from>
    <xdr:ext cx="534377"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6705111" y="1000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25,819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a:extLst>
            <a:ext uri="{FF2B5EF4-FFF2-40B4-BE49-F238E27FC236}">
              <a16:creationId xmlns:a16="http://schemas.microsoft.com/office/drawing/2014/main" xmlns=""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135389</xdr:rowOff>
    </xdr:from>
    <xdr:to>
      <xdr:col>15</xdr:col>
      <xdr:colOff>180340</xdr:colOff>
      <xdr:row>79</xdr:row>
      <xdr:rowOff>37875</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flipV="1">
          <a:off x="10475595" y="12136889"/>
          <a:ext cx="1270" cy="144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41702</xdr:rowOff>
    </xdr:from>
    <xdr:ext cx="469744" cy="259045"/>
    <xdr:sp macro="" textlink="">
      <xdr:nvSpPr>
        <xdr:cNvPr id="401" name="商工費最小値テキスト">
          <a:extLst>
            <a:ext uri="{FF2B5EF4-FFF2-40B4-BE49-F238E27FC236}">
              <a16:creationId xmlns:a16="http://schemas.microsoft.com/office/drawing/2014/main" xmlns="" id="{00000000-0008-0000-0700-000091010000}"/>
            </a:ext>
          </a:extLst>
        </xdr:cNvPr>
        <xdr:cNvSpPr txBox="1"/>
      </xdr:nvSpPr>
      <xdr:spPr>
        <a:xfrm>
          <a:off x="10528300" y="1358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1,868</a:t>
          </a:r>
          <a:endParaRPr kumimoji="1" lang="ja-JP" altLang="en-US" sz="1000" b="1">
            <a:latin typeface="ＭＳ Ｐゴシック"/>
          </a:endParaRPr>
        </a:p>
      </xdr:txBody>
    </xdr:sp>
    <xdr:clientData/>
  </xdr:oneCellAnchor>
  <xdr:twoCellAnchor>
    <xdr:from>
      <xdr:col>15</xdr:col>
      <xdr:colOff>92075</xdr:colOff>
      <xdr:row>79</xdr:row>
      <xdr:rowOff>37875</xdr:rowOff>
    </xdr:from>
    <xdr:to>
      <xdr:col>15</xdr:col>
      <xdr:colOff>269875</xdr:colOff>
      <xdr:row>79</xdr:row>
      <xdr:rowOff>37875</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10388600" y="1358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82066</xdr:rowOff>
    </xdr:from>
    <xdr:ext cx="534377" cy="259045"/>
    <xdr:sp macro="" textlink="">
      <xdr:nvSpPr>
        <xdr:cNvPr id="403" name="商工費最大値テキスト">
          <a:extLst>
            <a:ext uri="{FF2B5EF4-FFF2-40B4-BE49-F238E27FC236}">
              <a16:creationId xmlns:a16="http://schemas.microsoft.com/office/drawing/2014/main" xmlns="" id="{00000000-0008-0000-0700-000093010000}"/>
            </a:ext>
          </a:extLst>
        </xdr:cNvPr>
        <xdr:cNvSpPr txBox="1"/>
      </xdr:nvSpPr>
      <xdr:spPr>
        <a:xfrm>
          <a:off x="10528300" y="1191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46,132</a:t>
          </a:r>
          <a:endParaRPr kumimoji="1" lang="ja-JP" altLang="en-US" sz="1000" b="1">
            <a:latin typeface="ＭＳ Ｐゴシック"/>
          </a:endParaRPr>
        </a:p>
      </xdr:txBody>
    </xdr:sp>
    <xdr:clientData/>
  </xdr:oneCellAnchor>
  <xdr:twoCellAnchor>
    <xdr:from>
      <xdr:col>15</xdr:col>
      <xdr:colOff>92075</xdr:colOff>
      <xdr:row>70</xdr:row>
      <xdr:rowOff>135389</xdr:rowOff>
    </xdr:from>
    <xdr:to>
      <xdr:col>15</xdr:col>
      <xdr:colOff>269875</xdr:colOff>
      <xdr:row>70</xdr:row>
      <xdr:rowOff>135389</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10388600" y="1213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133234</xdr:rowOff>
    </xdr:from>
    <xdr:to>
      <xdr:col>15</xdr:col>
      <xdr:colOff>180975</xdr:colOff>
      <xdr:row>78</xdr:row>
      <xdr:rowOff>5186</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9639300" y="13334884"/>
          <a:ext cx="838200" cy="4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27815</xdr:rowOff>
    </xdr:from>
    <xdr:ext cx="534377" cy="259045"/>
    <xdr:sp macro="" textlink="">
      <xdr:nvSpPr>
        <xdr:cNvPr id="406" name="商工費平均値テキスト">
          <a:extLst>
            <a:ext uri="{FF2B5EF4-FFF2-40B4-BE49-F238E27FC236}">
              <a16:creationId xmlns:a16="http://schemas.microsoft.com/office/drawing/2014/main" xmlns="" id="{00000000-0008-0000-0700-000096010000}"/>
            </a:ext>
          </a:extLst>
        </xdr:cNvPr>
        <xdr:cNvSpPr txBox="1"/>
      </xdr:nvSpPr>
      <xdr:spPr>
        <a:xfrm>
          <a:off x="10528300" y="12886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4939</xdr:rowOff>
    </xdr:from>
    <xdr:to>
      <xdr:col>15</xdr:col>
      <xdr:colOff>231775</xdr:colOff>
      <xdr:row>76</xdr:row>
      <xdr:rowOff>106539</xdr:rowOff>
    </xdr:to>
    <xdr:sp macro="" textlink="">
      <xdr:nvSpPr>
        <xdr:cNvPr id="407" name="フローチャート : 判断 406">
          <a:extLst>
            <a:ext uri="{FF2B5EF4-FFF2-40B4-BE49-F238E27FC236}">
              <a16:creationId xmlns:a16="http://schemas.microsoft.com/office/drawing/2014/main" xmlns="" id="{00000000-0008-0000-0700-000097010000}"/>
            </a:ext>
          </a:extLst>
        </xdr:cNvPr>
        <xdr:cNvSpPr/>
      </xdr:nvSpPr>
      <xdr:spPr>
        <a:xfrm>
          <a:off x="10426700" y="1303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133234</xdr:rowOff>
    </xdr:from>
    <xdr:to>
      <xdr:col>14</xdr:col>
      <xdr:colOff>28575</xdr:colOff>
      <xdr:row>78</xdr:row>
      <xdr:rowOff>34186</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flipV="1">
          <a:off x="8750300" y="13334884"/>
          <a:ext cx="889000" cy="7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89716</xdr:rowOff>
    </xdr:from>
    <xdr:to>
      <xdr:col>14</xdr:col>
      <xdr:colOff>79375</xdr:colOff>
      <xdr:row>76</xdr:row>
      <xdr:rowOff>19865</xdr:rowOff>
    </xdr:to>
    <xdr:sp macro="" textlink="">
      <xdr:nvSpPr>
        <xdr:cNvPr id="409" name="フローチャート : 判断 408">
          <a:extLst>
            <a:ext uri="{FF2B5EF4-FFF2-40B4-BE49-F238E27FC236}">
              <a16:creationId xmlns:a16="http://schemas.microsoft.com/office/drawing/2014/main" xmlns="" id="{00000000-0008-0000-0700-000099010000}"/>
            </a:ext>
          </a:extLst>
        </xdr:cNvPr>
        <xdr:cNvSpPr/>
      </xdr:nvSpPr>
      <xdr:spPr>
        <a:xfrm>
          <a:off x="9588500" y="1294846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36393</xdr:rowOff>
    </xdr:from>
    <xdr:ext cx="534377"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9372111" y="127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169549</xdr:rowOff>
    </xdr:from>
    <xdr:to>
      <xdr:col>12</xdr:col>
      <xdr:colOff>511175</xdr:colOff>
      <xdr:row>78</xdr:row>
      <xdr:rowOff>34186</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a:off x="7861300" y="13371199"/>
          <a:ext cx="889000" cy="3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166004</xdr:rowOff>
    </xdr:from>
    <xdr:to>
      <xdr:col>12</xdr:col>
      <xdr:colOff>561975</xdr:colOff>
      <xdr:row>76</xdr:row>
      <xdr:rowOff>96154</xdr:rowOff>
    </xdr:to>
    <xdr:sp macro="" textlink="">
      <xdr:nvSpPr>
        <xdr:cNvPr id="412" name="フローチャート : 判断 411">
          <a:extLst>
            <a:ext uri="{FF2B5EF4-FFF2-40B4-BE49-F238E27FC236}">
              <a16:creationId xmlns:a16="http://schemas.microsoft.com/office/drawing/2014/main" xmlns="" id="{00000000-0008-0000-0700-00009C010000}"/>
            </a:ext>
          </a:extLst>
        </xdr:cNvPr>
        <xdr:cNvSpPr/>
      </xdr:nvSpPr>
      <xdr:spPr>
        <a:xfrm>
          <a:off x="8699500" y="1302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112681</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8483111" y="1279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17,389</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169549</xdr:rowOff>
    </xdr:from>
    <xdr:to>
      <xdr:col>11</xdr:col>
      <xdr:colOff>307975</xdr:colOff>
      <xdr:row>78</xdr:row>
      <xdr:rowOff>63773</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flipV="1">
          <a:off x="6972300" y="13371199"/>
          <a:ext cx="889000" cy="6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109474</xdr:rowOff>
    </xdr:from>
    <xdr:to>
      <xdr:col>11</xdr:col>
      <xdr:colOff>358775</xdr:colOff>
      <xdr:row>77</xdr:row>
      <xdr:rowOff>39624</xdr:rowOff>
    </xdr:to>
    <xdr:sp macro="" textlink="">
      <xdr:nvSpPr>
        <xdr:cNvPr id="415" name="フローチャート : 判断 414">
          <a:extLst>
            <a:ext uri="{FF2B5EF4-FFF2-40B4-BE49-F238E27FC236}">
              <a16:creationId xmlns:a16="http://schemas.microsoft.com/office/drawing/2014/main" xmlns="" id="{00000000-0008-0000-0700-00009F010000}"/>
            </a:ext>
          </a:extLst>
        </xdr:cNvPr>
        <xdr:cNvSpPr/>
      </xdr:nvSpPr>
      <xdr:spPr>
        <a:xfrm>
          <a:off x="7810500" y="1313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56151</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7594111" y="129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13,870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105032</xdr:rowOff>
    </xdr:from>
    <xdr:to>
      <xdr:col>10</xdr:col>
      <xdr:colOff>155575</xdr:colOff>
      <xdr:row>77</xdr:row>
      <xdr:rowOff>35182</xdr:rowOff>
    </xdr:to>
    <xdr:sp macro="" textlink="">
      <xdr:nvSpPr>
        <xdr:cNvPr id="417" name="フローチャート : 判断 416">
          <a:extLst>
            <a:ext uri="{FF2B5EF4-FFF2-40B4-BE49-F238E27FC236}">
              <a16:creationId xmlns:a16="http://schemas.microsoft.com/office/drawing/2014/main" xmlns="" id="{00000000-0008-0000-0700-0000A1010000}"/>
            </a:ext>
          </a:extLst>
        </xdr:cNvPr>
        <xdr:cNvSpPr/>
      </xdr:nvSpPr>
      <xdr:spPr>
        <a:xfrm>
          <a:off x="6921500" y="131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51709</xdr:rowOff>
    </xdr:from>
    <xdr:ext cx="534377"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6705111" y="1291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125836</xdr:rowOff>
    </xdr:from>
    <xdr:to>
      <xdr:col>15</xdr:col>
      <xdr:colOff>231775</xdr:colOff>
      <xdr:row>78</xdr:row>
      <xdr:rowOff>55986</xdr:rowOff>
    </xdr:to>
    <xdr:sp macro="" textlink="">
      <xdr:nvSpPr>
        <xdr:cNvPr id="424" name="円/楕円 423">
          <a:extLst>
            <a:ext uri="{FF2B5EF4-FFF2-40B4-BE49-F238E27FC236}">
              <a16:creationId xmlns:a16="http://schemas.microsoft.com/office/drawing/2014/main" xmlns="" id="{00000000-0008-0000-0700-0000A8010000}"/>
            </a:ext>
          </a:extLst>
        </xdr:cNvPr>
        <xdr:cNvSpPr/>
      </xdr:nvSpPr>
      <xdr:spPr>
        <a:xfrm>
          <a:off x="10426700" y="133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104263</xdr:rowOff>
    </xdr:from>
    <xdr:ext cx="469744" cy="259045"/>
    <xdr:sp macro="" textlink="">
      <xdr:nvSpPr>
        <xdr:cNvPr id="425" name="商工費該当値テキスト">
          <a:extLst>
            <a:ext uri="{FF2B5EF4-FFF2-40B4-BE49-F238E27FC236}">
              <a16:creationId xmlns:a16="http://schemas.microsoft.com/office/drawing/2014/main" xmlns="" id="{00000000-0008-0000-0700-0000A9010000}"/>
            </a:ext>
          </a:extLst>
        </xdr:cNvPr>
        <xdr:cNvSpPr txBox="1"/>
      </xdr:nvSpPr>
      <xdr:spPr>
        <a:xfrm>
          <a:off x="10528300" y="1330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8,119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82434</xdr:rowOff>
    </xdr:from>
    <xdr:to>
      <xdr:col>14</xdr:col>
      <xdr:colOff>79375</xdr:colOff>
      <xdr:row>78</xdr:row>
      <xdr:rowOff>12584</xdr:rowOff>
    </xdr:to>
    <xdr:sp macro="" textlink="">
      <xdr:nvSpPr>
        <xdr:cNvPr id="426" name="円/楕円 425">
          <a:extLst>
            <a:ext uri="{FF2B5EF4-FFF2-40B4-BE49-F238E27FC236}">
              <a16:creationId xmlns:a16="http://schemas.microsoft.com/office/drawing/2014/main" xmlns="" id="{00000000-0008-0000-0700-0000AA010000}"/>
            </a:ext>
          </a:extLst>
        </xdr:cNvPr>
        <xdr:cNvSpPr/>
      </xdr:nvSpPr>
      <xdr:spPr>
        <a:xfrm>
          <a:off x="9588500" y="1328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3711</xdr:rowOff>
    </xdr:from>
    <xdr:ext cx="469744"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9404427" y="1337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154836</xdr:rowOff>
    </xdr:from>
    <xdr:to>
      <xdr:col>12</xdr:col>
      <xdr:colOff>561975</xdr:colOff>
      <xdr:row>78</xdr:row>
      <xdr:rowOff>84986</xdr:rowOff>
    </xdr:to>
    <xdr:sp macro="" textlink="">
      <xdr:nvSpPr>
        <xdr:cNvPr id="428" name="円/楕円 427">
          <a:extLst>
            <a:ext uri="{FF2B5EF4-FFF2-40B4-BE49-F238E27FC236}">
              <a16:creationId xmlns:a16="http://schemas.microsoft.com/office/drawing/2014/main" xmlns="" id="{00000000-0008-0000-0700-0000AC010000}"/>
            </a:ext>
          </a:extLst>
        </xdr:cNvPr>
        <xdr:cNvSpPr/>
      </xdr:nvSpPr>
      <xdr:spPr>
        <a:xfrm>
          <a:off x="8699500" y="1335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76113</xdr:rowOff>
    </xdr:from>
    <xdr:ext cx="469744"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8515427" y="13449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118749</xdr:rowOff>
    </xdr:from>
    <xdr:to>
      <xdr:col>11</xdr:col>
      <xdr:colOff>358775</xdr:colOff>
      <xdr:row>78</xdr:row>
      <xdr:rowOff>48899</xdr:rowOff>
    </xdr:to>
    <xdr:sp macro="" textlink="">
      <xdr:nvSpPr>
        <xdr:cNvPr id="430" name="円/楕円 429">
          <a:extLst>
            <a:ext uri="{FF2B5EF4-FFF2-40B4-BE49-F238E27FC236}">
              <a16:creationId xmlns:a16="http://schemas.microsoft.com/office/drawing/2014/main" xmlns="" id="{00000000-0008-0000-0700-0000AE010000}"/>
            </a:ext>
          </a:extLst>
        </xdr:cNvPr>
        <xdr:cNvSpPr/>
      </xdr:nvSpPr>
      <xdr:spPr>
        <a:xfrm>
          <a:off x="7810500" y="1332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40026</xdr:rowOff>
    </xdr:from>
    <xdr:ext cx="469744"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7626427" y="1341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12973</xdr:rowOff>
    </xdr:from>
    <xdr:to>
      <xdr:col>10</xdr:col>
      <xdr:colOff>155575</xdr:colOff>
      <xdr:row>78</xdr:row>
      <xdr:rowOff>114573</xdr:rowOff>
    </xdr:to>
    <xdr:sp macro="" textlink="">
      <xdr:nvSpPr>
        <xdr:cNvPr id="432" name="円/楕円 431">
          <a:extLst>
            <a:ext uri="{FF2B5EF4-FFF2-40B4-BE49-F238E27FC236}">
              <a16:creationId xmlns:a16="http://schemas.microsoft.com/office/drawing/2014/main" xmlns="" id="{00000000-0008-0000-0700-0000B0010000}"/>
            </a:ext>
          </a:extLst>
        </xdr:cNvPr>
        <xdr:cNvSpPr/>
      </xdr:nvSpPr>
      <xdr:spPr>
        <a:xfrm>
          <a:off x="6921500" y="1338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105700</xdr:rowOff>
    </xdr:from>
    <xdr:ext cx="469744"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6737427" y="1347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a:extLst>
            <a:ext uri="{FF2B5EF4-FFF2-40B4-BE49-F238E27FC236}">
              <a16:creationId xmlns:a16="http://schemas.microsoft.com/office/drawing/2014/main" xmlns=""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139150</xdr:rowOff>
    </xdr:from>
    <xdr:to>
      <xdr:col>15</xdr:col>
      <xdr:colOff>180340</xdr:colOff>
      <xdr:row>99</xdr:row>
      <xdr:rowOff>29270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flipV="1">
          <a:off x="10475595" y="15741100"/>
          <a:ext cx="1270" cy="126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52740</xdr:rowOff>
    </xdr:from>
    <xdr:ext cx="534377" cy="259045"/>
    <xdr:sp macro="" textlink="">
      <xdr:nvSpPr>
        <xdr:cNvPr id="458" name="土木費最小値テキスト">
          <a:extLst>
            <a:ext uri="{FF2B5EF4-FFF2-40B4-BE49-F238E27FC236}">
              <a16:creationId xmlns:a16="http://schemas.microsoft.com/office/drawing/2014/main" xmlns="" id="{00000000-0008-0000-0700-0000CA010000}"/>
            </a:ext>
          </a:extLst>
        </xdr:cNvPr>
        <xdr:cNvSpPr txBox="1"/>
      </xdr:nvSpPr>
      <xdr:spPr>
        <a:xfrm>
          <a:off x="10528300" y="1702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19,921</a:t>
          </a:r>
          <a:endParaRPr kumimoji="1" lang="ja-JP" altLang="en-US" sz="1000" b="1">
            <a:latin typeface="ＭＳ Ｐゴシック"/>
          </a:endParaRPr>
        </a:p>
      </xdr:txBody>
    </xdr:sp>
    <xdr:clientData/>
  </xdr:oneCellAnchor>
  <xdr:twoCellAnchor>
    <xdr:from>
      <xdr:col>15</xdr:col>
      <xdr:colOff>92075</xdr:colOff>
      <xdr:row>99</xdr:row>
      <xdr:rowOff>29270</xdr:rowOff>
    </xdr:from>
    <xdr:to>
      <xdr:col>15</xdr:col>
      <xdr:colOff>269875</xdr:colOff>
      <xdr:row>99</xdr:row>
      <xdr:rowOff>29270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10388600" y="170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85827</xdr:rowOff>
    </xdr:from>
    <xdr:ext cx="690189" cy="259045"/>
    <xdr:sp macro="" textlink="">
      <xdr:nvSpPr>
        <xdr:cNvPr id="460" name="土木費最大値テキスト">
          <a:extLst>
            <a:ext uri="{FF2B5EF4-FFF2-40B4-BE49-F238E27FC236}">
              <a16:creationId xmlns:a16="http://schemas.microsoft.com/office/drawing/2014/main" xmlns="" id="{00000000-0008-0000-0700-0000CC010000}"/>
            </a:ext>
          </a:extLst>
        </xdr:cNvPr>
        <xdr:cNvSpPr txBox="1"/>
      </xdr:nvSpPr>
      <xdr:spPr>
        <a:xfrm>
          <a:off x="10528300" y="15516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1,675,723</a:t>
          </a:r>
          <a:endParaRPr kumimoji="1" lang="ja-JP" altLang="en-US" sz="1000" b="1">
            <a:latin typeface="ＭＳ Ｐゴシック"/>
          </a:endParaRPr>
        </a:p>
      </xdr:txBody>
    </xdr:sp>
    <xdr:clientData/>
  </xdr:oneCellAnchor>
  <xdr:twoCellAnchor>
    <xdr:from>
      <xdr:col>15</xdr:col>
      <xdr:colOff>92075</xdr:colOff>
      <xdr:row>91</xdr:row>
      <xdr:rowOff>139150</xdr:rowOff>
    </xdr:from>
    <xdr:to>
      <xdr:col>15</xdr:col>
      <xdr:colOff>269875</xdr:colOff>
      <xdr:row>91</xdr:row>
      <xdr:rowOff>139150</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10388600" y="1574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7733</xdr:rowOff>
    </xdr:from>
    <xdr:to>
      <xdr:col>15</xdr:col>
      <xdr:colOff>180975</xdr:colOff>
      <xdr:row>99</xdr:row>
      <xdr:rowOff>9643</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9639300" y="16981283"/>
          <a:ext cx="83820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141640</xdr:rowOff>
    </xdr:from>
    <xdr:ext cx="534377" cy="259045"/>
    <xdr:sp macro="" textlink="">
      <xdr:nvSpPr>
        <xdr:cNvPr id="463" name="土木費平均値テキスト">
          <a:extLst>
            <a:ext uri="{FF2B5EF4-FFF2-40B4-BE49-F238E27FC236}">
              <a16:creationId xmlns:a16="http://schemas.microsoft.com/office/drawing/2014/main" xmlns="" id="{00000000-0008-0000-0700-0000CF010000}"/>
            </a:ext>
          </a:extLst>
        </xdr:cNvPr>
        <xdr:cNvSpPr txBox="1"/>
      </xdr:nvSpPr>
      <xdr:spPr>
        <a:xfrm>
          <a:off x="10528300" y="16772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118763</xdr:rowOff>
    </xdr:from>
    <xdr:to>
      <xdr:col>15</xdr:col>
      <xdr:colOff>231775</xdr:colOff>
      <xdr:row>99</xdr:row>
      <xdr:rowOff>48913</xdr:rowOff>
    </xdr:to>
    <xdr:sp macro="" textlink="">
      <xdr:nvSpPr>
        <xdr:cNvPr id="464" name="フローチャート : 判断 463">
          <a:extLst>
            <a:ext uri="{FF2B5EF4-FFF2-40B4-BE49-F238E27FC236}">
              <a16:creationId xmlns:a16="http://schemas.microsoft.com/office/drawing/2014/main" xmlns="" id="{00000000-0008-0000-0700-0000D0010000}"/>
            </a:ext>
          </a:extLst>
        </xdr:cNvPr>
        <xdr:cNvSpPr/>
      </xdr:nvSpPr>
      <xdr:spPr>
        <a:xfrm>
          <a:off x="10426700" y="1692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1877</xdr:rowOff>
    </xdr:from>
    <xdr:to>
      <xdr:col>14</xdr:col>
      <xdr:colOff>28575</xdr:colOff>
      <xdr:row>99</xdr:row>
      <xdr:rowOff>9643</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8750300" y="16975427"/>
          <a:ext cx="889000" cy="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106519</xdr:rowOff>
    </xdr:from>
    <xdr:to>
      <xdr:col>14</xdr:col>
      <xdr:colOff>79375</xdr:colOff>
      <xdr:row>99</xdr:row>
      <xdr:rowOff>36669</xdr:rowOff>
    </xdr:to>
    <xdr:sp macro="" textlink="">
      <xdr:nvSpPr>
        <xdr:cNvPr id="466" name="フローチャート : 判断 465">
          <a:extLst>
            <a:ext uri="{FF2B5EF4-FFF2-40B4-BE49-F238E27FC236}">
              <a16:creationId xmlns:a16="http://schemas.microsoft.com/office/drawing/2014/main" xmlns="" id="{00000000-0008-0000-0700-0000D2010000}"/>
            </a:ext>
          </a:extLst>
        </xdr:cNvPr>
        <xdr:cNvSpPr/>
      </xdr:nvSpPr>
      <xdr:spPr>
        <a:xfrm>
          <a:off x="9588500" y="1690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53196</xdr:rowOff>
    </xdr:from>
    <xdr:ext cx="534377"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9372111" y="1668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161561</xdr:rowOff>
    </xdr:from>
    <xdr:to>
      <xdr:col>12</xdr:col>
      <xdr:colOff>511175</xdr:colOff>
      <xdr:row>99</xdr:row>
      <xdr:rowOff>1877</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a:off x="7861300" y="16963661"/>
          <a:ext cx="889000" cy="1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120788</xdr:rowOff>
    </xdr:from>
    <xdr:to>
      <xdr:col>12</xdr:col>
      <xdr:colOff>561975</xdr:colOff>
      <xdr:row>99</xdr:row>
      <xdr:rowOff>50938</xdr:rowOff>
    </xdr:to>
    <xdr:sp macro="" textlink="">
      <xdr:nvSpPr>
        <xdr:cNvPr id="469" name="フローチャート : 判断 468">
          <a:extLst>
            <a:ext uri="{FF2B5EF4-FFF2-40B4-BE49-F238E27FC236}">
              <a16:creationId xmlns:a16="http://schemas.microsoft.com/office/drawing/2014/main" xmlns="" id="{00000000-0008-0000-0700-0000D5010000}"/>
            </a:ext>
          </a:extLst>
        </xdr:cNvPr>
        <xdr:cNvSpPr/>
      </xdr:nvSpPr>
      <xdr:spPr>
        <a:xfrm>
          <a:off x="8699500" y="1692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67465</xdr:rowOff>
    </xdr:from>
    <xdr:ext cx="534377"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8483111" y="1669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58,153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161561</xdr:rowOff>
    </xdr:from>
    <xdr:to>
      <xdr:col>11</xdr:col>
      <xdr:colOff>307975</xdr:colOff>
      <xdr:row>99</xdr:row>
      <xdr:rowOff>16523</xdr:rowOff>
    </xdr:to>
    <xdr:cxnSp macro="">
      <xdr:nvCxnSpPr>
        <xdr:cNvPr id="471" name="直線コネクタ 470">
          <a:extLst>
            <a:ext uri="{FF2B5EF4-FFF2-40B4-BE49-F238E27FC236}">
              <a16:creationId xmlns:a16="http://schemas.microsoft.com/office/drawing/2014/main" xmlns="" id="{00000000-0008-0000-0700-0000D7010000}"/>
            </a:ext>
          </a:extLst>
        </xdr:cNvPr>
        <xdr:cNvCxnSpPr/>
      </xdr:nvCxnSpPr>
      <xdr:spPr>
        <a:xfrm flipV="1">
          <a:off x="6972300" y="16963661"/>
          <a:ext cx="889000" cy="2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119120</xdr:rowOff>
    </xdr:from>
    <xdr:to>
      <xdr:col>11</xdr:col>
      <xdr:colOff>358775</xdr:colOff>
      <xdr:row>99</xdr:row>
      <xdr:rowOff>49270</xdr:rowOff>
    </xdr:to>
    <xdr:sp macro="" textlink="">
      <xdr:nvSpPr>
        <xdr:cNvPr id="472" name="フローチャート : 判断 471">
          <a:extLst>
            <a:ext uri="{FF2B5EF4-FFF2-40B4-BE49-F238E27FC236}">
              <a16:creationId xmlns:a16="http://schemas.microsoft.com/office/drawing/2014/main" xmlns="" id="{00000000-0008-0000-0700-0000D8010000}"/>
            </a:ext>
          </a:extLst>
        </xdr:cNvPr>
        <xdr:cNvSpPr/>
      </xdr:nvSpPr>
      <xdr:spPr>
        <a:xfrm>
          <a:off x="7810500" y="1692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40397</xdr:rowOff>
    </xdr:from>
    <xdr:ext cx="534377"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7594111" y="1701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60,342</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129423</xdr:rowOff>
    </xdr:from>
    <xdr:to>
      <xdr:col>10</xdr:col>
      <xdr:colOff>155575</xdr:colOff>
      <xdr:row>99</xdr:row>
      <xdr:rowOff>59573</xdr:rowOff>
    </xdr:to>
    <xdr:sp macro="" textlink="">
      <xdr:nvSpPr>
        <xdr:cNvPr id="474" name="フローチャート : 判断 473">
          <a:extLst>
            <a:ext uri="{FF2B5EF4-FFF2-40B4-BE49-F238E27FC236}">
              <a16:creationId xmlns:a16="http://schemas.microsoft.com/office/drawing/2014/main" xmlns="" id="{00000000-0008-0000-0700-0000DA010000}"/>
            </a:ext>
          </a:extLst>
        </xdr:cNvPr>
        <xdr:cNvSpPr/>
      </xdr:nvSpPr>
      <xdr:spPr>
        <a:xfrm>
          <a:off x="6921500" y="1693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76100</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6705111" y="1670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128383</xdr:rowOff>
    </xdr:from>
    <xdr:to>
      <xdr:col>15</xdr:col>
      <xdr:colOff>231775</xdr:colOff>
      <xdr:row>99</xdr:row>
      <xdr:rowOff>58533</xdr:rowOff>
    </xdr:to>
    <xdr:sp macro="" textlink="">
      <xdr:nvSpPr>
        <xdr:cNvPr id="481" name="円/楕円 480">
          <a:extLst>
            <a:ext uri="{FF2B5EF4-FFF2-40B4-BE49-F238E27FC236}">
              <a16:creationId xmlns:a16="http://schemas.microsoft.com/office/drawing/2014/main" xmlns="" id="{00000000-0008-0000-0700-0000E1010000}"/>
            </a:ext>
          </a:extLst>
        </xdr:cNvPr>
        <xdr:cNvSpPr/>
      </xdr:nvSpPr>
      <xdr:spPr>
        <a:xfrm>
          <a:off x="10426700" y="1693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97190</xdr:rowOff>
    </xdr:from>
    <xdr:ext cx="534377" cy="259045"/>
    <xdr:sp macro="" textlink="">
      <xdr:nvSpPr>
        <xdr:cNvPr id="482" name="土木費該当値テキスト">
          <a:extLst>
            <a:ext uri="{FF2B5EF4-FFF2-40B4-BE49-F238E27FC236}">
              <a16:creationId xmlns:a16="http://schemas.microsoft.com/office/drawing/2014/main" xmlns="" id="{00000000-0008-0000-0700-0000E2010000}"/>
            </a:ext>
          </a:extLst>
        </xdr:cNvPr>
        <xdr:cNvSpPr txBox="1"/>
      </xdr:nvSpPr>
      <xdr:spPr>
        <a:xfrm>
          <a:off x="10528300" y="1689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48,185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130293</xdr:rowOff>
    </xdr:from>
    <xdr:to>
      <xdr:col>14</xdr:col>
      <xdr:colOff>79375</xdr:colOff>
      <xdr:row>99</xdr:row>
      <xdr:rowOff>60443</xdr:rowOff>
    </xdr:to>
    <xdr:sp macro="" textlink="">
      <xdr:nvSpPr>
        <xdr:cNvPr id="483" name="円/楕円 482">
          <a:extLst>
            <a:ext uri="{FF2B5EF4-FFF2-40B4-BE49-F238E27FC236}">
              <a16:creationId xmlns:a16="http://schemas.microsoft.com/office/drawing/2014/main" xmlns="" id="{00000000-0008-0000-0700-0000E3010000}"/>
            </a:ext>
          </a:extLst>
        </xdr:cNvPr>
        <xdr:cNvSpPr/>
      </xdr:nvSpPr>
      <xdr:spPr>
        <a:xfrm>
          <a:off x="9588500" y="1693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51570</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9372111" y="1702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45,679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122527</xdr:rowOff>
    </xdr:from>
    <xdr:to>
      <xdr:col>12</xdr:col>
      <xdr:colOff>561975</xdr:colOff>
      <xdr:row>99</xdr:row>
      <xdr:rowOff>52677</xdr:rowOff>
    </xdr:to>
    <xdr:sp macro="" textlink="">
      <xdr:nvSpPr>
        <xdr:cNvPr id="485" name="円/楕円 484">
          <a:extLst>
            <a:ext uri="{FF2B5EF4-FFF2-40B4-BE49-F238E27FC236}">
              <a16:creationId xmlns:a16="http://schemas.microsoft.com/office/drawing/2014/main" xmlns="" id="{00000000-0008-0000-0700-0000E5010000}"/>
            </a:ext>
          </a:extLst>
        </xdr:cNvPr>
        <xdr:cNvSpPr/>
      </xdr:nvSpPr>
      <xdr:spPr>
        <a:xfrm>
          <a:off x="8699500" y="169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43804</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8483111" y="1701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55,869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110761</xdr:rowOff>
    </xdr:from>
    <xdr:to>
      <xdr:col>11</xdr:col>
      <xdr:colOff>358775</xdr:colOff>
      <xdr:row>99</xdr:row>
      <xdr:rowOff>40911</xdr:rowOff>
    </xdr:to>
    <xdr:sp macro="" textlink="">
      <xdr:nvSpPr>
        <xdr:cNvPr id="487" name="円/楕円 486">
          <a:extLst>
            <a:ext uri="{FF2B5EF4-FFF2-40B4-BE49-F238E27FC236}">
              <a16:creationId xmlns:a16="http://schemas.microsoft.com/office/drawing/2014/main" xmlns="" id="{00000000-0008-0000-0700-0000E7010000}"/>
            </a:ext>
          </a:extLst>
        </xdr:cNvPr>
        <xdr:cNvSpPr/>
      </xdr:nvSpPr>
      <xdr:spPr>
        <a:xfrm>
          <a:off x="7810500" y="1691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57438</xdr:rowOff>
    </xdr:from>
    <xdr:ext cx="534377"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7594111" y="1668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71,312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137173</xdr:rowOff>
    </xdr:from>
    <xdr:to>
      <xdr:col>10</xdr:col>
      <xdr:colOff>155575</xdr:colOff>
      <xdr:row>99</xdr:row>
      <xdr:rowOff>67323</xdr:rowOff>
    </xdr:to>
    <xdr:sp macro="" textlink="">
      <xdr:nvSpPr>
        <xdr:cNvPr id="489" name="円/楕円 488">
          <a:extLst>
            <a:ext uri="{FF2B5EF4-FFF2-40B4-BE49-F238E27FC236}">
              <a16:creationId xmlns:a16="http://schemas.microsoft.com/office/drawing/2014/main" xmlns="" id="{00000000-0008-0000-0700-0000E9010000}"/>
            </a:ext>
          </a:extLst>
        </xdr:cNvPr>
        <xdr:cNvSpPr/>
      </xdr:nvSpPr>
      <xdr:spPr>
        <a:xfrm>
          <a:off x="6921500" y="169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58450</xdr:rowOff>
    </xdr:from>
    <xdr:ext cx="534377"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6705111" y="1703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36,649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a:extLst>
            <a:ext uri="{FF2B5EF4-FFF2-40B4-BE49-F238E27FC236}">
              <a16:creationId xmlns:a16="http://schemas.microsoft.com/office/drawing/2014/main" xmlns=""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136875</xdr:rowOff>
    </xdr:from>
    <xdr:to>
      <xdr:col>23</xdr:col>
      <xdr:colOff>516889</xdr:colOff>
      <xdr:row>38</xdr:row>
      <xdr:rowOff>31638</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flipV="1">
          <a:off x="16317595" y="5108925"/>
          <a:ext cx="1269" cy="143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35465</xdr:rowOff>
    </xdr:from>
    <xdr:ext cx="534377" cy="259045"/>
    <xdr:sp macro="" textlink="">
      <xdr:nvSpPr>
        <xdr:cNvPr id="517" name="消防費最小値テキスト">
          <a:extLst>
            <a:ext uri="{FF2B5EF4-FFF2-40B4-BE49-F238E27FC236}">
              <a16:creationId xmlns:a16="http://schemas.microsoft.com/office/drawing/2014/main" xmlns="" id="{00000000-0008-0000-0700-000005020000}"/>
            </a:ext>
          </a:extLst>
        </xdr:cNvPr>
        <xdr:cNvSpPr txBox="1"/>
      </xdr:nvSpPr>
      <xdr:spPr>
        <a:xfrm>
          <a:off x="16370300" y="655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14,618</a:t>
          </a:r>
          <a:endParaRPr kumimoji="1" lang="ja-JP" altLang="en-US" sz="1000" b="1">
            <a:latin typeface="ＭＳ Ｐゴシック"/>
          </a:endParaRPr>
        </a:p>
      </xdr:txBody>
    </xdr:sp>
    <xdr:clientData/>
  </xdr:oneCellAnchor>
  <xdr:twoCellAnchor>
    <xdr:from>
      <xdr:col>23</xdr:col>
      <xdr:colOff>428625</xdr:colOff>
      <xdr:row>38</xdr:row>
      <xdr:rowOff>31638</xdr:rowOff>
    </xdr:from>
    <xdr:to>
      <xdr:col>23</xdr:col>
      <xdr:colOff>606425</xdr:colOff>
      <xdr:row>38</xdr:row>
      <xdr:rowOff>31638</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6230600" y="6546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83552</xdr:rowOff>
    </xdr:from>
    <xdr:ext cx="599010" cy="259045"/>
    <xdr:sp macro="" textlink="">
      <xdr:nvSpPr>
        <xdr:cNvPr id="519" name="消防費最大値テキスト">
          <a:extLst>
            <a:ext uri="{FF2B5EF4-FFF2-40B4-BE49-F238E27FC236}">
              <a16:creationId xmlns:a16="http://schemas.microsoft.com/office/drawing/2014/main" xmlns="" id="{00000000-0008-0000-0700-000007020000}"/>
            </a:ext>
          </a:extLst>
        </xdr:cNvPr>
        <xdr:cNvSpPr txBox="1"/>
      </xdr:nvSpPr>
      <xdr:spPr>
        <a:xfrm>
          <a:off x="16370300" y="488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102,673</a:t>
          </a:r>
          <a:endParaRPr kumimoji="1" lang="ja-JP" altLang="en-US" sz="1000" b="1">
            <a:latin typeface="ＭＳ Ｐゴシック"/>
          </a:endParaRPr>
        </a:p>
      </xdr:txBody>
    </xdr:sp>
    <xdr:clientData/>
  </xdr:oneCellAnchor>
  <xdr:twoCellAnchor>
    <xdr:from>
      <xdr:col>23</xdr:col>
      <xdr:colOff>428625</xdr:colOff>
      <xdr:row>29</xdr:row>
      <xdr:rowOff>136875</xdr:rowOff>
    </xdr:from>
    <xdr:to>
      <xdr:col>23</xdr:col>
      <xdr:colOff>606425</xdr:colOff>
      <xdr:row>29</xdr:row>
      <xdr:rowOff>136875</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6230600" y="510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119289</xdr:rowOff>
    </xdr:from>
    <xdr:to>
      <xdr:col>23</xdr:col>
      <xdr:colOff>517525</xdr:colOff>
      <xdr:row>37</xdr:row>
      <xdr:rowOff>128319</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5481300" y="6462939"/>
          <a:ext cx="8382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167751</xdr:rowOff>
    </xdr:from>
    <xdr:ext cx="534377" cy="259045"/>
    <xdr:sp macro="" textlink="">
      <xdr:nvSpPr>
        <xdr:cNvPr id="522" name="消防費平均値テキスト">
          <a:extLst>
            <a:ext uri="{FF2B5EF4-FFF2-40B4-BE49-F238E27FC236}">
              <a16:creationId xmlns:a16="http://schemas.microsoft.com/office/drawing/2014/main" xmlns="" id="{00000000-0008-0000-0700-00000A020000}"/>
            </a:ext>
          </a:extLst>
        </xdr:cNvPr>
        <xdr:cNvSpPr txBox="1"/>
      </xdr:nvSpPr>
      <xdr:spPr>
        <a:xfrm>
          <a:off x="16370300" y="6168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25,572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144874</xdr:rowOff>
    </xdr:from>
    <xdr:to>
      <xdr:col>23</xdr:col>
      <xdr:colOff>568325</xdr:colOff>
      <xdr:row>37</xdr:row>
      <xdr:rowOff>75024</xdr:rowOff>
    </xdr:to>
    <xdr:sp macro="" textlink="">
      <xdr:nvSpPr>
        <xdr:cNvPr id="523" name="フローチャート : 判断 522">
          <a:extLst>
            <a:ext uri="{FF2B5EF4-FFF2-40B4-BE49-F238E27FC236}">
              <a16:creationId xmlns:a16="http://schemas.microsoft.com/office/drawing/2014/main" xmlns="" id="{00000000-0008-0000-0700-00000B020000}"/>
            </a:ext>
          </a:extLst>
        </xdr:cNvPr>
        <xdr:cNvSpPr/>
      </xdr:nvSpPr>
      <xdr:spPr>
        <a:xfrm>
          <a:off x="162687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107190</xdr:rowOff>
    </xdr:from>
    <xdr:to>
      <xdr:col>22</xdr:col>
      <xdr:colOff>365125</xdr:colOff>
      <xdr:row>37</xdr:row>
      <xdr:rowOff>128319</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4592300" y="6450840"/>
          <a:ext cx="889000" cy="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164077</xdr:rowOff>
    </xdr:from>
    <xdr:to>
      <xdr:col>22</xdr:col>
      <xdr:colOff>415925</xdr:colOff>
      <xdr:row>37</xdr:row>
      <xdr:rowOff>94227</xdr:rowOff>
    </xdr:to>
    <xdr:sp macro="" textlink="">
      <xdr:nvSpPr>
        <xdr:cNvPr id="525" name="フローチャート : 判断 524">
          <a:extLst>
            <a:ext uri="{FF2B5EF4-FFF2-40B4-BE49-F238E27FC236}">
              <a16:creationId xmlns:a16="http://schemas.microsoft.com/office/drawing/2014/main" xmlns="" id="{00000000-0008-0000-0700-00000D020000}"/>
            </a:ext>
          </a:extLst>
        </xdr:cNvPr>
        <xdr:cNvSpPr/>
      </xdr:nvSpPr>
      <xdr:spPr>
        <a:xfrm>
          <a:off x="15430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110754</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5214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107190</xdr:rowOff>
    </xdr:from>
    <xdr:to>
      <xdr:col>21</xdr:col>
      <xdr:colOff>161925</xdr:colOff>
      <xdr:row>37</xdr:row>
      <xdr:rowOff>122147</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flipV="1">
          <a:off x="13703300" y="6450840"/>
          <a:ext cx="889000" cy="1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28794</xdr:rowOff>
    </xdr:from>
    <xdr:to>
      <xdr:col>21</xdr:col>
      <xdr:colOff>212725</xdr:colOff>
      <xdr:row>37</xdr:row>
      <xdr:rowOff>130394</xdr:rowOff>
    </xdr:to>
    <xdr:sp macro="" textlink="">
      <xdr:nvSpPr>
        <xdr:cNvPr id="528" name="フローチャート : 判断 527">
          <a:extLst>
            <a:ext uri="{FF2B5EF4-FFF2-40B4-BE49-F238E27FC236}">
              <a16:creationId xmlns:a16="http://schemas.microsoft.com/office/drawing/2014/main" xmlns="" id="{00000000-0008-0000-0700-000010020000}"/>
            </a:ext>
          </a:extLst>
        </xdr:cNvPr>
        <xdr:cNvSpPr/>
      </xdr:nvSpPr>
      <xdr:spPr>
        <a:xfrm>
          <a:off x="14541500" y="63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146921</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4325111" y="614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22,181</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72181</xdr:rowOff>
    </xdr:from>
    <xdr:to>
      <xdr:col>19</xdr:col>
      <xdr:colOff>644525</xdr:colOff>
      <xdr:row>37</xdr:row>
      <xdr:rowOff>122147</xdr:rowOff>
    </xdr:to>
    <xdr:cxnSp macro="">
      <xdr:nvCxnSpPr>
        <xdr:cNvPr id="530" name="直線コネクタ 529">
          <a:extLst>
            <a:ext uri="{FF2B5EF4-FFF2-40B4-BE49-F238E27FC236}">
              <a16:creationId xmlns:a16="http://schemas.microsoft.com/office/drawing/2014/main" xmlns="" id="{00000000-0008-0000-0700-000012020000}"/>
            </a:ext>
          </a:extLst>
        </xdr:cNvPr>
        <xdr:cNvCxnSpPr/>
      </xdr:nvCxnSpPr>
      <xdr:spPr>
        <a:xfrm>
          <a:off x="12814300" y="5730031"/>
          <a:ext cx="889000" cy="73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46772</xdr:rowOff>
    </xdr:from>
    <xdr:to>
      <xdr:col>20</xdr:col>
      <xdr:colOff>9525</xdr:colOff>
      <xdr:row>37</xdr:row>
      <xdr:rowOff>148372</xdr:rowOff>
    </xdr:to>
    <xdr:sp macro="" textlink="">
      <xdr:nvSpPr>
        <xdr:cNvPr id="531" name="フローチャート : 判断 530">
          <a:extLst>
            <a:ext uri="{FF2B5EF4-FFF2-40B4-BE49-F238E27FC236}">
              <a16:creationId xmlns:a16="http://schemas.microsoft.com/office/drawing/2014/main" xmlns="" id="{00000000-0008-0000-0700-000013020000}"/>
            </a:ext>
          </a:extLst>
        </xdr:cNvPr>
        <xdr:cNvSpPr/>
      </xdr:nvSpPr>
      <xdr:spPr>
        <a:xfrm>
          <a:off x="13652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164899</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3436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21,080</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11633</xdr:rowOff>
    </xdr:from>
    <xdr:to>
      <xdr:col>18</xdr:col>
      <xdr:colOff>492125</xdr:colOff>
      <xdr:row>37</xdr:row>
      <xdr:rowOff>113233</xdr:rowOff>
    </xdr:to>
    <xdr:sp macro="" textlink="">
      <xdr:nvSpPr>
        <xdr:cNvPr id="533" name="フローチャート : 判断 532">
          <a:extLst>
            <a:ext uri="{FF2B5EF4-FFF2-40B4-BE49-F238E27FC236}">
              <a16:creationId xmlns:a16="http://schemas.microsoft.com/office/drawing/2014/main" xmlns="" id="{00000000-0008-0000-0700-000015020000}"/>
            </a:ext>
          </a:extLst>
        </xdr:cNvPr>
        <xdr:cNvSpPr/>
      </xdr:nvSpPr>
      <xdr:spPr>
        <a:xfrm>
          <a:off x="12763500" y="635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104360</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2547111" y="64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23,232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68489</xdr:rowOff>
    </xdr:from>
    <xdr:to>
      <xdr:col>23</xdr:col>
      <xdr:colOff>568325</xdr:colOff>
      <xdr:row>37</xdr:row>
      <xdr:rowOff>170089</xdr:rowOff>
    </xdr:to>
    <xdr:sp macro="" textlink="">
      <xdr:nvSpPr>
        <xdr:cNvPr id="540" name="円/楕円 539">
          <a:extLst>
            <a:ext uri="{FF2B5EF4-FFF2-40B4-BE49-F238E27FC236}">
              <a16:creationId xmlns:a16="http://schemas.microsoft.com/office/drawing/2014/main" xmlns="" id="{00000000-0008-0000-0700-00001C020000}"/>
            </a:ext>
          </a:extLst>
        </xdr:cNvPr>
        <xdr:cNvSpPr/>
      </xdr:nvSpPr>
      <xdr:spPr>
        <a:xfrm>
          <a:off x="16268700" y="64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154866</xdr:rowOff>
    </xdr:from>
    <xdr:ext cx="534377" cy="259045"/>
    <xdr:sp macro="" textlink="">
      <xdr:nvSpPr>
        <xdr:cNvPr id="541" name="消防費該当値テキスト">
          <a:extLst>
            <a:ext uri="{FF2B5EF4-FFF2-40B4-BE49-F238E27FC236}">
              <a16:creationId xmlns:a16="http://schemas.microsoft.com/office/drawing/2014/main" xmlns="" id="{00000000-0008-0000-0700-00001D020000}"/>
            </a:ext>
          </a:extLst>
        </xdr:cNvPr>
        <xdr:cNvSpPr txBox="1"/>
      </xdr:nvSpPr>
      <xdr:spPr>
        <a:xfrm>
          <a:off x="16370300" y="632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19,750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77519</xdr:rowOff>
    </xdr:from>
    <xdr:to>
      <xdr:col>22</xdr:col>
      <xdr:colOff>415925</xdr:colOff>
      <xdr:row>38</xdr:row>
      <xdr:rowOff>7669</xdr:rowOff>
    </xdr:to>
    <xdr:sp macro="" textlink="">
      <xdr:nvSpPr>
        <xdr:cNvPr id="542" name="円/楕円 541">
          <a:extLst>
            <a:ext uri="{FF2B5EF4-FFF2-40B4-BE49-F238E27FC236}">
              <a16:creationId xmlns:a16="http://schemas.microsoft.com/office/drawing/2014/main" xmlns="" id="{00000000-0008-0000-0700-00001E020000}"/>
            </a:ext>
          </a:extLst>
        </xdr:cNvPr>
        <xdr:cNvSpPr/>
      </xdr:nvSpPr>
      <xdr:spPr>
        <a:xfrm>
          <a:off x="15430500" y="6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170246</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5214111" y="651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19,197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56390</xdr:rowOff>
    </xdr:from>
    <xdr:to>
      <xdr:col>21</xdr:col>
      <xdr:colOff>212725</xdr:colOff>
      <xdr:row>37</xdr:row>
      <xdr:rowOff>157990</xdr:rowOff>
    </xdr:to>
    <xdr:sp macro="" textlink="">
      <xdr:nvSpPr>
        <xdr:cNvPr id="544" name="円/楕円 543">
          <a:extLst>
            <a:ext uri="{FF2B5EF4-FFF2-40B4-BE49-F238E27FC236}">
              <a16:creationId xmlns:a16="http://schemas.microsoft.com/office/drawing/2014/main" xmlns="" id="{00000000-0008-0000-0700-000020020000}"/>
            </a:ext>
          </a:extLst>
        </xdr:cNvPr>
        <xdr:cNvSpPr/>
      </xdr:nvSpPr>
      <xdr:spPr>
        <a:xfrm>
          <a:off x="14541500" y="64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149117</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4325111" y="649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20,491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71347</xdr:rowOff>
    </xdr:from>
    <xdr:to>
      <xdr:col>20</xdr:col>
      <xdr:colOff>9525</xdr:colOff>
      <xdr:row>38</xdr:row>
      <xdr:rowOff>1497</xdr:rowOff>
    </xdr:to>
    <xdr:sp macro="" textlink="">
      <xdr:nvSpPr>
        <xdr:cNvPr id="546" name="円/楕円 545">
          <a:extLst>
            <a:ext uri="{FF2B5EF4-FFF2-40B4-BE49-F238E27FC236}">
              <a16:creationId xmlns:a16="http://schemas.microsoft.com/office/drawing/2014/main" xmlns="" id="{00000000-0008-0000-0700-000022020000}"/>
            </a:ext>
          </a:extLst>
        </xdr:cNvPr>
        <xdr:cNvSpPr/>
      </xdr:nvSpPr>
      <xdr:spPr>
        <a:xfrm>
          <a:off x="13652500" y="641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164074</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3436111" y="650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19,575</a:t>
          </a:r>
          <a:endParaRPr kumimoji="1" lang="ja-JP" altLang="en-US" sz="1000" b="1">
            <a:solidFill>
              <a:srgbClr val="FF0000"/>
            </a:solidFill>
            <a:latin typeface="ＭＳ Ｐゴシック"/>
          </a:endParaRPr>
        </a:p>
      </xdr:txBody>
    </xdr:sp>
    <xdr:clientData/>
  </xdr:oneCellAnchor>
  <xdr:twoCellAnchor>
    <xdr:from>
      <xdr:col>18</xdr:col>
      <xdr:colOff>390525</xdr:colOff>
      <xdr:row>33</xdr:row>
      <xdr:rowOff>21381</xdr:rowOff>
    </xdr:from>
    <xdr:to>
      <xdr:col>18</xdr:col>
      <xdr:colOff>492125</xdr:colOff>
      <xdr:row>33</xdr:row>
      <xdr:rowOff>122981</xdr:rowOff>
    </xdr:to>
    <xdr:sp macro="" textlink="">
      <xdr:nvSpPr>
        <xdr:cNvPr id="548" name="円/楕円 547">
          <a:extLst>
            <a:ext uri="{FF2B5EF4-FFF2-40B4-BE49-F238E27FC236}">
              <a16:creationId xmlns:a16="http://schemas.microsoft.com/office/drawing/2014/main" xmlns="" id="{00000000-0008-0000-0700-000024020000}"/>
            </a:ext>
          </a:extLst>
        </xdr:cNvPr>
        <xdr:cNvSpPr/>
      </xdr:nvSpPr>
      <xdr:spPr>
        <a:xfrm>
          <a:off x="12763500" y="567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31</xdr:row>
      <xdr:rowOff>139508</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2547111" y="545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64,635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a:extLst>
            <a:ext uri="{FF2B5EF4-FFF2-40B4-BE49-F238E27FC236}">
              <a16:creationId xmlns:a16="http://schemas.microsoft.com/office/drawing/2014/main" xmlns=""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146448</xdr:rowOff>
    </xdr:from>
    <xdr:to>
      <xdr:col>23</xdr:col>
      <xdr:colOff>516889</xdr:colOff>
      <xdr:row>58</xdr:row>
      <xdr:rowOff>13920</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flipV="1">
          <a:off x="16317595" y="8718948"/>
          <a:ext cx="1269" cy="123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17747</xdr:rowOff>
    </xdr:from>
    <xdr:ext cx="534377" cy="259045"/>
    <xdr:sp macro="" textlink="">
      <xdr:nvSpPr>
        <xdr:cNvPr id="572" name="教育費最小値テキスト">
          <a:extLst>
            <a:ext uri="{FF2B5EF4-FFF2-40B4-BE49-F238E27FC236}">
              <a16:creationId xmlns:a16="http://schemas.microsoft.com/office/drawing/2014/main" xmlns="" id="{00000000-0008-0000-0700-00003C020000}"/>
            </a:ext>
          </a:extLst>
        </xdr:cNvPr>
        <xdr:cNvSpPr txBox="1"/>
      </xdr:nvSpPr>
      <xdr:spPr>
        <a:xfrm>
          <a:off x="16370300" y="996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27,511</a:t>
          </a:r>
          <a:endParaRPr kumimoji="1" lang="ja-JP" altLang="en-US" sz="1000" b="1">
            <a:latin typeface="ＭＳ Ｐゴシック"/>
          </a:endParaRPr>
        </a:p>
      </xdr:txBody>
    </xdr:sp>
    <xdr:clientData/>
  </xdr:oneCellAnchor>
  <xdr:twoCellAnchor>
    <xdr:from>
      <xdr:col>23</xdr:col>
      <xdr:colOff>428625</xdr:colOff>
      <xdr:row>58</xdr:row>
      <xdr:rowOff>13920</xdr:rowOff>
    </xdr:from>
    <xdr:to>
      <xdr:col>23</xdr:col>
      <xdr:colOff>606425</xdr:colOff>
      <xdr:row>58</xdr:row>
      <xdr:rowOff>13920</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6230600" y="995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93125</xdr:rowOff>
    </xdr:from>
    <xdr:ext cx="599010" cy="259045"/>
    <xdr:sp macro="" textlink="">
      <xdr:nvSpPr>
        <xdr:cNvPr id="574" name="教育費最大値テキスト">
          <a:extLst>
            <a:ext uri="{FF2B5EF4-FFF2-40B4-BE49-F238E27FC236}">
              <a16:creationId xmlns:a16="http://schemas.microsoft.com/office/drawing/2014/main" xmlns="" id="{00000000-0008-0000-0700-00003E020000}"/>
            </a:ext>
          </a:extLst>
        </xdr:cNvPr>
        <xdr:cNvSpPr txBox="1"/>
      </xdr:nvSpPr>
      <xdr:spPr>
        <a:xfrm>
          <a:off x="16370300" y="849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298,524</a:t>
          </a:r>
          <a:endParaRPr kumimoji="1" lang="ja-JP" altLang="en-US" sz="1000" b="1">
            <a:latin typeface="ＭＳ Ｐゴシック"/>
          </a:endParaRPr>
        </a:p>
      </xdr:txBody>
    </xdr:sp>
    <xdr:clientData/>
  </xdr:oneCellAnchor>
  <xdr:twoCellAnchor>
    <xdr:from>
      <xdr:col>23</xdr:col>
      <xdr:colOff>428625</xdr:colOff>
      <xdr:row>50</xdr:row>
      <xdr:rowOff>146448</xdr:rowOff>
    </xdr:from>
    <xdr:to>
      <xdr:col>23</xdr:col>
      <xdr:colOff>606425</xdr:colOff>
      <xdr:row>50</xdr:row>
      <xdr:rowOff>146448</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6230600" y="871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152154</xdr:rowOff>
    </xdr:from>
    <xdr:to>
      <xdr:col>23</xdr:col>
      <xdr:colOff>517525</xdr:colOff>
      <xdr:row>57</xdr:row>
      <xdr:rowOff>45672</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5481300" y="9753354"/>
          <a:ext cx="838200" cy="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2684</xdr:rowOff>
    </xdr:from>
    <xdr:ext cx="534377" cy="259045"/>
    <xdr:sp macro="" textlink="">
      <xdr:nvSpPr>
        <xdr:cNvPr id="577" name="教育費平均値テキスト">
          <a:extLst>
            <a:ext uri="{FF2B5EF4-FFF2-40B4-BE49-F238E27FC236}">
              <a16:creationId xmlns:a16="http://schemas.microsoft.com/office/drawing/2014/main" xmlns="" id="{00000000-0008-0000-0700-000041020000}"/>
            </a:ext>
          </a:extLst>
        </xdr:cNvPr>
        <xdr:cNvSpPr txBox="1"/>
      </xdr:nvSpPr>
      <xdr:spPr>
        <a:xfrm>
          <a:off x="16370300" y="960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61,361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151257</xdr:rowOff>
    </xdr:from>
    <xdr:to>
      <xdr:col>23</xdr:col>
      <xdr:colOff>568325</xdr:colOff>
      <xdr:row>57</xdr:row>
      <xdr:rowOff>81407</xdr:rowOff>
    </xdr:to>
    <xdr:sp macro="" textlink="">
      <xdr:nvSpPr>
        <xdr:cNvPr id="578" name="フローチャート : 判断 577">
          <a:extLst>
            <a:ext uri="{FF2B5EF4-FFF2-40B4-BE49-F238E27FC236}">
              <a16:creationId xmlns:a16="http://schemas.microsoft.com/office/drawing/2014/main" xmlns="" id="{00000000-0008-0000-0700-000042020000}"/>
            </a:ext>
          </a:extLst>
        </xdr:cNvPr>
        <xdr:cNvSpPr/>
      </xdr:nvSpPr>
      <xdr:spPr>
        <a:xfrm>
          <a:off x="16268700" y="97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149635</xdr:rowOff>
    </xdr:from>
    <xdr:to>
      <xdr:col>22</xdr:col>
      <xdr:colOff>365125</xdr:colOff>
      <xdr:row>56</xdr:row>
      <xdr:rowOff>152154</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4592300" y="9750835"/>
          <a:ext cx="88900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136394</xdr:rowOff>
    </xdr:from>
    <xdr:to>
      <xdr:col>22</xdr:col>
      <xdr:colOff>415925</xdr:colOff>
      <xdr:row>57</xdr:row>
      <xdr:rowOff>66544</xdr:rowOff>
    </xdr:to>
    <xdr:sp macro="" textlink="">
      <xdr:nvSpPr>
        <xdr:cNvPr id="580" name="フローチャート : 判断 579">
          <a:extLst>
            <a:ext uri="{FF2B5EF4-FFF2-40B4-BE49-F238E27FC236}">
              <a16:creationId xmlns:a16="http://schemas.microsoft.com/office/drawing/2014/main" xmlns="" id="{00000000-0008-0000-0700-000044020000}"/>
            </a:ext>
          </a:extLst>
        </xdr:cNvPr>
        <xdr:cNvSpPr/>
      </xdr:nvSpPr>
      <xdr:spPr>
        <a:xfrm>
          <a:off x="15430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57671</xdr:rowOff>
    </xdr:from>
    <xdr:ext cx="534377"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5214111" y="983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111258</xdr:rowOff>
    </xdr:from>
    <xdr:to>
      <xdr:col>21</xdr:col>
      <xdr:colOff>161925</xdr:colOff>
      <xdr:row>56</xdr:row>
      <xdr:rowOff>149635</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3703300" y="9541008"/>
          <a:ext cx="889000" cy="20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165646</xdr:rowOff>
    </xdr:from>
    <xdr:to>
      <xdr:col>21</xdr:col>
      <xdr:colOff>212725</xdr:colOff>
      <xdr:row>57</xdr:row>
      <xdr:rowOff>95796</xdr:rowOff>
    </xdr:to>
    <xdr:sp macro="" textlink="">
      <xdr:nvSpPr>
        <xdr:cNvPr id="583" name="フローチャート : 判断 582">
          <a:extLst>
            <a:ext uri="{FF2B5EF4-FFF2-40B4-BE49-F238E27FC236}">
              <a16:creationId xmlns:a16="http://schemas.microsoft.com/office/drawing/2014/main" xmlns="" id="{00000000-0008-0000-0700-000047020000}"/>
            </a:ext>
          </a:extLst>
        </xdr:cNvPr>
        <xdr:cNvSpPr/>
      </xdr:nvSpPr>
      <xdr:spPr>
        <a:xfrm>
          <a:off x="14541500" y="976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86923</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4325111" y="985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58,214</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76716</xdr:rowOff>
    </xdr:from>
    <xdr:to>
      <xdr:col>19</xdr:col>
      <xdr:colOff>644525</xdr:colOff>
      <xdr:row>55</xdr:row>
      <xdr:rowOff>111258</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a:off x="12814300" y="9506466"/>
          <a:ext cx="889000" cy="3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170410</xdr:rowOff>
    </xdr:from>
    <xdr:to>
      <xdr:col>20</xdr:col>
      <xdr:colOff>9525</xdr:colOff>
      <xdr:row>57</xdr:row>
      <xdr:rowOff>100560</xdr:rowOff>
    </xdr:to>
    <xdr:sp macro="" textlink="">
      <xdr:nvSpPr>
        <xdr:cNvPr id="586" name="フローチャート : 判断 585">
          <a:extLst>
            <a:ext uri="{FF2B5EF4-FFF2-40B4-BE49-F238E27FC236}">
              <a16:creationId xmlns:a16="http://schemas.microsoft.com/office/drawing/2014/main" xmlns="" id="{00000000-0008-0000-0700-00004A020000}"/>
            </a:ext>
          </a:extLst>
        </xdr:cNvPr>
        <xdr:cNvSpPr/>
      </xdr:nvSpPr>
      <xdr:spPr>
        <a:xfrm>
          <a:off x="13652500" y="977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91687</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3436111" y="986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57,172</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22195</xdr:rowOff>
    </xdr:from>
    <xdr:to>
      <xdr:col>18</xdr:col>
      <xdr:colOff>492125</xdr:colOff>
      <xdr:row>57</xdr:row>
      <xdr:rowOff>123795</xdr:rowOff>
    </xdr:to>
    <xdr:sp macro="" textlink="">
      <xdr:nvSpPr>
        <xdr:cNvPr id="588" name="フローチャート : 判断 587">
          <a:extLst>
            <a:ext uri="{FF2B5EF4-FFF2-40B4-BE49-F238E27FC236}">
              <a16:creationId xmlns:a16="http://schemas.microsoft.com/office/drawing/2014/main" xmlns="" id="{00000000-0008-0000-0700-00004C020000}"/>
            </a:ext>
          </a:extLst>
        </xdr:cNvPr>
        <xdr:cNvSpPr/>
      </xdr:nvSpPr>
      <xdr:spPr>
        <a:xfrm>
          <a:off x="12763500" y="979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114922</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2547111" y="988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52,090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166322</xdr:rowOff>
    </xdr:from>
    <xdr:to>
      <xdr:col>23</xdr:col>
      <xdr:colOff>568325</xdr:colOff>
      <xdr:row>57</xdr:row>
      <xdr:rowOff>96472</xdr:rowOff>
    </xdr:to>
    <xdr:sp macro="" textlink="">
      <xdr:nvSpPr>
        <xdr:cNvPr id="595" name="円/楕円 594">
          <a:extLst>
            <a:ext uri="{FF2B5EF4-FFF2-40B4-BE49-F238E27FC236}">
              <a16:creationId xmlns:a16="http://schemas.microsoft.com/office/drawing/2014/main" xmlns="" id="{00000000-0008-0000-0700-000053020000}"/>
            </a:ext>
          </a:extLst>
        </xdr:cNvPr>
        <xdr:cNvSpPr/>
      </xdr:nvSpPr>
      <xdr:spPr>
        <a:xfrm>
          <a:off x="16268700" y="976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144749</xdr:rowOff>
    </xdr:from>
    <xdr:ext cx="534377" cy="259045"/>
    <xdr:sp macro="" textlink="">
      <xdr:nvSpPr>
        <xdr:cNvPr id="596" name="教育費該当値テキスト">
          <a:extLst>
            <a:ext uri="{FF2B5EF4-FFF2-40B4-BE49-F238E27FC236}">
              <a16:creationId xmlns:a16="http://schemas.microsoft.com/office/drawing/2014/main" xmlns="" id="{00000000-0008-0000-0700-000054020000}"/>
            </a:ext>
          </a:extLst>
        </xdr:cNvPr>
        <xdr:cNvSpPr txBox="1"/>
      </xdr:nvSpPr>
      <xdr:spPr>
        <a:xfrm>
          <a:off x="16370300" y="974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58,066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101354</xdr:rowOff>
    </xdr:from>
    <xdr:to>
      <xdr:col>22</xdr:col>
      <xdr:colOff>415925</xdr:colOff>
      <xdr:row>57</xdr:row>
      <xdr:rowOff>31504</xdr:rowOff>
    </xdr:to>
    <xdr:sp macro="" textlink="">
      <xdr:nvSpPr>
        <xdr:cNvPr id="597" name="円/楕円 596">
          <a:extLst>
            <a:ext uri="{FF2B5EF4-FFF2-40B4-BE49-F238E27FC236}">
              <a16:creationId xmlns:a16="http://schemas.microsoft.com/office/drawing/2014/main" xmlns="" id="{00000000-0008-0000-0700-000055020000}"/>
            </a:ext>
          </a:extLst>
        </xdr:cNvPr>
        <xdr:cNvSpPr/>
      </xdr:nvSpPr>
      <xdr:spPr>
        <a:xfrm>
          <a:off x="15430500" y="97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48031</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5214111" y="947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72,276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98835</xdr:rowOff>
    </xdr:from>
    <xdr:to>
      <xdr:col>21</xdr:col>
      <xdr:colOff>212725</xdr:colOff>
      <xdr:row>57</xdr:row>
      <xdr:rowOff>28985</xdr:rowOff>
    </xdr:to>
    <xdr:sp macro="" textlink="">
      <xdr:nvSpPr>
        <xdr:cNvPr id="599" name="円/楕円 598">
          <a:extLst>
            <a:ext uri="{FF2B5EF4-FFF2-40B4-BE49-F238E27FC236}">
              <a16:creationId xmlns:a16="http://schemas.microsoft.com/office/drawing/2014/main" xmlns="" id="{00000000-0008-0000-0700-000057020000}"/>
            </a:ext>
          </a:extLst>
        </xdr:cNvPr>
        <xdr:cNvSpPr/>
      </xdr:nvSpPr>
      <xdr:spPr>
        <a:xfrm>
          <a:off x="14541500" y="970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45512</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4325111" y="947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72,827</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60458</xdr:rowOff>
    </xdr:from>
    <xdr:to>
      <xdr:col>20</xdr:col>
      <xdr:colOff>9525</xdr:colOff>
      <xdr:row>55</xdr:row>
      <xdr:rowOff>162058</xdr:rowOff>
    </xdr:to>
    <xdr:sp macro="" textlink="">
      <xdr:nvSpPr>
        <xdr:cNvPr id="601" name="円/楕円 600">
          <a:extLst>
            <a:ext uri="{FF2B5EF4-FFF2-40B4-BE49-F238E27FC236}">
              <a16:creationId xmlns:a16="http://schemas.microsoft.com/office/drawing/2014/main" xmlns="" id="{00000000-0008-0000-0700-000059020000}"/>
            </a:ext>
          </a:extLst>
        </xdr:cNvPr>
        <xdr:cNvSpPr/>
      </xdr:nvSpPr>
      <xdr:spPr>
        <a:xfrm>
          <a:off x="13652500" y="9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54</xdr:row>
      <xdr:rowOff>7135</xdr:rowOff>
    </xdr:from>
    <xdr:ext cx="59901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3403794" y="926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118,721</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25916</xdr:rowOff>
    </xdr:from>
    <xdr:to>
      <xdr:col>18</xdr:col>
      <xdr:colOff>492125</xdr:colOff>
      <xdr:row>55</xdr:row>
      <xdr:rowOff>127516</xdr:rowOff>
    </xdr:to>
    <xdr:sp macro="" textlink="">
      <xdr:nvSpPr>
        <xdr:cNvPr id="603" name="円/楕円 602">
          <a:extLst>
            <a:ext uri="{FF2B5EF4-FFF2-40B4-BE49-F238E27FC236}">
              <a16:creationId xmlns:a16="http://schemas.microsoft.com/office/drawing/2014/main" xmlns="" id="{00000000-0008-0000-0700-00005B020000}"/>
            </a:ext>
          </a:extLst>
        </xdr:cNvPr>
        <xdr:cNvSpPr/>
      </xdr:nvSpPr>
      <xdr:spPr>
        <a:xfrm>
          <a:off x="12763500" y="945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53</xdr:row>
      <xdr:rowOff>144043</xdr:rowOff>
    </xdr:from>
    <xdr:ext cx="599010"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514794" y="923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126,276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a:extLst>
            <a:ext uri="{FF2B5EF4-FFF2-40B4-BE49-F238E27FC236}">
              <a16:creationId xmlns:a16="http://schemas.microsoft.com/office/drawing/2014/main" xmlns=""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21065</xdr:rowOff>
    </xdr:from>
    <xdr:to>
      <xdr:col>23</xdr:col>
      <xdr:colOff>516889</xdr:colOff>
      <xdr:row>78</xdr:row>
      <xdr:rowOff>139700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flipV="1">
          <a:off x="16317595" y="12365465"/>
          <a:ext cx="1269" cy="114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9799</xdr:rowOff>
    </xdr:from>
    <xdr:ext cx="249299" cy="259045"/>
    <xdr:sp macro="" textlink="">
      <xdr:nvSpPr>
        <xdr:cNvPr id="627" name="災害復旧費最小値テキスト">
          <a:extLst>
            <a:ext uri="{FF2B5EF4-FFF2-40B4-BE49-F238E27FC236}">
              <a16:creationId xmlns:a16="http://schemas.microsoft.com/office/drawing/2014/main" xmlns="" id="{00000000-0008-0000-0700-000073020000}"/>
            </a:ext>
          </a:extLst>
        </xdr:cNvPr>
        <xdr:cNvSpPr txBox="1"/>
      </xdr:nvSpPr>
      <xdr:spPr>
        <a:xfrm>
          <a:off x="16370300" y="13554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139192</xdr:rowOff>
    </xdr:from>
    <xdr:ext cx="599010" cy="259045"/>
    <xdr:sp macro="" textlink="">
      <xdr:nvSpPr>
        <xdr:cNvPr id="629" name="災害復旧費最大値テキスト">
          <a:extLst>
            <a:ext uri="{FF2B5EF4-FFF2-40B4-BE49-F238E27FC236}">
              <a16:creationId xmlns:a16="http://schemas.microsoft.com/office/drawing/2014/main" xmlns="" id="{00000000-0008-0000-0700-000075020000}"/>
            </a:ext>
          </a:extLst>
        </xdr:cNvPr>
        <xdr:cNvSpPr txBox="1"/>
      </xdr:nvSpPr>
      <xdr:spPr>
        <a:xfrm>
          <a:off x="16370300" y="1214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72</xdr:row>
      <xdr:rowOff>21065</xdr:rowOff>
    </xdr:from>
    <xdr:to>
      <xdr:col>23</xdr:col>
      <xdr:colOff>606425</xdr:colOff>
      <xdr:row>72</xdr:row>
      <xdr:rowOff>21065</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6230600" y="1236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128694</xdr:rowOff>
    </xdr:from>
    <xdr:to>
      <xdr:col>23</xdr:col>
      <xdr:colOff>517525</xdr:colOff>
      <xdr:row>78</xdr:row>
      <xdr:rowOff>136911</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5481300" y="13501794"/>
          <a:ext cx="838200" cy="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98699</xdr:rowOff>
    </xdr:from>
    <xdr:ext cx="469744" cy="259045"/>
    <xdr:sp macro="" textlink="">
      <xdr:nvSpPr>
        <xdr:cNvPr id="632" name="災害復旧費平均値テキスト">
          <a:extLst>
            <a:ext uri="{FF2B5EF4-FFF2-40B4-BE49-F238E27FC236}">
              <a16:creationId xmlns:a16="http://schemas.microsoft.com/office/drawing/2014/main" xmlns="" id="{00000000-0008-0000-0700-000078020000}"/>
            </a:ext>
          </a:extLst>
        </xdr:cNvPr>
        <xdr:cNvSpPr txBox="1"/>
      </xdr:nvSpPr>
      <xdr:spPr>
        <a:xfrm>
          <a:off x="16370300" y="13300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75822</xdr:rowOff>
    </xdr:from>
    <xdr:to>
      <xdr:col>23</xdr:col>
      <xdr:colOff>568325</xdr:colOff>
      <xdr:row>79</xdr:row>
      <xdr:rowOff>5972</xdr:rowOff>
    </xdr:to>
    <xdr:sp macro="" textlink="">
      <xdr:nvSpPr>
        <xdr:cNvPr id="633" name="フローチャート : 判断 632">
          <a:extLst>
            <a:ext uri="{FF2B5EF4-FFF2-40B4-BE49-F238E27FC236}">
              <a16:creationId xmlns:a16="http://schemas.microsoft.com/office/drawing/2014/main" xmlns="" id="{00000000-0008-0000-0700-000079020000}"/>
            </a:ext>
          </a:extLst>
        </xdr:cNvPr>
        <xdr:cNvSpPr/>
      </xdr:nvSpPr>
      <xdr:spPr>
        <a:xfrm>
          <a:off x="16268700" y="1344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128694</xdr:rowOff>
    </xdr:from>
    <xdr:to>
      <xdr:col>22</xdr:col>
      <xdr:colOff>365125</xdr:colOff>
      <xdr:row>78</xdr:row>
      <xdr:rowOff>132305</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flipV="1">
          <a:off x="14592300" y="13501794"/>
          <a:ext cx="889000" cy="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71717</xdr:rowOff>
    </xdr:from>
    <xdr:to>
      <xdr:col>22</xdr:col>
      <xdr:colOff>415925</xdr:colOff>
      <xdr:row>79</xdr:row>
      <xdr:rowOff>1867</xdr:rowOff>
    </xdr:to>
    <xdr:sp macro="" textlink="">
      <xdr:nvSpPr>
        <xdr:cNvPr id="635" name="フローチャート : 判断 634">
          <a:extLst>
            <a:ext uri="{FF2B5EF4-FFF2-40B4-BE49-F238E27FC236}">
              <a16:creationId xmlns:a16="http://schemas.microsoft.com/office/drawing/2014/main" xmlns="" id="{00000000-0008-0000-0700-00007B020000}"/>
            </a:ext>
          </a:extLst>
        </xdr:cNvPr>
        <xdr:cNvSpPr/>
      </xdr:nvSpPr>
      <xdr:spPr>
        <a:xfrm>
          <a:off x="15430500" y="1344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18394</xdr:rowOff>
    </xdr:from>
    <xdr:ext cx="469744"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5246427" y="1322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132305</xdr:rowOff>
    </xdr:from>
    <xdr:to>
      <xdr:col>21</xdr:col>
      <xdr:colOff>161925</xdr:colOff>
      <xdr:row>78</xdr:row>
      <xdr:rowOff>133930</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flipV="1">
          <a:off x="13703300" y="13505405"/>
          <a:ext cx="889000" cy="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74151</xdr:rowOff>
    </xdr:from>
    <xdr:to>
      <xdr:col>21</xdr:col>
      <xdr:colOff>212725</xdr:colOff>
      <xdr:row>79</xdr:row>
      <xdr:rowOff>4301</xdr:rowOff>
    </xdr:to>
    <xdr:sp macro="" textlink="">
      <xdr:nvSpPr>
        <xdr:cNvPr id="638" name="フローチャート : 判断 637">
          <a:extLst>
            <a:ext uri="{FF2B5EF4-FFF2-40B4-BE49-F238E27FC236}">
              <a16:creationId xmlns:a16="http://schemas.microsoft.com/office/drawing/2014/main" xmlns="" id="{00000000-0008-0000-0700-00007E020000}"/>
            </a:ext>
          </a:extLst>
        </xdr:cNvPr>
        <xdr:cNvSpPr/>
      </xdr:nvSpPr>
      <xdr:spPr>
        <a:xfrm>
          <a:off x="14541500" y="1344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20828</xdr:rowOff>
    </xdr:from>
    <xdr:ext cx="469744"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4357427" y="1322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64548</xdr:rowOff>
    </xdr:from>
    <xdr:to>
      <xdr:col>19</xdr:col>
      <xdr:colOff>644525</xdr:colOff>
      <xdr:row>78</xdr:row>
      <xdr:rowOff>133930</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2814300" y="13437648"/>
          <a:ext cx="889000" cy="6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74180</xdr:rowOff>
    </xdr:from>
    <xdr:to>
      <xdr:col>20</xdr:col>
      <xdr:colOff>9525</xdr:colOff>
      <xdr:row>79</xdr:row>
      <xdr:rowOff>4330</xdr:rowOff>
    </xdr:to>
    <xdr:sp macro="" textlink="">
      <xdr:nvSpPr>
        <xdr:cNvPr id="641" name="フローチャート : 判断 640">
          <a:extLst>
            <a:ext uri="{FF2B5EF4-FFF2-40B4-BE49-F238E27FC236}">
              <a16:creationId xmlns:a16="http://schemas.microsoft.com/office/drawing/2014/main" xmlns="" id="{00000000-0008-0000-0700-000081020000}"/>
            </a:ext>
          </a:extLst>
        </xdr:cNvPr>
        <xdr:cNvSpPr/>
      </xdr:nvSpPr>
      <xdr:spPr>
        <a:xfrm>
          <a:off x="13652500" y="1344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20857</xdr:rowOff>
    </xdr:from>
    <xdr:ext cx="469744"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3468427" y="1322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26490</xdr:rowOff>
    </xdr:from>
    <xdr:to>
      <xdr:col>18</xdr:col>
      <xdr:colOff>492125</xdr:colOff>
      <xdr:row>78</xdr:row>
      <xdr:rowOff>128090</xdr:rowOff>
    </xdr:to>
    <xdr:sp macro="" textlink="">
      <xdr:nvSpPr>
        <xdr:cNvPr id="643" name="フローチャート : 判断 642">
          <a:extLst>
            <a:ext uri="{FF2B5EF4-FFF2-40B4-BE49-F238E27FC236}">
              <a16:creationId xmlns:a16="http://schemas.microsoft.com/office/drawing/2014/main" xmlns="" id="{00000000-0008-0000-0700-000083020000}"/>
            </a:ext>
          </a:extLst>
        </xdr:cNvPr>
        <xdr:cNvSpPr/>
      </xdr:nvSpPr>
      <xdr:spPr>
        <a:xfrm>
          <a:off x="12763500" y="1339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119217</xdr:rowOff>
    </xdr:from>
    <xdr:ext cx="534377"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2547111" y="1349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86111</xdr:rowOff>
    </xdr:from>
    <xdr:to>
      <xdr:col>23</xdr:col>
      <xdr:colOff>568325</xdr:colOff>
      <xdr:row>79</xdr:row>
      <xdr:rowOff>16261</xdr:rowOff>
    </xdr:to>
    <xdr:sp macro="" textlink="">
      <xdr:nvSpPr>
        <xdr:cNvPr id="650" name="円/楕円 649">
          <a:extLst>
            <a:ext uri="{FF2B5EF4-FFF2-40B4-BE49-F238E27FC236}">
              <a16:creationId xmlns:a16="http://schemas.microsoft.com/office/drawing/2014/main" xmlns="" id="{00000000-0008-0000-0700-00008A020000}"/>
            </a:ext>
          </a:extLst>
        </xdr:cNvPr>
        <xdr:cNvSpPr/>
      </xdr:nvSpPr>
      <xdr:spPr>
        <a:xfrm>
          <a:off x="16268700" y="1345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54249</xdr:rowOff>
    </xdr:from>
    <xdr:ext cx="469744" cy="259045"/>
    <xdr:sp macro="" textlink="">
      <xdr:nvSpPr>
        <xdr:cNvPr id="651" name="災害復旧費該当値テキスト">
          <a:extLst>
            <a:ext uri="{FF2B5EF4-FFF2-40B4-BE49-F238E27FC236}">
              <a16:creationId xmlns:a16="http://schemas.microsoft.com/office/drawing/2014/main" xmlns="" id="{00000000-0008-0000-0700-00008B020000}"/>
            </a:ext>
          </a:extLst>
        </xdr:cNvPr>
        <xdr:cNvSpPr txBox="1"/>
      </xdr:nvSpPr>
      <xdr:spPr>
        <a:xfrm>
          <a:off x="16370300" y="1342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77894</xdr:rowOff>
    </xdr:from>
    <xdr:to>
      <xdr:col>22</xdr:col>
      <xdr:colOff>415925</xdr:colOff>
      <xdr:row>79</xdr:row>
      <xdr:rowOff>8044</xdr:rowOff>
    </xdr:to>
    <xdr:sp macro="" textlink="">
      <xdr:nvSpPr>
        <xdr:cNvPr id="652" name="円/楕円 651">
          <a:extLst>
            <a:ext uri="{FF2B5EF4-FFF2-40B4-BE49-F238E27FC236}">
              <a16:creationId xmlns:a16="http://schemas.microsoft.com/office/drawing/2014/main" xmlns="" id="{00000000-0008-0000-0700-00008C020000}"/>
            </a:ext>
          </a:extLst>
        </xdr:cNvPr>
        <xdr:cNvSpPr/>
      </xdr:nvSpPr>
      <xdr:spPr>
        <a:xfrm>
          <a:off x="15430500" y="1345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170621</xdr:rowOff>
    </xdr:from>
    <xdr:ext cx="469744"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5246427" y="1354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81505</xdr:rowOff>
    </xdr:from>
    <xdr:to>
      <xdr:col>21</xdr:col>
      <xdr:colOff>212725</xdr:colOff>
      <xdr:row>79</xdr:row>
      <xdr:rowOff>11655</xdr:rowOff>
    </xdr:to>
    <xdr:sp macro="" textlink="">
      <xdr:nvSpPr>
        <xdr:cNvPr id="654" name="円/楕円 653">
          <a:extLst>
            <a:ext uri="{FF2B5EF4-FFF2-40B4-BE49-F238E27FC236}">
              <a16:creationId xmlns:a16="http://schemas.microsoft.com/office/drawing/2014/main" xmlns="" id="{00000000-0008-0000-0700-00008E020000}"/>
            </a:ext>
          </a:extLst>
        </xdr:cNvPr>
        <xdr:cNvSpPr/>
      </xdr:nvSpPr>
      <xdr:spPr>
        <a:xfrm>
          <a:off x="14541500" y="1345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2782</xdr:rowOff>
    </xdr:from>
    <xdr:ext cx="469744"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357427" y="1354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83130</xdr:rowOff>
    </xdr:from>
    <xdr:to>
      <xdr:col>20</xdr:col>
      <xdr:colOff>9525</xdr:colOff>
      <xdr:row>79</xdr:row>
      <xdr:rowOff>13280</xdr:rowOff>
    </xdr:to>
    <xdr:sp macro="" textlink="">
      <xdr:nvSpPr>
        <xdr:cNvPr id="656" name="円/楕円 655">
          <a:extLst>
            <a:ext uri="{FF2B5EF4-FFF2-40B4-BE49-F238E27FC236}">
              <a16:creationId xmlns:a16="http://schemas.microsoft.com/office/drawing/2014/main" xmlns="" id="{00000000-0008-0000-0700-000090020000}"/>
            </a:ext>
          </a:extLst>
        </xdr:cNvPr>
        <xdr:cNvSpPr/>
      </xdr:nvSpPr>
      <xdr:spPr>
        <a:xfrm>
          <a:off x="13652500" y="1345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4407</xdr:rowOff>
    </xdr:from>
    <xdr:ext cx="469744"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3468427" y="1354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13748</xdr:rowOff>
    </xdr:from>
    <xdr:to>
      <xdr:col>18</xdr:col>
      <xdr:colOff>492125</xdr:colOff>
      <xdr:row>78</xdr:row>
      <xdr:rowOff>115348</xdr:rowOff>
    </xdr:to>
    <xdr:sp macro="" textlink="">
      <xdr:nvSpPr>
        <xdr:cNvPr id="658" name="円/楕円 657">
          <a:extLst>
            <a:ext uri="{FF2B5EF4-FFF2-40B4-BE49-F238E27FC236}">
              <a16:creationId xmlns:a16="http://schemas.microsoft.com/office/drawing/2014/main" xmlns="" id="{00000000-0008-0000-0700-000092020000}"/>
            </a:ext>
          </a:extLst>
        </xdr:cNvPr>
        <xdr:cNvSpPr/>
      </xdr:nvSpPr>
      <xdr:spPr>
        <a:xfrm>
          <a:off x="12763500" y="1338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131875</xdr:rowOff>
    </xdr:from>
    <xdr:ext cx="534377"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2547111" y="131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32,875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a:extLst>
            <a:ext uri="{FF2B5EF4-FFF2-40B4-BE49-F238E27FC236}">
              <a16:creationId xmlns:a16="http://schemas.microsoft.com/office/drawing/2014/main" xmlns=""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131699</xdr:rowOff>
    </xdr:from>
    <xdr:to>
      <xdr:col>23</xdr:col>
      <xdr:colOff>516889</xdr:colOff>
      <xdr:row>98</xdr:row>
      <xdr:rowOff>71836</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flipV="1">
          <a:off x="16317595" y="15390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75663</xdr:rowOff>
    </xdr:from>
    <xdr:ext cx="534377" cy="259045"/>
    <xdr:sp macro="" textlink="">
      <xdr:nvSpPr>
        <xdr:cNvPr id="684" name="公債費最小値テキスト">
          <a:extLst>
            <a:ext uri="{FF2B5EF4-FFF2-40B4-BE49-F238E27FC236}">
              <a16:creationId xmlns:a16="http://schemas.microsoft.com/office/drawing/2014/main" xmlns="" id="{00000000-0008-0000-0700-0000AC020000}"/>
            </a:ext>
          </a:extLst>
        </xdr:cNvPr>
        <xdr:cNvSpPr txBox="1"/>
      </xdr:nvSpPr>
      <xdr:spPr>
        <a:xfrm>
          <a:off x="16370300" y="1687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98</xdr:row>
      <xdr:rowOff>71836</xdr:rowOff>
    </xdr:from>
    <xdr:to>
      <xdr:col>23</xdr:col>
      <xdr:colOff>606425</xdr:colOff>
      <xdr:row>98</xdr:row>
      <xdr:rowOff>71836</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6230600" y="1687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78376</xdr:rowOff>
    </xdr:from>
    <xdr:ext cx="599010" cy="259045"/>
    <xdr:sp macro="" textlink="">
      <xdr:nvSpPr>
        <xdr:cNvPr id="686" name="公債費最大値テキスト">
          <a:extLst>
            <a:ext uri="{FF2B5EF4-FFF2-40B4-BE49-F238E27FC236}">
              <a16:creationId xmlns:a16="http://schemas.microsoft.com/office/drawing/2014/main" xmlns="" id="{00000000-0008-0000-0700-0000AE020000}"/>
            </a:ext>
          </a:extLst>
        </xdr:cNvPr>
        <xdr:cNvSpPr txBox="1"/>
      </xdr:nvSpPr>
      <xdr:spPr>
        <a:xfrm>
          <a:off x="16370300" y="1516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89</xdr:row>
      <xdr:rowOff>131699</xdr:rowOff>
    </xdr:from>
    <xdr:to>
      <xdr:col>23</xdr:col>
      <xdr:colOff>606425</xdr:colOff>
      <xdr:row>89</xdr:row>
      <xdr:rowOff>131699</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6230600" y="1539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150535</xdr:rowOff>
    </xdr:from>
    <xdr:to>
      <xdr:col>23</xdr:col>
      <xdr:colOff>517525</xdr:colOff>
      <xdr:row>97</xdr:row>
      <xdr:rowOff>60086</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5481300" y="16609735"/>
          <a:ext cx="838200" cy="8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69228</xdr:rowOff>
    </xdr:from>
    <xdr:ext cx="534377" cy="259045"/>
    <xdr:sp macro="" textlink="">
      <xdr:nvSpPr>
        <xdr:cNvPr id="689" name="公債費平均値テキスト">
          <a:extLst>
            <a:ext uri="{FF2B5EF4-FFF2-40B4-BE49-F238E27FC236}">
              <a16:creationId xmlns:a16="http://schemas.microsoft.com/office/drawing/2014/main" xmlns="" id="{00000000-0008-0000-0700-0000B1020000}"/>
            </a:ext>
          </a:extLst>
        </xdr:cNvPr>
        <xdr:cNvSpPr txBox="1"/>
      </xdr:nvSpPr>
      <xdr:spPr>
        <a:xfrm>
          <a:off x="16370300" y="16356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60,584</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46351</xdr:rowOff>
    </xdr:from>
    <xdr:to>
      <xdr:col>23</xdr:col>
      <xdr:colOff>568325</xdr:colOff>
      <xdr:row>96</xdr:row>
      <xdr:rowOff>147951</xdr:rowOff>
    </xdr:to>
    <xdr:sp macro="" textlink="">
      <xdr:nvSpPr>
        <xdr:cNvPr id="690" name="フローチャート : 判断 689">
          <a:extLst>
            <a:ext uri="{FF2B5EF4-FFF2-40B4-BE49-F238E27FC236}">
              <a16:creationId xmlns:a16="http://schemas.microsoft.com/office/drawing/2014/main" xmlns="" id="{00000000-0008-0000-0700-0000B2020000}"/>
            </a:ext>
          </a:extLst>
        </xdr:cNvPr>
        <xdr:cNvSpPr/>
      </xdr:nvSpPr>
      <xdr:spPr>
        <a:xfrm>
          <a:off x="162687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60086</xdr:rowOff>
    </xdr:from>
    <xdr:to>
      <xdr:col>22</xdr:col>
      <xdr:colOff>365125</xdr:colOff>
      <xdr:row>97</xdr:row>
      <xdr:rowOff>162575</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flipV="1">
          <a:off x="14592300" y="16690736"/>
          <a:ext cx="889000"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75961</xdr:rowOff>
    </xdr:from>
    <xdr:to>
      <xdr:col>22</xdr:col>
      <xdr:colOff>415925</xdr:colOff>
      <xdr:row>97</xdr:row>
      <xdr:rowOff>6111</xdr:rowOff>
    </xdr:to>
    <xdr:sp macro="" textlink="">
      <xdr:nvSpPr>
        <xdr:cNvPr id="692" name="フローチャート : 判断 691">
          <a:extLst>
            <a:ext uri="{FF2B5EF4-FFF2-40B4-BE49-F238E27FC236}">
              <a16:creationId xmlns:a16="http://schemas.microsoft.com/office/drawing/2014/main" xmlns="" id="{00000000-0008-0000-0700-0000B4020000}"/>
            </a:ext>
          </a:extLst>
        </xdr:cNvPr>
        <xdr:cNvSpPr/>
      </xdr:nvSpPr>
      <xdr:spPr>
        <a:xfrm>
          <a:off x="15430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22638</xdr:rowOff>
    </xdr:from>
    <xdr:ext cx="534377"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5214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162575</xdr:rowOff>
    </xdr:from>
    <xdr:to>
      <xdr:col>21</xdr:col>
      <xdr:colOff>161925</xdr:colOff>
      <xdr:row>98</xdr:row>
      <xdr:rowOff>1854</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flipV="1">
          <a:off x="13703300" y="16793225"/>
          <a:ext cx="889000" cy="1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135268</xdr:rowOff>
    </xdr:from>
    <xdr:to>
      <xdr:col>21</xdr:col>
      <xdr:colOff>212725</xdr:colOff>
      <xdr:row>97</xdr:row>
      <xdr:rowOff>65418</xdr:rowOff>
    </xdr:to>
    <xdr:sp macro="" textlink="">
      <xdr:nvSpPr>
        <xdr:cNvPr id="695" name="フローチャート : 判断 694">
          <a:extLst>
            <a:ext uri="{FF2B5EF4-FFF2-40B4-BE49-F238E27FC236}">
              <a16:creationId xmlns:a16="http://schemas.microsoft.com/office/drawing/2014/main" xmlns="" id="{00000000-0008-0000-0700-0000B7020000}"/>
            </a:ext>
          </a:extLst>
        </xdr:cNvPr>
        <xdr:cNvSpPr/>
      </xdr:nvSpPr>
      <xdr:spPr>
        <a:xfrm>
          <a:off x="14541500" y="165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81945</xdr:rowOff>
    </xdr:from>
    <xdr:ext cx="534377"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4325111" y="163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1854</xdr:rowOff>
    </xdr:from>
    <xdr:to>
      <xdr:col>19</xdr:col>
      <xdr:colOff>644525</xdr:colOff>
      <xdr:row>98</xdr:row>
      <xdr:rowOff>3820</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flipV="1">
          <a:off x="12814300" y="16803954"/>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122154</xdr:rowOff>
    </xdr:from>
    <xdr:to>
      <xdr:col>20</xdr:col>
      <xdr:colOff>9525</xdr:colOff>
      <xdr:row>97</xdr:row>
      <xdr:rowOff>52304</xdr:rowOff>
    </xdr:to>
    <xdr:sp macro="" textlink="">
      <xdr:nvSpPr>
        <xdr:cNvPr id="698" name="フローチャート : 判断 697">
          <a:extLst>
            <a:ext uri="{FF2B5EF4-FFF2-40B4-BE49-F238E27FC236}">
              <a16:creationId xmlns:a16="http://schemas.microsoft.com/office/drawing/2014/main" xmlns="" id="{00000000-0008-0000-0700-0000BA020000}"/>
            </a:ext>
          </a:extLst>
        </xdr:cNvPr>
        <xdr:cNvSpPr/>
      </xdr:nvSpPr>
      <xdr:spPr>
        <a:xfrm>
          <a:off x="13652500" y="1658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68831</xdr:rowOff>
    </xdr:from>
    <xdr:ext cx="534377"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3436111" y="1635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114205</xdr:rowOff>
    </xdr:from>
    <xdr:to>
      <xdr:col>18</xdr:col>
      <xdr:colOff>492125</xdr:colOff>
      <xdr:row>97</xdr:row>
      <xdr:rowOff>44355</xdr:rowOff>
    </xdr:to>
    <xdr:sp macro="" textlink="">
      <xdr:nvSpPr>
        <xdr:cNvPr id="700" name="フローチャート : 判断 699">
          <a:extLst>
            <a:ext uri="{FF2B5EF4-FFF2-40B4-BE49-F238E27FC236}">
              <a16:creationId xmlns:a16="http://schemas.microsoft.com/office/drawing/2014/main" xmlns="" id="{00000000-0008-0000-0700-0000BC020000}"/>
            </a:ext>
          </a:extLst>
        </xdr:cNvPr>
        <xdr:cNvSpPr/>
      </xdr:nvSpPr>
      <xdr:spPr>
        <a:xfrm>
          <a:off x="12763500" y="1657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60882</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2547111" y="1634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99735</xdr:rowOff>
    </xdr:from>
    <xdr:to>
      <xdr:col>23</xdr:col>
      <xdr:colOff>568325</xdr:colOff>
      <xdr:row>97</xdr:row>
      <xdr:rowOff>29885</xdr:rowOff>
    </xdr:to>
    <xdr:sp macro="" textlink="">
      <xdr:nvSpPr>
        <xdr:cNvPr id="707" name="円/楕円 706">
          <a:extLst>
            <a:ext uri="{FF2B5EF4-FFF2-40B4-BE49-F238E27FC236}">
              <a16:creationId xmlns:a16="http://schemas.microsoft.com/office/drawing/2014/main" xmlns="" id="{00000000-0008-0000-0700-0000C3020000}"/>
            </a:ext>
          </a:extLst>
        </xdr:cNvPr>
        <xdr:cNvSpPr/>
      </xdr:nvSpPr>
      <xdr:spPr>
        <a:xfrm>
          <a:off x="16268700" y="1655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78162</xdr:rowOff>
    </xdr:from>
    <xdr:ext cx="534377" cy="259045"/>
    <xdr:sp macro="" textlink="">
      <xdr:nvSpPr>
        <xdr:cNvPr id="708" name="公債費該当値テキスト">
          <a:extLst>
            <a:ext uri="{FF2B5EF4-FFF2-40B4-BE49-F238E27FC236}">
              <a16:creationId xmlns:a16="http://schemas.microsoft.com/office/drawing/2014/main" xmlns="" id="{00000000-0008-0000-0700-0000C4020000}"/>
            </a:ext>
          </a:extLst>
        </xdr:cNvPr>
        <xdr:cNvSpPr txBox="1"/>
      </xdr:nvSpPr>
      <xdr:spPr>
        <a:xfrm>
          <a:off x="16370300" y="1653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53,578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9286</xdr:rowOff>
    </xdr:from>
    <xdr:to>
      <xdr:col>22</xdr:col>
      <xdr:colOff>415925</xdr:colOff>
      <xdr:row>97</xdr:row>
      <xdr:rowOff>110886</xdr:rowOff>
    </xdr:to>
    <xdr:sp macro="" textlink="">
      <xdr:nvSpPr>
        <xdr:cNvPr id="709" name="円/楕円 708">
          <a:extLst>
            <a:ext uri="{FF2B5EF4-FFF2-40B4-BE49-F238E27FC236}">
              <a16:creationId xmlns:a16="http://schemas.microsoft.com/office/drawing/2014/main" xmlns="" id="{00000000-0008-0000-0700-0000C5020000}"/>
            </a:ext>
          </a:extLst>
        </xdr:cNvPr>
        <xdr:cNvSpPr/>
      </xdr:nvSpPr>
      <xdr:spPr>
        <a:xfrm>
          <a:off x="15430500" y="1663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102013</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5214111" y="1673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42,948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111775</xdr:rowOff>
    </xdr:from>
    <xdr:to>
      <xdr:col>21</xdr:col>
      <xdr:colOff>212725</xdr:colOff>
      <xdr:row>98</xdr:row>
      <xdr:rowOff>41925</xdr:rowOff>
    </xdr:to>
    <xdr:sp macro="" textlink="">
      <xdr:nvSpPr>
        <xdr:cNvPr id="711" name="円/楕円 710">
          <a:extLst>
            <a:ext uri="{FF2B5EF4-FFF2-40B4-BE49-F238E27FC236}">
              <a16:creationId xmlns:a16="http://schemas.microsoft.com/office/drawing/2014/main" xmlns="" id="{00000000-0008-0000-0700-0000C7020000}"/>
            </a:ext>
          </a:extLst>
        </xdr:cNvPr>
        <xdr:cNvSpPr/>
      </xdr:nvSpPr>
      <xdr:spPr>
        <a:xfrm>
          <a:off x="14541500" y="1674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33052</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4325111" y="1683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29,498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122504</xdr:rowOff>
    </xdr:from>
    <xdr:to>
      <xdr:col>20</xdr:col>
      <xdr:colOff>9525</xdr:colOff>
      <xdr:row>98</xdr:row>
      <xdr:rowOff>52654</xdr:rowOff>
    </xdr:to>
    <xdr:sp macro="" textlink="">
      <xdr:nvSpPr>
        <xdr:cNvPr id="713" name="円/楕円 712">
          <a:extLst>
            <a:ext uri="{FF2B5EF4-FFF2-40B4-BE49-F238E27FC236}">
              <a16:creationId xmlns:a16="http://schemas.microsoft.com/office/drawing/2014/main" xmlns="" id="{00000000-0008-0000-0700-0000C9020000}"/>
            </a:ext>
          </a:extLst>
        </xdr:cNvPr>
        <xdr:cNvSpPr/>
      </xdr:nvSpPr>
      <xdr:spPr>
        <a:xfrm>
          <a:off x="13652500" y="1675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43781</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3436111" y="168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28,090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124470</xdr:rowOff>
    </xdr:from>
    <xdr:to>
      <xdr:col>18</xdr:col>
      <xdr:colOff>492125</xdr:colOff>
      <xdr:row>98</xdr:row>
      <xdr:rowOff>54620</xdr:rowOff>
    </xdr:to>
    <xdr:sp macro="" textlink="">
      <xdr:nvSpPr>
        <xdr:cNvPr id="715" name="円/楕円 714">
          <a:extLst>
            <a:ext uri="{FF2B5EF4-FFF2-40B4-BE49-F238E27FC236}">
              <a16:creationId xmlns:a16="http://schemas.microsoft.com/office/drawing/2014/main" xmlns="" id="{00000000-0008-0000-0700-0000CB020000}"/>
            </a:ext>
          </a:extLst>
        </xdr:cNvPr>
        <xdr:cNvSpPr/>
      </xdr:nvSpPr>
      <xdr:spPr>
        <a:xfrm>
          <a:off x="12763500" y="1675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45747</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2547111" y="1684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27,832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a:extLst>
            <a:ext uri="{FF2B5EF4-FFF2-40B4-BE49-F238E27FC236}">
              <a16:creationId xmlns:a16="http://schemas.microsoft.com/office/drawing/2014/main" xmlns=""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72009</xdr:rowOff>
    </xdr:from>
    <xdr:to>
      <xdr:col>32</xdr:col>
      <xdr:colOff>186689</xdr:colOff>
      <xdr:row>39</xdr:row>
      <xdr:rowOff>44450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flipV="1">
          <a:off x="22159595" y="5215509"/>
          <a:ext cx="1269" cy="151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73931</xdr:rowOff>
    </xdr:from>
    <xdr:ext cx="249299" cy="259045"/>
    <xdr:sp macro="" textlink="">
      <xdr:nvSpPr>
        <xdr:cNvPr id="741" name="諸支出金最小値テキスト">
          <a:extLst>
            <a:ext uri="{FF2B5EF4-FFF2-40B4-BE49-F238E27FC236}">
              <a16:creationId xmlns:a16="http://schemas.microsoft.com/office/drawing/2014/main" xmlns="" id="{00000000-0008-0000-0700-0000E5020000}"/>
            </a:ext>
          </a:extLst>
        </xdr:cNvPr>
        <xdr:cNvSpPr txBox="1"/>
      </xdr:nvSpPr>
      <xdr:spPr>
        <a:xfrm>
          <a:off x="22212300" y="6760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18686</xdr:rowOff>
    </xdr:from>
    <xdr:ext cx="534377" cy="259045"/>
    <xdr:sp macro="" textlink="">
      <xdr:nvSpPr>
        <xdr:cNvPr id="743" name="諸支出金最大値テキスト">
          <a:extLst>
            <a:ext uri="{FF2B5EF4-FFF2-40B4-BE49-F238E27FC236}">
              <a16:creationId xmlns:a16="http://schemas.microsoft.com/office/drawing/2014/main" xmlns="" id="{00000000-0008-0000-0700-0000E7020000}"/>
            </a:ext>
          </a:extLst>
        </xdr:cNvPr>
        <xdr:cNvSpPr txBox="1"/>
      </xdr:nvSpPr>
      <xdr:spPr>
        <a:xfrm>
          <a:off x="22212300" y="49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11,933</a:t>
          </a:r>
          <a:endParaRPr kumimoji="1" lang="ja-JP" altLang="en-US" sz="1000" b="1">
            <a:latin typeface="ＭＳ Ｐゴシック"/>
          </a:endParaRPr>
        </a:p>
      </xdr:txBody>
    </xdr:sp>
    <xdr:clientData/>
  </xdr:oneCellAnchor>
  <xdr:twoCellAnchor>
    <xdr:from>
      <xdr:col>32</xdr:col>
      <xdr:colOff>98425</xdr:colOff>
      <xdr:row>30</xdr:row>
      <xdr:rowOff>72009</xdr:rowOff>
    </xdr:from>
    <xdr:to>
      <xdr:col>32</xdr:col>
      <xdr:colOff>276225</xdr:colOff>
      <xdr:row>30</xdr:row>
      <xdr:rowOff>72009</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2072600" y="5215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162831</xdr:rowOff>
    </xdr:from>
    <xdr:ext cx="378565" cy="259045"/>
    <xdr:sp macro="" textlink="">
      <xdr:nvSpPr>
        <xdr:cNvPr id="746" name="諸支出金平均値テキスト">
          <a:extLst>
            <a:ext uri="{FF2B5EF4-FFF2-40B4-BE49-F238E27FC236}">
              <a16:creationId xmlns:a16="http://schemas.microsoft.com/office/drawing/2014/main" xmlns="" id="{00000000-0008-0000-0700-0000EA020000}"/>
            </a:ext>
          </a:extLst>
        </xdr:cNvPr>
        <xdr:cNvSpPr txBox="1"/>
      </xdr:nvSpPr>
      <xdr:spPr>
        <a:xfrm>
          <a:off x="22212300" y="6506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139954</xdr:rowOff>
    </xdr:from>
    <xdr:to>
      <xdr:col>32</xdr:col>
      <xdr:colOff>238125</xdr:colOff>
      <xdr:row>39</xdr:row>
      <xdr:rowOff>70104</xdr:rowOff>
    </xdr:to>
    <xdr:sp macro="" textlink="">
      <xdr:nvSpPr>
        <xdr:cNvPr id="747" name="フローチャート : 判断 746">
          <a:extLst>
            <a:ext uri="{FF2B5EF4-FFF2-40B4-BE49-F238E27FC236}">
              <a16:creationId xmlns:a16="http://schemas.microsoft.com/office/drawing/2014/main" xmlns="" id="{00000000-0008-0000-0700-0000EB020000}"/>
            </a:ext>
          </a:extLst>
        </xdr:cNvPr>
        <xdr:cNvSpPr/>
      </xdr:nvSpPr>
      <xdr:spPr>
        <a:xfrm>
          <a:off x="221107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152146</xdr:rowOff>
    </xdr:from>
    <xdr:to>
      <xdr:col>31</xdr:col>
      <xdr:colOff>85725</xdr:colOff>
      <xdr:row>39</xdr:row>
      <xdr:rowOff>82296</xdr:rowOff>
    </xdr:to>
    <xdr:sp macro="" textlink="">
      <xdr:nvSpPr>
        <xdr:cNvPr id="749" name="フローチャート : 判断 748">
          <a:extLst>
            <a:ext uri="{FF2B5EF4-FFF2-40B4-BE49-F238E27FC236}">
              <a16:creationId xmlns:a16="http://schemas.microsoft.com/office/drawing/2014/main" xmlns="" id="{00000000-0008-0000-0700-0000ED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98823</xdr:rowOff>
    </xdr:from>
    <xdr:ext cx="378565"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21134017" y="6442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156972</xdr:rowOff>
    </xdr:from>
    <xdr:to>
      <xdr:col>29</xdr:col>
      <xdr:colOff>568325</xdr:colOff>
      <xdr:row>39</xdr:row>
      <xdr:rowOff>87122</xdr:rowOff>
    </xdr:to>
    <xdr:sp macro="" textlink="">
      <xdr:nvSpPr>
        <xdr:cNvPr id="752" name="フローチャート : 判断 751">
          <a:extLst>
            <a:ext uri="{FF2B5EF4-FFF2-40B4-BE49-F238E27FC236}">
              <a16:creationId xmlns:a16="http://schemas.microsoft.com/office/drawing/2014/main" xmlns="" id="{00000000-0008-0000-0700-0000F0020000}"/>
            </a:ext>
          </a:extLst>
        </xdr:cNvPr>
        <xdr:cNvSpPr/>
      </xdr:nvSpPr>
      <xdr:spPr>
        <a:xfrm>
          <a:off x="20383500" y="66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103649</xdr:rowOff>
    </xdr:from>
    <xdr:ext cx="313932"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0277333" y="6447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165100</xdr:rowOff>
    </xdr:from>
    <xdr:to>
      <xdr:col>28</xdr:col>
      <xdr:colOff>365125</xdr:colOff>
      <xdr:row>39</xdr:row>
      <xdr:rowOff>95250</xdr:rowOff>
    </xdr:to>
    <xdr:sp macro="" textlink="">
      <xdr:nvSpPr>
        <xdr:cNvPr id="755" name="フローチャート : 判断 754">
          <a:extLst>
            <a:ext uri="{FF2B5EF4-FFF2-40B4-BE49-F238E27FC236}">
              <a16:creationId xmlns:a16="http://schemas.microsoft.com/office/drawing/2014/main" xmlns="" id="{00000000-0008-0000-0700-0000F3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7" name="フローチャート : 判断 756">
          <a:extLst>
            <a:ext uri="{FF2B5EF4-FFF2-40B4-BE49-F238E27FC236}">
              <a16:creationId xmlns:a16="http://schemas.microsoft.com/office/drawing/2014/main" xmlns="" id="{00000000-0008-0000-0700-0000F5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a:extLst>
            <a:ext uri="{FF2B5EF4-FFF2-40B4-BE49-F238E27FC236}">
              <a16:creationId xmlns:a16="http://schemas.microsoft.com/office/drawing/2014/main" xmlns=""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118381</xdr:rowOff>
    </xdr:from>
    <xdr:ext cx="249299" cy="259045"/>
    <xdr:sp macro="" textlink="">
      <xdr:nvSpPr>
        <xdr:cNvPr id="765" name="諸支出金該当値テキスト">
          <a:extLst>
            <a:ext uri="{FF2B5EF4-FFF2-40B4-BE49-F238E27FC236}">
              <a16:creationId xmlns:a16="http://schemas.microsoft.com/office/drawing/2014/main" xmlns="" id="{00000000-0008-0000-0700-0000FD020000}"/>
            </a:ext>
          </a:extLst>
        </xdr:cNvPr>
        <xdr:cNvSpPr txBox="1"/>
      </xdr:nvSpPr>
      <xdr:spPr>
        <a:xfrm>
          <a:off x="22212300" y="6633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a:extLst>
            <a:ext uri="{FF2B5EF4-FFF2-40B4-BE49-F238E27FC236}">
              <a16:creationId xmlns:a16="http://schemas.microsoft.com/office/drawing/2014/main" xmlns=""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a:extLst>
            <a:ext uri="{FF2B5EF4-FFF2-40B4-BE49-F238E27FC236}">
              <a16:creationId xmlns:a16="http://schemas.microsoft.com/office/drawing/2014/main" xmlns=""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a:extLst>
            <a:ext uri="{FF2B5EF4-FFF2-40B4-BE49-F238E27FC236}">
              <a16:creationId xmlns:a16="http://schemas.microsoft.com/office/drawing/2014/main" xmlns=""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111777</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9420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a:extLst>
            <a:ext uri="{FF2B5EF4-FFF2-40B4-BE49-F238E27FC236}">
              <a16:creationId xmlns:a16="http://schemas.microsoft.com/office/drawing/2014/main" xmlns=""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37</xdr:row>
      <xdr:rowOff>111777</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8531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a:extLst>
            <a:ext uri="{FF2B5EF4-FFF2-40B4-BE49-F238E27FC236}">
              <a16:creationId xmlns:a16="http://schemas.microsoft.com/office/drawing/2014/main" xmlns=""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xmlns=""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xmlns=""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xmlns=""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a:extLst>
            <a:ext uri="{FF2B5EF4-FFF2-40B4-BE49-F238E27FC236}">
              <a16:creationId xmlns:a16="http://schemas.microsoft.com/office/drawing/2014/main" xmlns=""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a:extLst>
            <a:ext uri="{FF2B5EF4-FFF2-40B4-BE49-F238E27FC236}">
              <a16:creationId xmlns:a16="http://schemas.microsoft.com/office/drawing/2014/main" xmlns=""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a:extLst>
            <a:ext uri="{FF2B5EF4-FFF2-40B4-BE49-F238E27FC236}">
              <a16:creationId xmlns:a16="http://schemas.microsoft.com/office/drawing/2014/main" xmlns=""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a:extLst>
            <a:ext uri="{FF2B5EF4-FFF2-40B4-BE49-F238E27FC236}">
              <a16:creationId xmlns:a16="http://schemas.microsoft.com/office/drawing/2014/main" xmlns=""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a:extLst>
            <a:ext uri="{FF2B5EF4-FFF2-40B4-BE49-F238E27FC236}">
              <a16:creationId xmlns:a16="http://schemas.microsoft.com/office/drawing/2014/main" xmlns=""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a:extLst>
            <a:ext uri="{FF2B5EF4-FFF2-40B4-BE49-F238E27FC236}">
              <a16:creationId xmlns:a16="http://schemas.microsoft.com/office/drawing/2014/main" xmlns=""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xmlns=""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a:extLst>
            <a:ext uri="{FF2B5EF4-FFF2-40B4-BE49-F238E27FC236}">
              <a16:creationId xmlns:a16="http://schemas.microsoft.com/office/drawing/2014/main" xmlns=""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a:extLst>
            <a:ext uri="{FF2B5EF4-FFF2-40B4-BE49-F238E27FC236}">
              <a16:creationId xmlns:a16="http://schemas.microsoft.com/office/drawing/2014/main" xmlns=""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a:extLst>
            <a:ext uri="{FF2B5EF4-FFF2-40B4-BE49-F238E27FC236}">
              <a16:creationId xmlns:a16="http://schemas.microsoft.com/office/drawing/2014/main" xmlns=""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a:extLst>
            <a:ext uri="{FF2B5EF4-FFF2-40B4-BE49-F238E27FC236}">
              <a16:creationId xmlns:a16="http://schemas.microsoft.com/office/drawing/2014/main" xmlns=""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a:extLst>
            <a:ext uri="{FF2B5EF4-FFF2-40B4-BE49-F238E27FC236}">
              <a16:creationId xmlns:a16="http://schemas.microsoft.com/office/drawing/2014/main" xmlns=""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a:extLst>
            <a:ext uri="{FF2B5EF4-FFF2-40B4-BE49-F238E27FC236}">
              <a16:creationId xmlns:a16="http://schemas.microsoft.com/office/drawing/2014/main" xmlns=""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衛生費は住民一人当たり</a:t>
          </a:r>
          <a:r>
            <a:rPr kumimoji="1" lang="en-US" altLang="ja-JP" sz="1300">
              <a:latin typeface="ＭＳ Ｐゴシック"/>
            </a:rPr>
            <a:t>50,335</a:t>
          </a:r>
          <a:r>
            <a:rPr kumimoji="1" lang="ja-JP" altLang="en-US" sz="1300">
              <a:latin typeface="ＭＳ Ｐゴシック"/>
            </a:rPr>
            <a:t>円である。対前年度比</a:t>
          </a:r>
          <a:r>
            <a:rPr kumimoji="1" lang="en-US" altLang="ja-JP" sz="1300">
              <a:latin typeface="ＭＳ Ｐゴシック"/>
            </a:rPr>
            <a:t>2,782</a:t>
          </a:r>
          <a:r>
            <a:rPr kumimoji="1" lang="ja-JP" altLang="en-US" sz="1300">
              <a:latin typeface="ＭＳ Ｐゴシック"/>
            </a:rPr>
            <a:t>円の減ではあるが、類似団体平均、福島県平均を上回る水準にある。主な要因としては、東白衛生組合の最終処分場整備事業等に係る負担金が増加しているためであり、平成</a:t>
          </a:r>
          <a:r>
            <a:rPr kumimoji="1" lang="en-US" altLang="ja-JP" sz="1300">
              <a:latin typeface="ＭＳ Ｐゴシック"/>
            </a:rPr>
            <a:t>32</a:t>
          </a:r>
          <a:r>
            <a:rPr kumimoji="1" lang="ja-JP" altLang="en-US" sz="1300">
              <a:latin typeface="ＭＳ Ｐゴシック"/>
            </a:rPr>
            <a:t>年度まで事業が継続するため、同水準もしくは増加が予想される。</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　その他の経費については、類似団体平均を下回ってはいるものの、公債費において増加傾向にあり、類似団体平均との差が縮小するとともに、福島県平均を上回る水準となっている。増加の主な要因は平成</a:t>
          </a:r>
          <a:r>
            <a:rPr kumimoji="1" lang="en-US" altLang="ja-JP" sz="1300">
              <a:latin typeface="ＭＳ Ｐゴシック"/>
            </a:rPr>
            <a:t>27</a:t>
          </a:r>
          <a:r>
            <a:rPr kumimoji="1" lang="ja-JP" altLang="en-US" sz="1300">
              <a:latin typeface="ＭＳ Ｐゴシック"/>
            </a:rPr>
            <a:t>年度以降、東日本大震災で被災した施設の復旧事業や、防災・減災事業等の地方債借入の元利償還が増えていることであり、平成</a:t>
          </a:r>
          <a:r>
            <a:rPr kumimoji="1" lang="en-US" altLang="ja-JP" sz="1300">
              <a:latin typeface="ＭＳ Ｐゴシック"/>
            </a:rPr>
            <a:t>34</a:t>
          </a:r>
          <a:r>
            <a:rPr kumimoji="1" lang="ja-JP" altLang="en-US" sz="1300">
              <a:latin typeface="ＭＳ Ｐゴシック"/>
            </a:rPr>
            <a:t>年度まで増加傾向にあることを見込んでいる。今後も、計画的な償還に加え、充当可能基金の活用も検討し、適正管理に努めていく。</a:t>
          </a:r>
        </a:p>
        <a:p>
          <a:endParaRPr kumimoji="1" lang="ja-JP" altLang="en-US" sz="13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決算剰余金を中心に積み立てるとともに、最低限の取り崩しに努めている。また、歳入の確保と重点選別主義を徹底した上で事業の実施に努めていることにより、実質収支額は継続的に黒字を確保している。しかし、高齢化の進展等による扶助費の増加や、老朽化する町有施設の維持管理経費の増加も見込まれるため、先行きは楽観視はできないと考えている。引き続き計画的な事業実施に努めていく。</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おいても赤字に転じている会計はない。しかし、どの会計の実質収支額も、前年度とほぼ同水準もしくは減少している。今後も、実質収支や各種指標に注視しながら、適切な財政運営に努めるとともに、企業会計においては、独立採算の原則に立ち返り、料金の適正化を図りながら、健全な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10_&#32207;&#21209;&#35506;/013_&#36001;&#25919;&#20418;/&#36001;&#25919;&#12501;&#12449;&#12452;&#12523;/&#36001;&#25919;&#20418;/&#36001;&#25919;&#29992;&#65288;&#20849;&#26377;&#12501;&#12449;&#12452;&#12523;&#65289;/2%20&#12304;&#36001;&#25919;&#29366;&#27841;&#36039;&#26009;&#38598;&#38306;&#20418;&#12305;/H29&#65288;H28&#27770;&#31639;&#65289;/05_&#12304;&#20877;&#20998;&#26512;&#12305;/02&#25552;&#20986;/&#12304;&#36001;&#25919;&#29366;&#27841;&#36039;&#26009;&#38598;&#12305;_074811_&#26842;&#20489;&#30010;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47.7</v>
          </cell>
          <cell r="O51">
            <v>48.4</v>
          </cell>
        </row>
        <row r="53">
          <cell r="N53">
            <v>51.5</v>
          </cell>
          <cell r="O53">
            <v>53.4</v>
          </cell>
        </row>
        <row r="55">
          <cell r="G55" t="str">
            <v>類似団体内平均値</v>
          </cell>
          <cell r="N55">
            <v>20.2</v>
          </cell>
          <cell r="O55">
            <v>38.5</v>
          </cell>
        </row>
        <row r="57">
          <cell r="N57">
            <v>55.8</v>
          </cell>
          <cell r="O57">
            <v>55</v>
          </cell>
        </row>
        <row r="72">
          <cell r="K72" t="str">
            <v>H24</v>
          </cell>
          <cell r="L72" t="str">
            <v>H25</v>
          </cell>
          <cell r="M72" t="str">
            <v>H26</v>
          </cell>
          <cell r="N72" t="str">
            <v>H27</v>
          </cell>
          <cell r="O72" t="str">
            <v>H28</v>
          </cell>
        </row>
        <row r="73">
          <cell r="G73" t="str">
            <v>当該団体値</v>
          </cell>
          <cell r="K73">
            <v>82.4</v>
          </cell>
          <cell r="L73">
            <v>74</v>
          </cell>
          <cell r="M73">
            <v>62.7</v>
          </cell>
          <cell r="N73">
            <v>47.7</v>
          </cell>
          <cell r="O73">
            <v>48.4</v>
          </cell>
        </row>
        <row r="75">
          <cell r="K75">
            <v>11.5</v>
          </cell>
          <cell r="L75">
            <v>9.6999999999999993</v>
          </cell>
          <cell r="M75">
            <v>8.1999999999999993</v>
          </cell>
          <cell r="N75">
            <v>8.6999999999999993</v>
          </cell>
          <cell r="O75">
            <v>9.1</v>
          </cell>
        </row>
        <row r="77">
          <cell r="G77" t="str">
            <v>類似団体内平均値</v>
          </cell>
          <cell r="K77">
            <v>49.3</v>
          </cell>
          <cell r="L77">
            <v>44.3</v>
          </cell>
          <cell r="M77">
            <v>40.299999999999997</v>
          </cell>
          <cell r="N77">
            <v>20.2</v>
          </cell>
          <cell r="O77">
            <v>38.5</v>
          </cell>
        </row>
        <row r="79">
          <cell r="K79">
            <v>11.5</v>
          </cell>
          <cell r="L79">
            <v>10.6</v>
          </cell>
          <cell r="M79">
            <v>9.8000000000000007</v>
          </cell>
          <cell r="N79">
            <v>9.3000000000000007</v>
          </cell>
          <cell r="O79">
            <v>9.1999999999999993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7079359</v>
      </c>
      <c r="BO4" s="411"/>
      <c r="BP4" s="411"/>
      <c r="BQ4" s="411"/>
      <c r="BR4" s="411"/>
      <c r="BS4" s="411"/>
      <c r="BT4" s="411"/>
      <c r="BU4" s="412"/>
      <c r="BV4" s="410">
        <v>7606830</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6.9</v>
      </c>
      <c r="CU4" s="588"/>
      <c r="CV4" s="588"/>
      <c r="CW4" s="588"/>
      <c r="CX4" s="588"/>
      <c r="CY4" s="588"/>
      <c r="CZ4" s="588"/>
      <c r="DA4" s="589"/>
      <c r="DB4" s="587">
        <v>9.4</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6708662</v>
      </c>
      <c r="BO5" s="416"/>
      <c r="BP5" s="416"/>
      <c r="BQ5" s="416"/>
      <c r="BR5" s="416"/>
      <c r="BS5" s="416"/>
      <c r="BT5" s="416"/>
      <c r="BU5" s="417"/>
      <c r="BV5" s="415">
        <v>7130857</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85.1</v>
      </c>
      <c r="CU5" s="386"/>
      <c r="CV5" s="386"/>
      <c r="CW5" s="386"/>
      <c r="CX5" s="386"/>
      <c r="CY5" s="386"/>
      <c r="CZ5" s="386"/>
      <c r="DA5" s="387"/>
      <c r="DB5" s="385">
        <v>85.5</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370697</v>
      </c>
      <c r="BO6" s="416"/>
      <c r="BP6" s="416"/>
      <c r="BQ6" s="416"/>
      <c r="BR6" s="416"/>
      <c r="BS6" s="416"/>
      <c r="BT6" s="416"/>
      <c r="BU6" s="417"/>
      <c r="BV6" s="415">
        <v>475973</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90.6</v>
      </c>
      <c r="CU6" s="562"/>
      <c r="CV6" s="562"/>
      <c r="CW6" s="562"/>
      <c r="CX6" s="562"/>
      <c r="CY6" s="562"/>
      <c r="CZ6" s="562"/>
      <c r="DA6" s="563"/>
      <c r="DB6" s="561">
        <v>91.5</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79204</v>
      </c>
      <c r="BO7" s="416"/>
      <c r="BP7" s="416"/>
      <c r="BQ7" s="416"/>
      <c r="BR7" s="416"/>
      <c r="BS7" s="416"/>
      <c r="BT7" s="416"/>
      <c r="BU7" s="417"/>
      <c r="BV7" s="415">
        <v>79307</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4208880</v>
      </c>
      <c r="CU7" s="416"/>
      <c r="CV7" s="416"/>
      <c r="CW7" s="416"/>
      <c r="CX7" s="416"/>
      <c r="CY7" s="416"/>
      <c r="CZ7" s="416"/>
      <c r="DA7" s="417"/>
      <c r="DB7" s="415">
        <v>4219650</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291493</v>
      </c>
      <c r="BO8" s="416"/>
      <c r="BP8" s="416"/>
      <c r="BQ8" s="416"/>
      <c r="BR8" s="416"/>
      <c r="BS8" s="416"/>
      <c r="BT8" s="416"/>
      <c r="BU8" s="417"/>
      <c r="BV8" s="415">
        <v>396666</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0.56000000000000005</v>
      </c>
      <c r="CU8" s="525"/>
      <c r="CV8" s="525"/>
      <c r="CW8" s="525"/>
      <c r="CX8" s="525"/>
      <c r="CY8" s="525"/>
      <c r="CZ8" s="525"/>
      <c r="DA8" s="526"/>
      <c r="DB8" s="524">
        <v>0.55000000000000004</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14295</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100</v>
      </c>
      <c r="AV9" s="473"/>
      <c r="AW9" s="473"/>
      <c r="AX9" s="473"/>
      <c r="AY9" s="395" t="s">
        <v>101</v>
      </c>
      <c r="AZ9" s="396"/>
      <c r="BA9" s="396"/>
      <c r="BB9" s="396"/>
      <c r="BC9" s="396"/>
      <c r="BD9" s="396"/>
      <c r="BE9" s="396"/>
      <c r="BF9" s="396"/>
      <c r="BG9" s="396"/>
      <c r="BH9" s="396"/>
      <c r="BI9" s="396"/>
      <c r="BJ9" s="396"/>
      <c r="BK9" s="396"/>
      <c r="BL9" s="396"/>
      <c r="BM9" s="397"/>
      <c r="BN9" s="415">
        <v>-105173</v>
      </c>
      <c r="BO9" s="416"/>
      <c r="BP9" s="416"/>
      <c r="BQ9" s="416"/>
      <c r="BR9" s="416"/>
      <c r="BS9" s="416"/>
      <c r="BT9" s="416"/>
      <c r="BU9" s="417"/>
      <c r="BV9" s="415">
        <v>108210</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15.2</v>
      </c>
      <c r="CU9" s="386"/>
      <c r="CV9" s="386"/>
      <c r="CW9" s="386"/>
      <c r="CX9" s="386"/>
      <c r="CY9" s="386"/>
      <c r="CZ9" s="386"/>
      <c r="DA9" s="387"/>
      <c r="DB9" s="385">
        <v>12.3</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15062</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969</v>
      </c>
      <c r="BO10" s="416"/>
      <c r="BP10" s="416"/>
      <c r="BQ10" s="416"/>
      <c r="BR10" s="416"/>
      <c r="BS10" s="416"/>
      <c r="BT10" s="416"/>
      <c r="BU10" s="417"/>
      <c r="BV10" s="415">
        <v>1065</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111</v>
      </c>
      <c r="AV11" s="473"/>
      <c r="AW11" s="473"/>
      <c r="AX11" s="473"/>
      <c r="AY11" s="395" t="s">
        <v>112</v>
      </c>
      <c r="AZ11" s="396"/>
      <c r="BA11" s="396"/>
      <c r="BB11" s="396"/>
      <c r="BC11" s="396"/>
      <c r="BD11" s="396"/>
      <c r="BE11" s="396"/>
      <c r="BF11" s="396"/>
      <c r="BG11" s="396"/>
      <c r="BH11" s="396"/>
      <c r="BI11" s="396"/>
      <c r="BJ11" s="396"/>
      <c r="BK11" s="396"/>
      <c r="BL11" s="396"/>
      <c r="BM11" s="397"/>
      <c r="BN11" s="415" t="s">
        <v>113</v>
      </c>
      <c r="BO11" s="416"/>
      <c r="BP11" s="416"/>
      <c r="BQ11" s="416"/>
      <c r="BR11" s="416"/>
      <c r="BS11" s="416"/>
      <c r="BT11" s="416"/>
      <c r="BU11" s="417"/>
      <c r="BV11" s="415" t="s">
        <v>113</v>
      </c>
      <c r="BW11" s="416"/>
      <c r="BX11" s="416"/>
      <c r="BY11" s="416"/>
      <c r="BZ11" s="416"/>
      <c r="CA11" s="416"/>
      <c r="CB11" s="416"/>
      <c r="CC11" s="417"/>
      <c r="CD11" s="424" t="s">
        <v>114</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c r="A12" s="140"/>
      <c r="B12" s="527" t="s">
        <v>115</v>
      </c>
      <c r="C12" s="528"/>
      <c r="D12" s="528"/>
      <c r="E12" s="528"/>
      <c r="F12" s="528"/>
      <c r="G12" s="528"/>
      <c r="H12" s="528"/>
      <c r="I12" s="528"/>
      <c r="J12" s="528"/>
      <c r="K12" s="529"/>
      <c r="L12" s="536" t="s">
        <v>116</v>
      </c>
      <c r="M12" s="537"/>
      <c r="N12" s="537"/>
      <c r="O12" s="537"/>
      <c r="P12" s="537"/>
      <c r="Q12" s="538"/>
      <c r="R12" s="539">
        <v>14459</v>
      </c>
      <c r="S12" s="540"/>
      <c r="T12" s="540"/>
      <c r="U12" s="540"/>
      <c r="V12" s="541"/>
      <c r="W12" s="542" t="s">
        <v>1</v>
      </c>
      <c r="X12" s="473"/>
      <c r="Y12" s="473"/>
      <c r="Z12" s="473"/>
      <c r="AA12" s="473"/>
      <c r="AB12" s="543"/>
      <c r="AC12" s="472" t="s">
        <v>117</v>
      </c>
      <c r="AD12" s="473"/>
      <c r="AE12" s="473"/>
      <c r="AF12" s="473"/>
      <c r="AG12" s="543"/>
      <c r="AH12" s="472" t="s">
        <v>118</v>
      </c>
      <c r="AI12" s="473"/>
      <c r="AJ12" s="473"/>
      <c r="AK12" s="473"/>
      <c r="AL12" s="544"/>
      <c r="AM12" s="484" t="s">
        <v>119</v>
      </c>
      <c r="AN12" s="389"/>
      <c r="AO12" s="389"/>
      <c r="AP12" s="389"/>
      <c r="AQ12" s="389"/>
      <c r="AR12" s="389"/>
      <c r="AS12" s="389"/>
      <c r="AT12" s="390"/>
      <c r="AU12" s="472" t="s">
        <v>120</v>
      </c>
      <c r="AV12" s="473"/>
      <c r="AW12" s="473"/>
      <c r="AX12" s="473"/>
      <c r="AY12" s="395" t="s">
        <v>121</v>
      </c>
      <c r="AZ12" s="396"/>
      <c r="BA12" s="396"/>
      <c r="BB12" s="396"/>
      <c r="BC12" s="396"/>
      <c r="BD12" s="396"/>
      <c r="BE12" s="396"/>
      <c r="BF12" s="396"/>
      <c r="BG12" s="396"/>
      <c r="BH12" s="396"/>
      <c r="BI12" s="396"/>
      <c r="BJ12" s="396"/>
      <c r="BK12" s="396"/>
      <c r="BL12" s="396"/>
      <c r="BM12" s="397"/>
      <c r="BN12" s="415">
        <v>182000</v>
      </c>
      <c r="BO12" s="416"/>
      <c r="BP12" s="416"/>
      <c r="BQ12" s="416"/>
      <c r="BR12" s="416"/>
      <c r="BS12" s="416"/>
      <c r="BT12" s="416"/>
      <c r="BU12" s="417"/>
      <c r="BV12" s="415">
        <v>200000</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123</v>
      </c>
      <c r="CU12" s="525"/>
      <c r="CV12" s="525"/>
      <c r="CW12" s="525"/>
      <c r="CX12" s="525"/>
      <c r="CY12" s="525"/>
      <c r="CZ12" s="525"/>
      <c r="DA12" s="526"/>
      <c r="DB12" s="524" t="s">
        <v>123</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124</v>
      </c>
      <c r="N13" s="514"/>
      <c r="O13" s="514"/>
      <c r="P13" s="514"/>
      <c r="Q13" s="515"/>
      <c r="R13" s="516">
        <v>14368</v>
      </c>
      <c r="S13" s="517"/>
      <c r="T13" s="517"/>
      <c r="U13" s="517"/>
      <c r="V13" s="518"/>
      <c r="W13" s="504" t="s">
        <v>125</v>
      </c>
      <c r="X13" s="428"/>
      <c r="Y13" s="428"/>
      <c r="Z13" s="428"/>
      <c r="AA13" s="428"/>
      <c r="AB13" s="429"/>
      <c r="AC13" s="391">
        <v>765</v>
      </c>
      <c r="AD13" s="392"/>
      <c r="AE13" s="392"/>
      <c r="AF13" s="392"/>
      <c r="AG13" s="393"/>
      <c r="AH13" s="391">
        <v>439</v>
      </c>
      <c r="AI13" s="392"/>
      <c r="AJ13" s="392"/>
      <c r="AK13" s="392"/>
      <c r="AL13" s="394"/>
      <c r="AM13" s="484" t="s">
        <v>126</v>
      </c>
      <c r="AN13" s="389"/>
      <c r="AO13" s="389"/>
      <c r="AP13" s="389"/>
      <c r="AQ13" s="389"/>
      <c r="AR13" s="389"/>
      <c r="AS13" s="389"/>
      <c r="AT13" s="390"/>
      <c r="AU13" s="472" t="s">
        <v>127</v>
      </c>
      <c r="AV13" s="473"/>
      <c r="AW13" s="473"/>
      <c r="AX13" s="473"/>
      <c r="AY13" s="395" t="s">
        <v>128</v>
      </c>
      <c r="AZ13" s="396"/>
      <c r="BA13" s="396"/>
      <c r="BB13" s="396"/>
      <c r="BC13" s="396"/>
      <c r="BD13" s="396"/>
      <c r="BE13" s="396"/>
      <c r="BF13" s="396"/>
      <c r="BG13" s="396"/>
      <c r="BH13" s="396"/>
      <c r="BI13" s="396"/>
      <c r="BJ13" s="396"/>
      <c r="BK13" s="396"/>
      <c r="BL13" s="396"/>
      <c r="BM13" s="397"/>
      <c r="BN13" s="415">
        <v>-286204</v>
      </c>
      <c r="BO13" s="416"/>
      <c r="BP13" s="416"/>
      <c r="BQ13" s="416"/>
      <c r="BR13" s="416"/>
      <c r="BS13" s="416"/>
      <c r="BT13" s="416"/>
      <c r="BU13" s="417"/>
      <c r="BV13" s="415">
        <v>-90725</v>
      </c>
      <c r="BW13" s="416"/>
      <c r="BX13" s="416"/>
      <c r="BY13" s="416"/>
      <c r="BZ13" s="416"/>
      <c r="CA13" s="416"/>
      <c r="CB13" s="416"/>
      <c r="CC13" s="417"/>
      <c r="CD13" s="424" t="s">
        <v>129</v>
      </c>
      <c r="CE13" s="425"/>
      <c r="CF13" s="425"/>
      <c r="CG13" s="425"/>
      <c r="CH13" s="425"/>
      <c r="CI13" s="425"/>
      <c r="CJ13" s="425"/>
      <c r="CK13" s="425"/>
      <c r="CL13" s="425"/>
      <c r="CM13" s="425"/>
      <c r="CN13" s="425"/>
      <c r="CO13" s="425"/>
      <c r="CP13" s="425"/>
      <c r="CQ13" s="425"/>
      <c r="CR13" s="425"/>
      <c r="CS13" s="426"/>
      <c r="CT13" s="385">
        <v>9.1</v>
      </c>
      <c r="CU13" s="386"/>
      <c r="CV13" s="386"/>
      <c r="CW13" s="386"/>
      <c r="CX13" s="386"/>
      <c r="CY13" s="386"/>
      <c r="CZ13" s="386"/>
      <c r="DA13" s="387"/>
      <c r="DB13" s="385">
        <v>8.6999999999999993</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130</v>
      </c>
      <c r="M14" s="545"/>
      <c r="N14" s="545"/>
      <c r="O14" s="545"/>
      <c r="P14" s="545"/>
      <c r="Q14" s="546"/>
      <c r="R14" s="516">
        <v>14665</v>
      </c>
      <c r="S14" s="517"/>
      <c r="T14" s="517"/>
      <c r="U14" s="517"/>
      <c r="V14" s="518"/>
      <c r="W14" s="519"/>
      <c r="X14" s="431"/>
      <c r="Y14" s="431"/>
      <c r="Z14" s="431"/>
      <c r="AA14" s="431"/>
      <c r="AB14" s="432"/>
      <c r="AC14" s="509">
        <v>10.199999999999999</v>
      </c>
      <c r="AD14" s="510"/>
      <c r="AE14" s="510"/>
      <c r="AF14" s="510"/>
      <c r="AG14" s="511"/>
      <c r="AH14" s="509">
        <v>6.5</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131</v>
      </c>
      <c r="CE14" s="422"/>
      <c r="CF14" s="422"/>
      <c r="CG14" s="422"/>
      <c r="CH14" s="422"/>
      <c r="CI14" s="422"/>
      <c r="CJ14" s="422"/>
      <c r="CK14" s="422"/>
      <c r="CL14" s="422"/>
      <c r="CM14" s="422"/>
      <c r="CN14" s="422"/>
      <c r="CO14" s="422"/>
      <c r="CP14" s="422"/>
      <c r="CQ14" s="422"/>
      <c r="CR14" s="422"/>
      <c r="CS14" s="423"/>
      <c r="CT14" s="520">
        <v>48.4</v>
      </c>
      <c r="CU14" s="488"/>
      <c r="CV14" s="488"/>
      <c r="CW14" s="488"/>
      <c r="CX14" s="488"/>
      <c r="CY14" s="488"/>
      <c r="CZ14" s="488"/>
      <c r="DA14" s="489"/>
      <c r="DB14" s="520">
        <v>47.7</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124</v>
      </c>
      <c r="N15" s="514"/>
      <c r="O15" s="514"/>
      <c r="P15" s="514"/>
      <c r="Q15" s="515"/>
      <c r="R15" s="516">
        <v>14584</v>
      </c>
      <c r="S15" s="517"/>
      <c r="T15" s="517"/>
      <c r="U15" s="517"/>
      <c r="V15" s="518"/>
      <c r="W15" s="504" t="s">
        <v>132</v>
      </c>
      <c r="X15" s="428"/>
      <c r="Y15" s="428"/>
      <c r="Z15" s="428"/>
      <c r="AA15" s="428"/>
      <c r="AB15" s="429"/>
      <c r="AC15" s="391">
        <v>3127</v>
      </c>
      <c r="AD15" s="392"/>
      <c r="AE15" s="392"/>
      <c r="AF15" s="392"/>
      <c r="AG15" s="393"/>
      <c r="AH15" s="391">
        <v>2938</v>
      </c>
      <c r="AI15" s="392"/>
      <c r="AJ15" s="392"/>
      <c r="AK15" s="392"/>
      <c r="AL15" s="394"/>
      <c r="AM15" s="484"/>
      <c r="AN15" s="389"/>
      <c r="AO15" s="389"/>
      <c r="AP15" s="389"/>
      <c r="AQ15" s="389"/>
      <c r="AR15" s="389"/>
      <c r="AS15" s="389"/>
      <c r="AT15" s="390"/>
      <c r="AU15" s="472"/>
      <c r="AV15" s="473"/>
      <c r="AW15" s="473"/>
      <c r="AX15" s="473"/>
      <c r="AY15" s="407" t="s">
        <v>133</v>
      </c>
      <c r="AZ15" s="408"/>
      <c r="BA15" s="408"/>
      <c r="BB15" s="408"/>
      <c r="BC15" s="408"/>
      <c r="BD15" s="408"/>
      <c r="BE15" s="408"/>
      <c r="BF15" s="408"/>
      <c r="BG15" s="408"/>
      <c r="BH15" s="408"/>
      <c r="BI15" s="408"/>
      <c r="BJ15" s="408"/>
      <c r="BK15" s="408"/>
      <c r="BL15" s="408"/>
      <c r="BM15" s="409"/>
      <c r="BN15" s="410">
        <v>1916753</v>
      </c>
      <c r="BO15" s="411"/>
      <c r="BP15" s="411"/>
      <c r="BQ15" s="411"/>
      <c r="BR15" s="411"/>
      <c r="BS15" s="411"/>
      <c r="BT15" s="411"/>
      <c r="BU15" s="412"/>
      <c r="BV15" s="410">
        <v>1934623</v>
      </c>
      <c r="BW15" s="411"/>
      <c r="BX15" s="411"/>
      <c r="BY15" s="411"/>
      <c r="BZ15" s="411"/>
      <c r="CA15" s="411"/>
      <c r="CB15" s="411"/>
      <c r="CC15" s="412"/>
      <c r="CD15" s="521" t="s">
        <v>134</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135</v>
      </c>
      <c r="M16" s="507"/>
      <c r="N16" s="507"/>
      <c r="O16" s="507"/>
      <c r="P16" s="507"/>
      <c r="Q16" s="508"/>
      <c r="R16" s="501" t="s">
        <v>136</v>
      </c>
      <c r="S16" s="502"/>
      <c r="T16" s="502"/>
      <c r="U16" s="502"/>
      <c r="V16" s="503"/>
      <c r="W16" s="519"/>
      <c r="X16" s="431"/>
      <c r="Y16" s="431"/>
      <c r="Z16" s="431"/>
      <c r="AA16" s="431"/>
      <c r="AB16" s="432"/>
      <c r="AC16" s="509">
        <v>41.8</v>
      </c>
      <c r="AD16" s="510"/>
      <c r="AE16" s="510"/>
      <c r="AF16" s="510"/>
      <c r="AG16" s="511"/>
      <c r="AH16" s="509">
        <v>43.3</v>
      </c>
      <c r="AI16" s="510"/>
      <c r="AJ16" s="510"/>
      <c r="AK16" s="510"/>
      <c r="AL16" s="512"/>
      <c r="AM16" s="484"/>
      <c r="AN16" s="389"/>
      <c r="AO16" s="389"/>
      <c r="AP16" s="389"/>
      <c r="AQ16" s="389"/>
      <c r="AR16" s="389"/>
      <c r="AS16" s="389"/>
      <c r="AT16" s="390"/>
      <c r="AU16" s="472"/>
      <c r="AV16" s="473"/>
      <c r="AW16" s="473"/>
      <c r="AX16" s="473"/>
      <c r="AY16" s="395" t="s">
        <v>137</v>
      </c>
      <c r="AZ16" s="396"/>
      <c r="BA16" s="396"/>
      <c r="BB16" s="396"/>
      <c r="BC16" s="396"/>
      <c r="BD16" s="396"/>
      <c r="BE16" s="396"/>
      <c r="BF16" s="396"/>
      <c r="BG16" s="396"/>
      <c r="BH16" s="396"/>
      <c r="BI16" s="396"/>
      <c r="BJ16" s="396"/>
      <c r="BK16" s="396"/>
      <c r="BL16" s="396"/>
      <c r="BM16" s="397"/>
      <c r="BN16" s="415">
        <v>3417253</v>
      </c>
      <c r="BO16" s="416"/>
      <c r="BP16" s="416"/>
      <c r="BQ16" s="416"/>
      <c r="BR16" s="416"/>
      <c r="BS16" s="416"/>
      <c r="BT16" s="416"/>
      <c r="BU16" s="417"/>
      <c r="BV16" s="415">
        <v>3399135</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138</v>
      </c>
      <c r="N17" s="499"/>
      <c r="O17" s="499"/>
      <c r="P17" s="499"/>
      <c r="Q17" s="500"/>
      <c r="R17" s="501" t="s">
        <v>139</v>
      </c>
      <c r="S17" s="502"/>
      <c r="T17" s="502"/>
      <c r="U17" s="502"/>
      <c r="V17" s="503"/>
      <c r="W17" s="504" t="s">
        <v>140</v>
      </c>
      <c r="X17" s="428"/>
      <c r="Y17" s="428"/>
      <c r="Z17" s="428"/>
      <c r="AA17" s="428"/>
      <c r="AB17" s="429"/>
      <c r="AC17" s="391">
        <v>3587</v>
      </c>
      <c r="AD17" s="392"/>
      <c r="AE17" s="392"/>
      <c r="AF17" s="392"/>
      <c r="AG17" s="393"/>
      <c r="AH17" s="391">
        <v>3402</v>
      </c>
      <c r="AI17" s="392"/>
      <c r="AJ17" s="392"/>
      <c r="AK17" s="392"/>
      <c r="AL17" s="394"/>
      <c r="AM17" s="484"/>
      <c r="AN17" s="389"/>
      <c r="AO17" s="389"/>
      <c r="AP17" s="389"/>
      <c r="AQ17" s="389"/>
      <c r="AR17" s="389"/>
      <c r="AS17" s="389"/>
      <c r="AT17" s="390"/>
      <c r="AU17" s="472"/>
      <c r="AV17" s="473"/>
      <c r="AW17" s="473"/>
      <c r="AX17" s="473"/>
      <c r="AY17" s="395" t="s">
        <v>141</v>
      </c>
      <c r="AZ17" s="396"/>
      <c r="BA17" s="396"/>
      <c r="BB17" s="396"/>
      <c r="BC17" s="396"/>
      <c r="BD17" s="396"/>
      <c r="BE17" s="396"/>
      <c r="BF17" s="396"/>
      <c r="BG17" s="396"/>
      <c r="BH17" s="396"/>
      <c r="BI17" s="396"/>
      <c r="BJ17" s="396"/>
      <c r="BK17" s="396"/>
      <c r="BL17" s="396"/>
      <c r="BM17" s="397"/>
      <c r="BN17" s="415">
        <v>2459934</v>
      </c>
      <c r="BO17" s="416"/>
      <c r="BP17" s="416"/>
      <c r="BQ17" s="416"/>
      <c r="BR17" s="416"/>
      <c r="BS17" s="416"/>
      <c r="BT17" s="416"/>
      <c r="BU17" s="417"/>
      <c r="BV17" s="415">
        <v>2477708</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142</v>
      </c>
      <c r="C18" s="478"/>
      <c r="D18" s="478"/>
      <c r="E18" s="479"/>
      <c r="F18" s="479"/>
      <c r="G18" s="479"/>
      <c r="H18" s="479"/>
      <c r="I18" s="479"/>
      <c r="J18" s="479"/>
      <c r="K18" s="479"/>
      <c r="L18" s="480">
        <v>159.93</v>
      </c>
      <c r="M18" s="480"/>
      <c r="N18" s="480"/>
      <c r="O18" s="480"/>
      <c r="P18" s="480"/>
      <c r="Q18" s="480"/>
      <c r="R18" s="481"/>
      <c r="S18" s="481"/>
      <c r="T18" s="481"/>
      <c r="U18" s="481"/>
      <c r="V18" s="482"/>
      <c r="W18" s="496"/>
      <c r="X18" s="497"/>
      <c r="Y18" s="497"/>
      <c r="Z18" s="497"/>
      <c r="AA18" s="497"/>
      <c r="AB18" s="505"/>
      <c r="AC18" s="379">
        <v>48</v>
      </c>
      <c r="AD18" s="380"/>
      <c r="AE18" s="380"/>
      <c r="AF18" s="380"/>
      <c r="AG18" s="483"/>
      <c r="AH18" s="379">
        <v>50.2</v>
      </c>
      <c r="AI18" s="380"/>
      <c r="AJ18" s="380"/>
      <c r="AK18" s="380"/>
      <c r="AL18" s="381"/>
      <c r="AM18" s="484"/>
      <c r="AN18" s="389"/>
      <c r="AO18" s="389"/>
      <c r="AP18" s="389"/>
      <c r="AQ18" s="389"/>
      <c r="AR18" s="389"/>
      <c r="AS18" s="389"/>
      <c r="AT18" s="390"/>
      <c r="AU18" s="472"/>
      <c r="AV18" s="473"/>
      <c r="AW18" s="473"/>
      <c r="AX18" s="473"/>
      <c r="AY18" s="395" t="s">
        <v>143</v>
      </c>
      <c r="AZ18" s="396"/>
      <c r="BA18" s="396"/>
      <c r="BB18" s="396"/>
      <c r="BC18" s="396"/>
      <c r="BD18" s="396"/>
      <c r="BE18" s="396"/>
      <c r="BF18" s="396"/>
      <c r="BG18" s="396"/>
      <c r="BH18" s="396"/>
      <c r="BI18" s="396"/>
      <c r="BJ18" s="396"/>
      <c r="BK18" s="396"/>
      <c r="BL18" s="396"/>
      <c r="BM18" s="397"/>
      <c r="BN18" s="415">
        <v>3523974</v>
      </c>
      <c r="BO18" s="416"/>
      <c r="BP18" s="416"/>
      <c r="BQ18" s="416"/>
      <c r="BR18" s="416"/>
      <c r="BS18" s="416"/>
      <c r="BT18" s="416"/>
      <c r="BU18" s="417"/>
      <c r="BV18" s="415">
        <v>3591717</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144</v>
      </c>
      <c r="C19" s="478"/>
      <c r="D19" s="478"/>
      <c r="E19" s="479"/>
      <c r="F19" s="479"/>
      <c r="G19" s="479"/>
      <c r="H19" s="479"/>
      <c r="I19" s="479"/>
      <c r="J19" s="479"/>
      <c r="K19" s="479"/>
      <c r="L19" s="485">
        <v>89</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145</v>
      </c>
      <c r="AZ19" s="396"/>
      <c r="BA19" s="396"/>
      <c r="BB19" s="396"/>
      <c r="BC19" s="396"/>
      <c r="BD19" s="396"/>
      <c r="BE19" s="396"/>
      <c r="BF19" s="396"/>
      <c r="BG19" s="396"/>
      <c r="BH19" s="396"/>
      <c r="BI19" s="396"/>
      <c r="BJ19" s="396"/>
      <c r="BK19" s="396"/>
      <c r="BL19" s="396"/>
      <c r="BM19" s="397"/>
      <c r="BN19" s="415">
        <v>5068459</v>
      </c>
      <c r="BO19" s="416"/>
      <c r="BP19" s="416"/>
      <c r="BQ19" s="416"/>
      <c r="BR19" s="416"/>
      <c r="BS19" s="416"/>
      <c r="BT19" s="416"/>
      <c r="BU19" s="417"/>
      <c r="BV19" s="415">
        <v>5121847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146</v>
      </c>
      <c r="C20" s="478"/>
      <c r="D20" s="478"/>
      <c r="E20" s="479"/>
      <c r="F20" s="479"/>
      <c r="G20" s="479"/>
      <c r="H20" s="479"/>
      <c r="I20" s="479"/>
      <c r="J20" s="479"/>
      <c r="K20" s="479"/>
      <c r="L20" s="485">
        <v>4753</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147</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148</v>
      </c>
      <c r="C22" s="445"/>
      <c r="D22" s="446"/>
      <c r="E22" s="453" t="s">
        <v>1</v>
      </c>
      <c r="F22" s="428"/>
      <c r="G22" s="428"/>
      <c r="H22" s="428"/>
      <c r="I22" s="428"/>
      <c r="J22" s="428"/>
      <c r="K22" s="429"/>
      <c r="L22" s="453" t="s">
        <v>149</v>
      </c>
      <c r="M22" s="428"/>
      <c r="N22" s="428"/>
      <c r="O22" s="428"/>
      <c r="P22" s="429"/>
      <c r="Q22" s="438" t="s">
        <v>150</v>
      </c>
      <c r="R22" s="439"/>
      <c r="S22" s="439"/>
      <c r="T22" s="439"/>
      <c r="U22" s="439"/>
      <c r="V22" s="454"/>
      <c r="W22" s="456" t="s">
        <v>151</v>
      </c>
      <c r="X22" s="445"/>
      <c r="Y22" s="446"/>
      <c r="Z22" s="453" t="s">
        <v>1</v>
      </c>
      <c r="AA22" s="428"/>
      <c r="AB22" s="428"/>
      <c r="AC22" s="428"/>
      <c r="AD22" s="428"/>
      <c r="AE22" s="428"/>
      <c r="AF22" s="428"/>
      <c r="AG22" s="429"/>
      <c r="AH22" s="427" t="s">
        <v>152</v>
      </c>
      <c r="AI22" s="428"/>
      <c r="AJ22" s="428"/>
      <c r="AK22" s="428"/>
      <c r="AL22" s="429"/>
      <c r="AM22" s="427" t="s">
        <v>153</v>
      </c>
      <c r="AN22" s="433"/>
      <c r="AO22" s="433"/>
      <c r="AP22" s="433"/>
      <c r="AQ22" s="433"/>
      <c r="AR22" s="434"/>
      <c r="AS22" s="438" t="s">
        <v>150</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154</v>
      </c>
      <c r="AZ23" s="408"/>
      <c r="BA23" s="408"/>
      <c r="BB23" s="408"/>
      <c r="BC23" s="408"/>
      <c r="BD23" s="408"/>
      <c r="BE23" s="408"/>
      <c r="BF23" s="408"/>
      <c r="BG23" s="408"/>
      <c r="BH23" s="408"/>
      <c r="BI23" s="408"/>
      <c r="BJ23" s="408"/>
      <c r="BK23" s="408"/>
      <c r="BL23" s="408"/>
      <c r="BM23" s="409"/>
      <c r="BN23" s="415">
        <v>6882290</v>
      </c>
      <c r="BO23" s="416"/>
      <c r="BP23" s="416"/>
      <c r="BQ23" s="416"/>
      <c r="BR23" s="416"/>
      <c r="BS23" s="416"/>
      <c r="BT23" s="416"/>
      <c r="BU23" s="417"/>
      <c r="BV23" s="415">
        <v>7159468</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155</v>
      </c>
      <c r="F24" s="389"/>
      <c r="G24" s="389"/>
      <c r="H24" s="389"/>
      <c r="I24" s="389"/>
      <c r="J24" s="389"/>
      <c r="K24" s="390"/>
      <c r="L24" s="391">
        <v>1</v>
      </c>
      <c r="M24" s="392"/>
      <c r="N24" s="392"/>
      <c r="O24" s="392"/>
      <c r="P24" s="393"/>
      <c r="Q24" s="391">
        <v>7900</v>
      </c>
      <c r="R24" s="392"/>
      <c r="S24" s="392"/>
      <c r="T24" s="392"/>
      <c r="U24" s="392"/>
      <c r="V24" s="393"/>
      <c r="W24" s="457"/>
      <c r="X24" s="448"/>
      <c r="Y24" s="449"/>
      <c r="Z24" s="388" t="s">
        <v>156</v>
      </c>
      <c r="AA24" s="389"/>
      <c r="AB24" s="389"/>
      <c r="AC24" s="389"/>
      <c r="AD24" s="389"/>
      <c r="AE24" s="389"/>
      <c r="AF24" s="389"/>
      <c r="AG24" s="390"/>
      <c r="AH24" s="391">
        <v>92</v>
      </c>
      <c r="AI24" s="392"/>
      <c r="AJ24" s="392"/>
      <c r="AK24" s="392"/>
      <c r="AL24" s="393"/>
      <c r="AM24" s="391">
        <v>290536</v>
      </c>
      <c r="AN24" s="392"/>
      <c r="AO24" s="392"/>
      <c r="AP24" s="392"/>
      <c r="AQ24" s="392"/>
      <c r="AR24" s="393"/>
      <c r="AS24" s="391">
        <v>3158</v>
      </c>
      <c r="AT24" s="392"/>
      <c r="AU24" s="392"/>
      <c r="AV24" s="392"/>
      <c r="AW24" s="392"/>
      <c r="AX24" s="394"/>
      <c r="AY24" s="382" t="s">
        <v>157</v>
      </c>
      <c r="AZ24" s="383"/>
      <c r="BA24" s="383"/>
      <c r="BB24" s="383"/>
      <c r="BC24" s="383"/>
      <c r="BD24" s="383"/>
      <c r="BE24" s="383"/>
      <c r="BF24" s="383"/>
      <c r="BG24" s="383"/>
      <c r="BH24" s="383"/>
      <c r="BI24" s="383"/>
      <c r="BJ24" s="383"/>
      <c r="BK24" s="383"/>
      <c r="BL24" s="383"/>
      <c r="BM24" s="384"/>
      <c r="BN24" s="415">
        <v>4681158</v>
      </c>
      <c r="BO24" s="416"/>
      <c r="BP24" s="416"/>
      <c r="BQ24" s="416"/>
      <c r="BR24" s="416"/>
      <c r="BS24" s="416"/>
      <c r="BT24" s="416"/>
      <c r="BU24" s="417"/>
      <c r="BV24" s="415">
        <v>4883757</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158</v>
      </c>
      <c r="F25" s="389"/>
      <c r="G25" s="389"/>
      <c r="H25" s="389"/>
      <c r="I25" s="389"/>
      <c r="J25" s="389"/>
      <c r="K25" s="390"/>
      <c r="L25" s="391">
        <v>1</v>
      </c>
      <c r="M25" s="392"/>
      <c r="N25" s="392"/>
      <c r="O25" s="392"/>
      <c r="P25" s="393"/>
      <c r="Q25" s="391">
        <v>6340</v>
      </c>
      <c r="R25" s="392"/>
      <c r="S25" s="392"/>
      <c r="T25" s="392"/>
      <c r="U25" s="392"/>
      <c r="V25" s="393"/>
      <c r="W25" s="457"/>
      <c r="X25" s="448"/>
      <c r="Y25" s="449"/>
      <c r="Z25" s="388" t="s">
        <v>159</v>
      </c>
      <c r="AA25" s="389"/>
      <c r="AB25" s="389"/>
      <c r="AC25" s="389"/>
      <c r="AD25" s="389"/>
      <c r="AE25" s="389"/>
      <c r="AF25" s="389"/>
      <c r="AG25" s="390"/>
      <c r="AH25" s="391" t="s">
        <v>123</v>
      </c>
      <c r="AI25" s="392"/>
      <c r="AJ25" s="392"/>
      <c r="AK25" s="392"/>
      <c r="AL25" s="393"/>
      <c r="AM25" s="391" t="s">
        <v>123</v>
      </c>
      <c r="AN25" s="392"/>
      <c r="AO25" s="392"/>
      <c r="AP25" s="392"/>
      <c r="AQ25" s="392"/>
      <c r="AR25" s="393"/>
      <c r="AS25" s="391" t="s">
        <v>123</v>
      </c>
      <c r="AT25" s="392"/>
      <c r="AU25" s="392"/>
      <c r="AV25" s="392"/>
      <c r="AW25" s="392"/>
      <c r="AX25" s="394"/>
      <c r="AY25" s="407" t="s">
        <v>160</v>
      </c>
      <c r="AZ25" s="408"/>
      <c r="BA25" s="408"/>
      <c r="BB25" s="408"/>
      <c r="BC25" s="408"/>
      <c r="BD25" s="408"/>
      <c r="BE25" s="408"/>
      <c r="BF25" s="408"/>
      <c r="BG25" s="408"/>
      <c r="BH25" s="408"/>
      <c r="BI25" s="408"/>
      <c r="BJ25" s="408"/>
      <c r="BK25" s="408"/>
      <c r="BL25" s="408"/>
      <c r="BM25" s="409"/>
      <c r="BN25" s="410">
        <v>594506</v>
      </c>
      <c r="BO25" s="411"/>
      <c r="BP25" s="411"/>
      <c r="BQ25" s="411"/>
      <c r="BR25" s="411"/>
      <c r="BS25" s="411"/>
      <c r="BT25" s="411"/>
      <c r="BU25" s="412"/>
      <c r="BV25" s="410">
        <v>361429</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161</v>
      </c>
      <c r="F26" s="389"/>
      <c r="G26" s="389"/>
      <c r="H26" s="389"/>
      <c r="I26" s="389"/>
      <c r="J26" s="389"/>
      <c r="K26" s="390"/>
      <c r="L26" s="391">
        <v>1</v>
      </c>
      <c r="M26" s="392"/>
      <c r="N26" s="392"/>
      <c r="O26" s="392"/>
      <c r="P26" s="393"/>
      <c r="Q26" s="391">
        <v>5990</v>
      </c>
      <c r="R26" s="392"/>
      <c r="S26" s="392"/>
      <c r="T26" s="392"/>
      <c r="U26" s="392"/>
      <c r="V26" s="393"/>
      <c r="W26" s="457"/>
      <c r="X26" s="448"/>
      <c r="Y26" s="449"/>
      <c r="Z26" s="388" t="s">
        <v>162</v>
      </c>
      <c r="AA26" s="470"/>
      <c r="AB26" s="470"/>
      <c r="AC26" s="470"/>
      <c r="AD26" s="470"/>
      <c r="AE26" s="470"/>
      <c r="AF26" s="470"/>
      <c r="AG26" s="471"/>
      <c r="AH26" s="391" t="s">
        <v>123</v>
      </c>
      <c r="AI26" s="392"/>
      <c r="AJ26" s="392"/>
      <c r="AK26" s="392"/>
      <c r="AL26" s="393"/>
      <c r="AM26" s="391" t="s">
        <v>123</v>
      </c>
      <c r="AN26" s="392"/>
      <c r="AO26" s="392"/>
      <c r="AP26" s="392"/>
      <c r="AQ26" s="392"/>
      <c r="AR26" s="393"/>
      <c r="AS26" s="391" t="s">
        <v>123</v>
      </c>
      <c r="AT26" s="392"/>
      <c r="AU26" s="392"/>
      <c r="AV26" s="392"/>
      <c r="AW26" s="392"/>
      <c r="AX26" s="394"/>
      <c r="AY26" s="424" t="s">
        <v>163</v>
      </c>
      <c r="AZ26" s="425"/>
      <c r="BA26" s="425"/>
      <c r="BB26" s="425"/>
      <c r="BC26" s="425"/>
      <c r="BD26" s="425"/>
      <c r="BE26" s="425"/>
      <c r="BF26" s="425"/>
      <c r="BG26" s="425"/>
      <c r="BH26" s="425"/>
      <c r="BI26" s="425"/>
      <c r="BJ26" s="425"/>
      <c r="BK26" s="425"/>
      <c r="BL26" s="425"/>
      <c r="BM26" s="426"/>
      <c r="BN26" s="415" t="s">
        <v>123</v>
      </c>
      <c r="BO26" s="416"/>
      <c r="BP26" s="416"/>
      <c r="BQ26" s="416"/>
      <c r="BR26" s="416"/>
      <c r="BS26" s="416"/>
      <c r="BT26" s="416"/>
      <c r="BU26" s="417"/>
      <c r="BV26" s="415" t="s">
        <v>123</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164</v>
      </c>
      <c r="F27" s="389"/>
      <c r="G27" s="389"/>
      <c r="H27" s="389"/>
      <c r="I27" s="389"/>
      <c r="J27" s="389"/>
      <c r="K27" s="390"/>
      <c r="L27" s="391">
        <v>1</v>
      </c>
      <c r="M27" s="392"/>
      <c r="N27" s="392"/>
      <c r="O27" s="392"/>
      <c r="P27" s="393"/>
      <c r="Q27" s="391">
        <v>3230</v>
      </c>
      <c r="R27" s="392"/>
      <c r="S27" s="392"/>
      <c r="T27" s="392"/>
      <c r="U27" s="392"/>
      <c r="V27" s="393"/>
      <c r="W27" s="457"/>
      <c r="X27" s="448"/>
      <c r="Y27" s="449"/>
      <c r="Z27" s="388" t="s">
        <v>165</v>
      </c>
      <c r="AA27" s="389"/>
      <c r="AB27" s="389"/>
      <c r="AC27" s="389"/>
      <c r="AD27" s="389"/>
      <c r="AE27" s="389"/>
      <c r="AF27" s="389"/>
      <c r="AG27" s="390"/>
      <c r="AH27" s="391">
        <v>20</v>
      </c>
      <c r="AI27" s="392"/>
      <c r="AJ27" s="392"/>
      <c r="AK27" s="392"/>
      <c r="AL27" s="393"/>
      <c r="AM27" s="391">
        <v>56976</v>
      </c>
      <c r="AN27" s="392"/>
      <c r="AO27" s="392"/>
      <c r="AP27" s="392"/>
      <c r="AQ27" s="392"/>
      <c r="AR27" s="393"/>
      <c r="AS27" s="391">
        <v>2849</v>
      </c>
      <c r="AT27" s="392"/>
      <c r="AU27" s="392"/>
      <c r="AV27" s="392"/>
      <c r="AW27" s="392"/>
      <c r="AX27" s="394"/>
      <c r="AY27" s="421" t="s">
        <v>166</v>
      </c>
      <c r="AZ27" s="422"/>
      <c r="BA27" s="422"/>
      <c r="BB27" s="422"/>
      <c r="BC27" s="422"/>
      <c r="BD27" s="422"/>
      <c r="BE27" s="422"/>
      <c r="BF27" s="422"/>
      <c r="BG27" s="422"/>
      <c r="BH27" s="422"/>
      <c r="BI27" s="422"/>
      <c r="BJ27" s="422"/>
      <c r="BK27" s="422"/>
      <c r="BL27" s="422"/>
      <c r="BM27" s="423"/>
      <c r="BN27" s="418">
        <v>214201</v>
      </c>
      <c r="BO27" s="419"/>
      <c r="BP27" s="419"/>
      <c r="BQ27" s="419"/>
      <c r="BR27" s="419"/>
      <c r="BS27" s="419"/>
      <c r="BT27" s="419"/>
      <c r="BU27" s="420"/>
      <c r="BV27" s="418">
        <v>213908</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167</v>
      </c>
      <c r="F28" s="389"/>
      <c r="G28" s="389"/>
      <c r="H28" s="389"/>
      <c r="I28" s="389"/>
      <c r="J28" s="389"/>
      <c r="K28" s="390"/>
      <c r="L28" s="391">
        <v>1</v>
      </c>
      <c r="M28" s="392"/>
      <c r="N28" s="392"/>
      <c r="O28" s="392"/>
      <c r="P28" s="393"/>
      <c r="Q28" s="391">
        <v>2460</v>
      </c>
      <c r="R28" s="392"/>
      <c r="S28" s="392"/>
      <c r="T28" s="392"/>
      <c r="U28" s="392"/>
      <c r="V28" s="393"/>
      <c r="W28" s="457"/>
      <c r="X28" s="448"/>
      <c r="Y28" s="449"/>
      <c r="Z28" s="388" t="s">
        <v>168</v>
      </c>
      <c r="AA28" s="389"/>
      <c r="AB28" s="389"/>
      <c r="AC28" s="389"/>
      <c r="AD28" s="389"/>
      <c r="AE28" s="389"/>
      <c r="AF28" s="389"/>
      <c r="AG28" s="390"/>
      <c r="AH28" s="391" t="s">
        <v>123</v>
      </c>
      <c r="AI28" s="392"/>
      <c r="AJ28" s="392"/>
      <c r="AK28" s="392"/>
      <c r="AL28" s="393"/>
      <c r="AM28" s="391" t="s">
        <v>123</v>
      </c>
      <c r="AN28" s="392"/>
      <c r="AO28" s="392"/>
      <c r="AP28" s="392"/>
      <c r="AQ28" s="392"/>
      <c r="AR28" s="393"/>
      <c r="AS28" s="391" t="s">
        <v>123</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1084528</v>
      </c>
      <c r="BO28" s="411"/>
      <c r="BP28" s="411"/>
      <c r="BQ28" s="411"/>
      <c r="BR28" s="411"/>
      <c r="BS28" s="411"/>
      <c r="BT28" s="411"/>
      <c r="BU28" s="412"/>
      <c r="BV28" s="410">
        <v>1066559</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171</v>
      </c>
      <c r="F29" s="389"/>
      <c r="G29" s="389"/>
      <c r="H29" s="389"/>
      <c r="I29" s="389"/>
      <c r="J29" s="389"/>
      <c r="K29" s="390"/>
      <c r="L29" s="391">
        <v>12</v>
      </c>
      <c r="M29" s="392"/>
      <c r="N29" s="392"/>
      <c r="O29" s="392"/>
      <c r="P29" s="393"/>
      <c r="Q29" s="391">
        <v>2250</v>
      </c>
      <c r="R29" s="392"/>
      <c r="S29" s="392"/>
      <c r="T29" s="392"/>
      <c r="U29" s="392"/>
      <c r="V29" s="393"/>
      <c r="W29" s="458"/>
      <c r="X29" s="459"/>
      <c r="Y29" s="460"/>
      <c r="Z29" s="388" t="s">
        <v>172</v>
      </c>
      <c r="AA29" s="389"/>
      <c r="AB29" s="389"/>
      <c r="AC29" s="389"/>
      <c r="AD29" s="389"/>
      <c r="AE29" s="389"/>
      <c r="AF29" s="389"/>
      <c r="AG29" s="390"/>
      <c r="AH29" s="391">
        <v>112</v>
      </c>
      <c r="AI29" s="392"/>
      <c r="AJ29" s="392"/>
      <c r="AK29" s="392"/>
      <c r="AL29" s="393"/>
      <c r="AM29" s="391">
        <v>347512</v>
      </c>
      <c r="AN29" s="392"/>
      <c r="AO29" s="392"/>
      <c r="AP29" s="392"/>
      <c r="AQ29" s="392"/>
      <c r="AR29" s="393"/>
      <c r="AS29" s="391">
        <v>3103</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v>445561</v>
      </c>
      <c r="BO29" s="416"/>
      <c r="BP29" s="416"/>
      <c r="BQ29" s="416"/>
      <c r="BR29" s="416"/>
      <c r="BS29" s="416"/>
      <c r="BT29" s="416"/>
      <c r="BU29" s="417"/>
      <c r="BV29" s="415">
        <v>445231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99.1</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835065</v>
      </c>
      <c r="BO30" s="419"/>
      <c r="BP30" s="419"/>
      <c r="BQ30" s="419"/>
      <c r="BR30" s="419"/>
      <c r="BS30" s="419"/>
      <c r="BT30" s="419"/>
      <c r="BU30" s="420"/>
      <c r="BV30" s="418">
        <v>822291</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IF('各会計、関係団体の財政状況及び健全化判断比率'!B31="","",'各会計、関係団体の財政状況及び健全化判断比率'!B31)</f>
        <v>上水道事業会計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IF('各会計、関係団体の財政状況及び健全化判断比率'!B32="","",'各会計、関係団体の財政状況及び健全化判断比率'!B32)</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東白衛生組合</v>
      </c>
      <c r="BZ34" s="374"/>
      <c r="CA34" s="374"/>
      <c r="CB34" s="374"/>
      <c r="CC34" s="374"/>
      <c r="CD34" s="374"/>
      <c r="CE34" s="374"/>
      <c r="CF34" s="374"/>
      <c r="CG34" s="374"/>
      <c r="CH34" s="374"/>
      <c r="CI34" s="374"/>
      <c r="CJ34" s="374"/>
      <c r="CK34" s="374"/>
      <c r="CL34" s="374"/>
      <c r="CM34" s="374"/>
      <c r="CN34" s="167"/>
      <c r="CO34" s="375">
        <f>IF(CQ34="","",MAX(C34:D43,U34:V43,AM34:AN43,BE34:BF43,BW34:BX43)+1)</f>
        <v>20</v>
      </c>
      <c r="CP34" s="375"/>
      <c r="CQ34" s="374" t="str">
        <f>IF('各会計、関係団体の財政状況及び健全化判断比率'!BS7="","",'各会計、関係団体の財政状況及び健全化判断比率'!BS7)</f>
        <v>棚倉町活性化協会</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霊園整備事業特別会計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IF('各会計、関係団体の財政状況及び健全化判断比率'!B33="","",'各会計、関係団体の財政状況及び健全化判断比率'!B33)</f>
        <v>公共下水道事業特別会計</v>
      </c>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白河地方広域市町村圏整備組合　一般会計</v>
      </c>
      <c r="BZ35" s="374"/>
      <c r="CA35" s="374"/>
      <c r="CB35" s="374"/>
      <c r="CC35" s="374"/>
      <c r="CD35" s="374"/>
      <c r="CE35" s="374"/>
      <c r="CF35" s="374"/>
      <c r="CG35" s="374"/>
      <c r="CH35" s="374"/>
      <c r="CI35" s="374"/>
      <c r="CJ35" s="374"/>
      <c r="CK35" s="374"/>
      <c r="CL35" s="374"/>
      <c r="CM35" s="374"/>
      <c r="CN35" s="167"/>
      <c r="CO35" s="375">
        <f t="shared" ref="CO35:CO43" si="3">IF(CQ35="","",CO34+1)</f>
        <v>21</v>
      </c>
      <c r="CP35" s="375"/>
      <c r="CQ35" s="374" t="str">
        <f>IF('各会計、関係団体の財政状況及び健全化判断比率'!BS8="","",'各会計、関係団体の財政状況及び健全化判断比率'!BS8)</f>
        <v>ルネサンス棚倉</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9</v>
      </c>
      <c r="BF36" s="375"/>
      <c r="BG36" s="374" t="str">
        <f>IF('各会計、関係団体の財政状況及び健全化判断比率'!B34="","",'各会計、関係団体の財政状況及び健全化判断比率'!B34)</f>
        <v>農業集落排水事業特別会計</v>
      </c>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白河地方広域市町村圏整備組合　水道用水供給事業会計</v>
      </c>
      <c r="BZ36" s="374"/>
      <c r="CA36" s="374"/>
      <c r="CB36" s="374"/>
      <c r="CC36" s="374"/>
      <c r="CD36" s="374"/>
      <c r="CE36" s="374"/>
      <c r="CF36" s="374"/>
      <c r="CG36" s="374"/>
      <c r="CH36" s="374"/>
      <c r="CI36" s="374"/>
      <c r="CJ36" s="374"/>
      <c r="CK36" s="374"/>
      <c r="CL36" s="374"/>
      <c r="CM36" s="374"/>
      <c r="CN36" s="167"/>
      <c r="CO36" s="375">
        <f t="shared" si="3"/>
        <v>22</v>
      </c>
      <c r="CP36" s="375"/>
      <c r="CQ36" s="374" t="str">
        <f>IF('各会計、関係団体の財政状況及び健全化判断比率'!BS9="","",'各会計、関係団体の財政状況及び健全化判断比率'!BS9)</f>
        <v>まち工房たなぐら</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福島県後期高齢者医療広域連合　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14</v>
      </c>
      <c r="BX38" s="375"/>
      <c r="BY38" s="374" t="str">
        <f>IF('各会計、関係団体の財政状況及び健全化判断比率'!B72="","",'各会計、関係団体の財政状況及び健全化判断比率'!B72)</f>
        <v>福島県後期高齢者医療広域連合　後期高齢者医療特別会計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15</v>
      </c>
      <c r="BX39" s="375"/>
      <c r="BY39" s="374" t="str">
        <f>IF('各会計、関係団体の財政状況及び健全化判断比率'!B73="","",'各会計、関係団体の財政状況及び健全化判断比率'!B73)</f>
        <v>福島県市町村総合事務組合　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16</v>
      </c>
      <c r="BX40" s="375"/>
      <c r="BY40" s="374" t="str">
        <f>IF('各会計、関係団体の財政状況及び健全化判断比率'!B74="","",'各会計、関係団体の財政状況及び健全化判断比率'!B74)</f>
        <v>福島県市町村総合事務組合　消防補償等特別会計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17</v>
      </c>
      <c r="BX41" s="375"/>
      <c r="BY41" s="374" t="str">
        <f>IF('各会計、関係団体の財政状況及び健全化判断比率'!B75="","",'各会計、関係団体の財政状況及び健全化判断比率'!B75)</f>
        <v>福島県市町村総合事務組合　消防賞じゅつ金特別会計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18</v>
      </c>
      <c r="BX42" s="375"/>
      <c r="BY42" s="374" t="str">
        <f>IF('各会計、関係団体の財政状況及び健全化判断比率'!B76="","",'各会計、関係団体の財政状況及び健全化判断比率'!B76)</f>
        <v>福島県市町村総合事務組合　非常勤職員公務災害補償特別会計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19</v>
      </c>
      <c r="BX43" s="375"/>
      <c r="BY43" s="374" t="str">
        <f>IF('各会計、関係団体の財政状況及び健全化判断比率'!B77="","",'各会計、関係団体の財政状況及び健全化判断比率'!B77)</f>
        <v>福島県市町村総合事務組合　自治会館管理特別会計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193</v>
      </c>
    </row>
    <row r="50" spans="5:5">
      <c r="E50" s="141" t="s">
        <v>194</v>
      </c>
    </row>
    <row r="51" spans="5:5">
      <c r="E51" s="141" t="s">
        <v>195</v>
      </c>
    </row>
    <row r="52" spans="5:5">
      <c r="E52" s="141" t="s">
        <v>196</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185" t="s">
        <v>531</v>
      </c>
      <c r="D34" s="1185"/>
      <c r="E34" s="1186"/>
      <c r="F34" s="32">
        <v>10.3</v>
      </c>
      <c r="G34" s="33">
        <v>9.61</v>
      </c>
      <c r="H34" s="33">
        <v>10.220000000000001</v>
      </c>
      <c r="I34" s="33">
        <v>9.9</v>
      </c>
      <c r="J34" s="34">
        <v>8.39</v>
      </c>
      <c r="K34" s="22"/>
      <c r="L34" s="22"/>
      <c r="M34" s="22"/>
      <c r="N34" s="22"/>
      <c r="O34" s="22"/>
      <c r="P34" s="22"/>
    </row>
    <row r="35" spans="1:16" ht="39" customHeight="1">
      <c r="A35" s="22"/>
      <c r="B35" s="35"/>
      <c r="C35" s="1179" t="s">
        <v>532</v>
      </c>
      <c r="D35" s="1180"/>
      <c r="E35" s="1181"/>
      <c r="F35" s="36">
        <v>2.71</v>
      </c>
      <c r="G35" s="37">
        <v>5.61</v>
      </c>
      <c r="H35" s="37">
        <v>7.13</v>
      </c>
      <c r="I35" s="37">
        <v>9.39</v>
      </c>
      <c r="J35" s="38">
        <v>6.92</v>
      </c>
      <c r="K35" s="22"/>
      <c r="L35" s="22"/>
      <c r="M35" s="22"/>
      <c r="N35" s="22"/>
      <c r="O35" s="22"/>
      <c r="P35" s="22"/>
    </row>
    <row r="36" spans="1:16" ht="39" customHeight="1">
      <c r="A36" s="22"/>
      <c r="B36" s="35"/>
      <c r="C36" s="1179" t="s">
        <v>533</v>
      </c>
      <c r="D36" s="1180"/>
      <c r="E36" s="1181"/>
      <c r="F36" s="36">
        <v>2.72</v>
      </c>
      <c r="G36" s="37">
        <v>2.91</v>
      </c>
      <c r="H36" s="37">
        <v>3.41</v>
      </c>
      <c r="I36" s="37">
        <v>2.63</v>
      </c>
      <c r="J36" s="38">
        <v>2.67</v>
      </c>
      <c r="K36" s="22"/>
      <c r="L36" s="22"/>
      <c r="M36" s="22"/>
      <c r="N36" s="22"/>
      <c r="O36" s="22"/>
      <c r="P36" s="22"/>
    </row>
    <row r="37" spans="1:16" ht="39" customHeight="1">
      <c r="A37" s="22"/>
      <c r="B37" s="35"/>
      <c r="C37" s="1179" t="s">
        <v>534</v>
      </c>
      <c r="D37" s="1180"/>
      <c r="E37" s="1181"/>
      <c r="F37" s="36">
        <v>0.79</v>
      </c>
      <c r="G37" s="37">
        <v>0.67</v>
      </c>
      <c r="H37" s="37">
        <v>1.01</v>
      </c>
      <c r="I37" s="37">
        <v>1.05</v>
      </c>
      <c r="J37" s="38">
        <v>1.1399999999999999</v>
      </c>
      <c r="K37" s="22"/>
      <c r="L37" s="22"/>
      <c r="M37" s="22"/>
      <c r="N37" s="22"/>
      <c r="O37" s="22"/>
      <c r="P37" s="22"/>
    </row>
    <row r="38" spans="1:16" ht="39" customHeight="1">
      <c r="A38" s="22"/>
      <c r="B38" s="35"/>
      <c r="C38" s="1179" t="s">
        <v>535</v>
      </c>
      <c r="D38" s="1180"/>
      <c r="E38" s="1181"/>
      <c r="F38" s="36">
        <v>0.03</v>
      </c>
      <c r="G38" s="37">
        <v>0.06</v>
      </c>
      <c r="H38" s="37">
        <v>0.7</v>
      </c>
      <c r="I38" s="37">
        <v>0.04</v>
      </c>
      <c r="J38" s="38">
        <v>0.03</v>
      </c>
      <c r="K38" s="22"/>
      <c r="L38" s="22"/>
      <c r="M38" s="22"/>
      <c r="N38" s="22"/>
      <c r="O38" s="22"/>
      <c r="P38" s="22"/>
    </row>
    <row r="39" spans="1:16" ht="39" customHeight="1">
      <c r="A39" s="22"/>
      <c r="B39" s="35"/>
      <c r="C39" s="1179" t="s">
        <v>536</v>
      </c>
      <c r="D39" s="1180"/>
      <c r="E39" s="1181"/>
      <c r="F39" s="36">
        <v>0.01</v>
      </c>
      <c r="G39" s="37">
        <v>0.03</v>
      </c>
      <c r="H39" s="37">
        <v>0</v>
      </c>
      <c r="I39" s="37">
        <v>0</v>
      </c>
      <c r="J39" s="38">
        <v>0.02</v>
      </c>
      <c r="K39" s="22"/>
      <c r="L39" s="22"/>
      <c r="M39" s="22"/>
      <c r="N39" s="22"/>
      <c r="O39" s="22"/>
      <c r="P39" s="22"/>
    </row>
    <row r="40" spans="1:16" ht="39" customHeight="1">
      <c r="A40" s="22"/>
      <c r="B40" s="35"/>
      <c r="C40" s="1179" t="s">
        <v>537</v>
      </c>
      <c r="D40" s="1180"/>
      <c r="E40" s="1181"/>
      <c r="F40" s="36">
        <v>0.01</v>
      </c>
      <c r="G40" s="37">
        <v>0.01</v>
      </c>
      <c r="H40" s="37">
        <v>0.02</v>
      </c>
      <c r="I40" s="37">
        <v>0.03</v>
      </c>
      <c r="J40" s="38">
        <v>0</v>
      </c>
      <c r="K40" s="22"/>
      <c r="L40" s="22"/>
      <c r="M40" s="22"/>
      <c r="N40" s="22"/>
      <c r="O40" s="22"/>
      <c r="P40" s="22"/>
    </row>
    <row r="41" spans="1:16" ht="39" customHeight="1">
      <c r="A41" s="22"/>
      <c r="B41" s="35"/>
      <c r="C41" s="1179" t="s">
        <v>538</v>
      </c>
      <c r="D41" s="1180"/>
      <c r="E41" s="1181"/>
      <c r="F41" s="36">
        <v>0.03</v>
      </c>
      <c r="G41" s="37">
        <v>0.02</v>
      </c>
      <c r="H41" s="37">
        <v>0.02</v>
      </c>
      <c r="I41" s="37">
        <v>0.03</v>
      </c>
      <c r="J41" s="38">
        <v>0</v>
      </c>
      <c r="K41" s="22"/>
      <c r="L41" s="22"/>
      <c r="M41" s="22"/>
      <c r="N41" s="22"/>
      <c r="O41" s="22"/>
      <c r="P41" s="22"/>
    </row>
    <row r="42" spans="1:16" ht="39" customHeight="1">
      <c r="A42" s="22"/>
      <c r="B42" s="39"/>
      <c r="C42" s="1179" t="s">
        <v>539</v>
      </c>
      <c r="D42" s="1180"/>
      <c r="E42" s="1181"/>
      <c r="F42" s="36" t="s">
        <v>483</v>
      </c>
      <c r="G42" s="37" t="s">
        <v>483</v>
      </c>
      <c r="H42" s="37" t="s">
        <v>483</v>
      </c>
      <c r="I42" s="37" t="s">
        <v>483</v>
      </c>
      <c r="J42" s="38" t="s">
        <v>483</v>
      </c>
      <c r="K42" s="22"/>
      <c r="L42" s="22"/>
      <c r="M42" s="22"/>
      <c r="N42" s="22"/>
      <c r="O42" s="22"/>
      <c r="P42" s="22"/>
    </row>
    <row r="43" spans="1:16" ht="39" customHeight="1" thickBot="1">
      <c r="A43" s="22"/>
      <c r="B43" s="40"/>
      <c r="C43" s="1182" t="s">
        <v>540</v>
      </c>
      <c r="D43" s="1183"/>
      <c r="E43" s="1184"/>
      <c r="F43" s="41">
        <v>1.41</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c r="A45" s="48"/>
      <c r="B45" s="1195" t="s">
        <v>11</v>
      </c>
      <c r="C45" s="1196"/>
      <c r="D45" s="58"/>
      <c r="E45" s="1201" t="s">
        <v>12</v>
      </c>
      <c r="F45" s="1201"/>
      <c r="G45" s="1201"/>
      <c r="H45" s="1201"/>
      <c r="I45" s="1201"/>
      <c r="J45" s="1202"/>
      <c r="K45" s="59">
        <v>397</v>
      </c>
      <c r="L45" s="60">
        <v>419</v>
      </c>
      <c r="M45" s="60">
        <v>437</v>
      </c>
      <c r="N45" s="60">
        <v>630</v>
      </c>
      <c r="O45" s="61">
        <v>775</v>
      </c>
      <c r="P45" s="48"/>
      <c r="Q45" s="48"/>
      <c r="R45" s="48"/>
      <c r="S45" s="48"/>
      <c r="T45" s="48"/>
      <c r="U45" s="48"/>
    </row>
    <row r="46" spans="1:21" ht="30.75" customHeight="1">
      <c r="A46" s="48"/>
      <c r="B46" s="1197"/>
      <c r="C46" s="1198"/>
      <c r="D46" s="62"/>
      <c r="E46" s="1189" t="s">
        <v>13</v>
      </c>
      <c r="F46" s="1189"/>
      <c r="G46" s="1189"/>
      <c r="H46" s="1189"/>
      <c r="I46" s="1189"/>
      <c r="J46" s="1190"/>
      <c r="K46" s="63" t="s">
        <v>483</v>
      </c>
      <c r="L46" s="64" t="s">
        <v>483</v>
      </c>
      <c r="M46" s="64" t="s">
        <v>483</v>
      </c>
      <c r="N46" s="64" t="s">
        <v>483</v>
      </c>
      <c r="O46" s="65" t="s">
        <v>483</v>
      </c>
      <c r="P46" s="48"/>
      <c r="Q46" s="48"/>
      <c r="R46" s="48"/>
      <c r="S46" s="48"/>
      <c r="T46" s="48"/>
      <c r="U46" s="48"/>
    </row>
    <row r="47" spans="1:21" ht="30.75" customHeight="1">
      <c r="A47" s="48"/>
      <c r="B47" s="1197"/>
      <c r="C47" s="1198"/>
      <c r="D47" s="62"/>
      <c r="E47" s="1189" t="s">
        <v>14</v>
      </c>
      <c r="F47" s="1189"/>
      <c r="G47" s="1189"/>
      <c r="H47" s="1189"/>
      <c r="I47" s="1189"/>
      <c r="J47" s="1190"/>
      <c r="K47" s="63" t="s">
        <v>483</v>
      </c>
      <c r="L47" s="64" t="s">
        <v>483</v>
      </c>
      <c r="M47" s="64" t="s">
        <v>483</v>
      </c>
      <c r="N47" s="64" t="s">
        <v>483</v>
      </c>
      <c r="O47" s="65" t="s">
        <v>483</v>
      </c>
      <c r="P47" s="48"/>
      <c r="Q47" s="48"/>
      <c r="R47" s="48"/>
      <c r="S47" s="48"/>
      <c r="T47" s="48"/>
      <c r="U47" s="48"/>
    </row>
    <row r="48" spans="1:21" ht="30.75" customHeight="1">
      <c r="A48" s="48"/>
      <c r="B48" s="1197"/>
      <c r="C48" s="1198"/>
      <c r="D48" s="62"/>
      <c r="E48" s="1189" t="s">
        <v>15</v>
      </c>
      <c r="F48" s="1189"/>
      <c r="G48" s="1189"/>
      <c r="H48" s="1189"/>
      <c r="I48" s="1189"/>
      <c r="J48" s="1190"/>
      <c r="K48" s="63">
        <v>232</v>
      </c>
      <c r="L48" s="64">
        <v>237</v>
      </c>
      <c r="M48" s="64">
        <v>225</v>
      </c>
      <c r="N48" s="64">
        <v>216</v>
      </c>
      <c r="O48" s="65">
        <v>189</v>
      </c>
      <c r="P48" s="48"/>
      <c r="Q48" s="48"/>
      <c r="R48" s="48"/>
      <c r="S48" s="48"/>
      <c r="T48" s="48"/>
      <c r="U48" s="48"/>
    </row>
    <row r="49" spans="1:21" ht="30.75" customHeight="1">
      <c r="A49" s="48"/>
      <c r="B49" s="1197"/>
      <c r="C49" s="1198"/>
      <c r="D49" s="62"/>
      <c r="E49" s="1189" t="s">
        <v>16</v>
      </c>
      <c r="F49" s="1189"/>
      <c r="G49" s="1189"/>
      <c r="H49" s="1189"/>
      <c r="I49" s="1189"/>
      <c r="J49" s="1190"/>
      <c r="K49" s="63">
        <v>30</v>
      </c>
      <c r="L49" s="64">
        <v>13</v>
      </c>
      <c r="M49" s="64">
        <v>7</v>
      </c>
      <c r="N49" s="64">
        <v>64</v>
      </c>
      <c r="O49" s="65">
        <v>10</v>
      </c>
      <c r="P49" s="48"/>
      <c r="Q49" s="48"/>
      <c r="R49" s="48"/>
      <c r="S49" s="48"/>
      <c r="T49" s="48"/>
      <c r="U49" s="48"/>
    </row>
    <row r="50" spans="1:21" ht="30.75" customHeight="1">
      <c r="A50" s="48"/>
      <c r="B50" s="1197"/>
      <c r="C50" s="1198"/>
      <c r="D50" s="62"/>
      <c r="E50" s="1189" t="s">
        <v>17</v>
      </c>
      <c r="F50" s="1189"/>
      <c r="G50" s="1189"/>
      <c r="H50" s="1189"/>
      <c r="I50" s="1189"/>
      <c r="J50" s="1190"/>
      <c r="K50" s="63">
        <v>65</v>
      </c>
      <c r="L50" s="64">
        <v>65</v>
      </c>
      <c r="M50" s="64">
        <v>64</v>
      </c>
      <c r="N50" s="64">
        <v>64</v>
      </c>
      <c r="O50" s="65">
        <v>27</v>
      </c>
      <c r="P50" s="48"/>
      <c r="Q50" s="48"/>
      <c r="R50" s="48"/>
      <c r="S50" s="48"/>
      <c r="T50" s="48"/>
      <c r="U50" s="48"/>
    </row>
    <row r="51" spans="1:21" ht="30.75" customHeight="1">
      <c r="A51" s="48"/>
      <c r="B51" s="1199"/>
      <c r="C51" s="1200"/>
      <c r="D51" s="66"/>
      <c r="E51" s="1189" t="s">
        <v>18</v>
      </c>
      <c r="F51" s="1189"/>
      <c r="G51" s="1189"/>
      <c r="H51" s="1189"/>
      <c r="I51" s="1189"/>
      <c r="J51" s="1190"/>
      <c r="K51" s="63" t="s">
        <v>483</v>
      </c>
      <c r="L51" s="64" t="s">
        <v>483</v>
      </c>
      <c r="M51" s="64" t="s">
        <v>483</v>
      </c>
      <c r="N51" s="64" t="s">
        <v>483</v>
      </c>
      <c r="O51" s="65" t="s">
        <v>483</v>
      </c>
      <c r="P51" s="48"/>
      <c r="Q51" s="48"/>
      <c r="R51" s="48"/>
      <c r="S51" s="48"/>
      <c r="T51" s="48"/>
      <c r="U51" s="48"/>
    </row>
    <row r="52" spans="1:21" ht="30.75" customHeight="1">
      <c r="A52" s="48"/>
      <c r="B52" s="1187" t="s">
        <v>19</v>
      </c>
      <c r="C52" s="1188"/>
      <c r="D52" s="66"/>
      <c r="E52" s="1189" t="s">
        <v>20</v>
      </c>
      <c r="F52" s="1189"/>
      <c r="G52" s="1189"/>
      <c r="H52" s="1189"/>
      <c r="I52" s="1189"/>
      <c r="J52" s="1190"/>
      <c r="K52" s="63">
        <v>388</v>
      </c>
      <c r="L52" s="64">
        <v>418</v>
      </c>
      <c r="M52" s="64">
        <v>512</v>
      </c>
      <c r="N52" s="64">
        <v>579</v>
      </c>
      <c r="O52" s="65">
        <v>633</v>
      </c>
      <c r="P52" s="48"/>
      <c r="Q52" s="48"/>
      <c r="R52" s="48"/>
      <c r="S52" s="48"/>
      <c r="T52" s="48"/>
      <c r="U52" s="48"/>
    </row>
    <row r="53" spans="1:21" ht="30.75" customHeight="1" thickBot="1">
      <c r="A53" s="48"/>
      <c r="B53" s="1191" t="s">
        <v>21</v>
      </c>
      <c r="C53" s="1192"/>
      <c r="D53" s="67"/>
      <c r="E53" s="1193" t="s">
        <v>22</v>
      </c>
      <c r="F53" s="1193"/>
      <c r="G53" s="1193"/>
      <c r="H53" s="1193"/>
      <c r="I53" s="1193"/>
      <c r="J53" s="1194"/>
      <c r="K53" s="68">
        <v>336</v>
      </c>
      <c r="L53" s="69">
        <v>316</v>
      </c>
      <c r="M53" s="69">
        <v>221</v>
      </c>
      <c r="N53" s="69">
        <v>395</v>
      </c>
      <c r="O53" s="70">
        <v>368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522</v>
      </c>
      <c r="J40" s="79" t="s">
        <v>523</v>
      </c>
      <c r="K40" s="79" t="s">
        <v>524</v>
      </c>
      <c r="L40" s="79" t="s">
        <v>525</v>
      </c>
      <c r="M40" s="80" t="s">
        <v>526</v>
      </c>
    </row>
    <row r="41" spans="2:13" ht="27.75" customHeight="1">
      <c r="B41" s="1215" t="s">
        <v>24</v>
      </c>
      <c r="C41" s="1216"/>
      <c r="D41" s="81"/>
      <c r="E41" s="1217" t="s">
        <v>25</v>
      </c>
      <c r="F41" s="1217"/>
      <c r="G41" s="1217"/>
      <c r="H41" s="1218"/>
      <c r="I41" s="82">
        <v>6199</v>
      </c>
      <c r="J41" s="83">
        <v>6954</v>
      </c>
      <c r="K41" s="83">
        <v>7159</v>
      </c>
      <c r="L41" s="83">
        <v>7159</v>
      </c>
      <c r="M41" s="84">
        <v>6882</v>
      </c>
    </row>
    <row r="42" spans="2:13" ht="27.75" customHeight="1">
      <c r="B42" s="1205"/>
      <c r="C42" s="1206"/>
      <c r="D42" s="85"/>
      <c r="E42" s="1209" t="s">
        <v>26</v>
      </c>
      <c r="F42" s="1209"/>
      <c r="G42" s="1209"/>
      <c r="H42" s="1210"/>
      <c r="I42" s="86">
        <v>764</v>
      </c>
      <c r="J42" s="87">
        <v>489</v>
      </c>
      <c r="K42" s="87">
        <v>425</v>
      </c>
      <c r="L42" s="87">
        <v>357</v>
      </c>
      <c r="M42" s="88">
        <v>594</v>
      </c>
    </row>
    <row r="43" spans="2:13" ht="27.75" customHeight="1">
      <c r="B43" s="1205"/>
      <c r="C43" s="1206"/>
      <c r="D43" s="85"/>
      <c r="E43" s="1209" t="s">
        <v>27</v>
      </c>
      <c r="F43" s="1209"/>
      <c r="G43" s="1209"/>
      <c r="H43" s="1210"/>
      <c r="I43" s="86">
        <v>3000</v>
      </c>
      <c r="J43" s="87">
        <v>2697</v>
      </c>
      <c r="K43" s="87">
        <v>2531</v>
      </c>
      <c r="L43" s="87">
        <v>2372</v>
      </c>
      <c r="M43" s="88">
        <v>2285</v>
      </c>
    </row>
    <row r="44" spans="2:13" ht="27.75" customHeight="1">
      <c r="B44" s="1205"/>
      <c r="C44" s="1206"/>
      <c r="D44" s="85"/>
      <c r="E44" s="1209" t="s">
        <v>28</v>
      </c>
      <c r="F44" s="1209"/>
      <c r="G44" s="1209"/>
      <c r="H44" s="1210"/>
      <c r="I44" s="86">
        <v>56</v>
      </c>
      <c r="J44" s="87">
        <v>53</v>
      </c>
      <c r="K44" s="87">
        <v>50</v>
      </c>
      <c r="L44" s="87">
        <v>49</v>
      </c>
      <c r="M44" s="88">
        <v>44</v>
      </c>
    </row>
    <row r="45" spans="2:13" ht="27.75" customHeight="1">
      <c r="B45" s="1205"/>
      <c r="C45" s="1206"/>
      <c r="D45" s="85"/>
      <c r="E45" s="1209" t="s">
        <v>29</v>
      </c>
      <c r="F45" s="1209"/>
      <c r="G45" s="1209"/>
      <c r="H45" s="1210"/>
      <c r="I45" s="86">
        <v>1233</v>
      </c>
      <c r="J45" s="87">
        <v>1249</v>
      </c>
      <c r="K45" s="87">
        <v>1167</v>
      </c>
      <c r="L45" s="87">
        <v>1079</v>
      </c>
      <c r="M45" s="88">
        <v>1046</v>
      </c>
    </row>
    <row r="46" spans="2:13" ht="27.75" customHeight="1">
      <c r="B46" s="1205"/>
      <c r="C46" s="1206"/>
      <c r="D46" s="89"/>
      <c r="E46" s="1209" t="s">
        <v>30</v>
      </c>
      <c r="F46" s="1209"/>
      <c r="G46" s="1209"/>
      <c r="H46" s="1210"/>
      <c r="I46" s="86">
        <v>105</v>
      </c>
      <c r="J46" s="87">
        <v>56</v>
      </c>
      <c r="K46" s="87">
        <v>48</v>
      </c>
      <c r="L46" s="87">
        <v>68</v>
      </c>
      <c r="M46" s="88">
        <v>97</v>
      </c>
    </row>
    <row r="47" spans="2:13" ht="27.75" customHeight="1">
      <c r="B47" s="1205"/>
      <c r="C47" s="1206"/>
      <c r="D47" s="90"/>
      <c r="E47" s="1219" t="s">
        <v>31</v>
      </c>
      <c r="F47" s="1220"/>
      <c r="G47" s="1220"/>
      <c r="H47" s="1221"/>
      <c r="I47" s="86" t="s">
        <v>483</v>
      </c>
      <c r="J47" s="87" t="s">
        <v>483</v>
      </c>
      <c r="K47" s="87" t="s">
        <v>483</v>
      </c>
      <c r="L47" s="87" t="s">
        <v>483</v>
      </c>
      <c r="M47" s="88" t="s">
        <v>483</v>
      </c>
    </row>
    <row r="48" spans="2:13" ht="27.75" customHeight="1">
      <c r="B48" s="1205"/>
      <c r="C48" s="1206"/>
      <c r="D48" s="85"/>
      <c r="E48" s="1209" t="s">
        <v>32</v>
      </c>
      <c r="F48" s="1209"/>
      <c r="G48" s="1209"/>
      <c r="H48" s="1210"/>
      <c r="I48" s="86" t="s">
        <v>483</v>
      </c>
      <c r="J48" s="87" t="s">
        <v>483</v>
      </c>
      <c r="K48" s="87" t="s">
        <v>483</v>
      </c>
      <c r="L48" s="87" t="s">
        <v>483</v>
      </c>
      <c r="M48" s="88" t="s">
        <v>483</v>
      </c>
    </row>
    <row r="49" spans="2:13" ht="27.75" customHeight="1">
      <c r="B49" s="1207"/>
      <c r="C49" s="1208"/>
      <c r="D49" s="85"/>
      <c r="E49" s="1209" t="s">
        <v>33</v>
      </c>
      <c r="F49" s="1209"/>
      <c r="G49" s="1209"/>
      <c r="H49" s="1210"/>
      <c r="I49" s="86" t="s">
        <v>483</v>
      </c>
      <c r="J49" s="87" t="s">
        <v>483</v>
      </c>
      <c r="K49" s="87" t="s">
        <v>483</v>
      </c>
      <c r="L49" s="87" t="s">
        <v>483</v>
      </c>
      <c r="M49" s="88" t="s">
        <v>483</v>
      </c>
    </row>
    <row r="50" spans="2:13" ht="27.75" customHeight="1">
      <c r="B50" s="1203" t="s">
        <v>34</v>
      </c>
      <c r="C50" s="1204"/>
      <c r="D50" s="91"/>
      <c r="E50" s="1209" t="s">
        <v>35</v>
      </c>
      <c r="F50" s="1209"/>
      <c r="G50" s="1209"/>
      <c r="H50" s="1210"/>
      <c r="I50" s="86">
        <v>1861</v>
      </c>
      <c r="J50" s="87">
        <v>2398</v>
      </c>
      <c r="K50" s="87">
        <v>2467</v>
      </c>
      <c r="L50" s="87">
        <v>2647</v>
      </c>
      <c r="M50" s="88">
        <v>2696</v>
      </c>
    </row>
    <row r="51" spans="2:13" ht="27.75" customHeight="1">
      <c r="B51" s="1205"/>
      <c r="C51" s="1206"/>
      <c r="D51" s="85"/>
      <c r="E51" s="1209" t="s">
        <v>36</v>
      </c>
      <c r="F51" s="1209"/>
      <c r="G51" s="1209"/>
      <c r="H51" s="1210"/>
      <c r="I51" s="86">
        <v>20</v>
      </c>
      <c r="J51" s="87">
        <v>22</v>
      </c>
      <c r="K51" s="87">
        <v>16</v>
      </c>
      <c r="L51" s="87">
        <v>9</v>
      </c>
      <c r="M51" s="88">
        <v>8</v>
      </c>
    </row>
    <row r="52" spans="2:13" ht="27.75" customHeight="1">
      <c r="B52" s="1207"/>
      <c r="C52" s="1208"/>
      <c r="D52" s="85"/>
      <c r="E52" s="1209" t="s">
        <v>37</v>
      </c>
      <c r="F52" s="1209"/>
      <c r="G52" s="1209"/>
      <c r="H52" s="1210"/>
      <c r="I52" s="86">
        <v>6556</v>
      </c>
      <c r="J52" s="87">
        <v>6483</v>
      </c>
      <c r="K52" s="87">
        <v>6683</v>
      </c>
      <c r="L52" s="87">
        <v>6691</v>
      </c>
      <c r="M52" s="88">
        <v>6510</v>
      </c>
    </row>
    <row r="53" spans="2:13" ht="27.75" customHeight="1" thickBot="1">
      <c r="B53" s="1211" t="s">
        <v>21</v>
      </c>
      <c r="C53" s="1212"/>
      <c r="D53" s="92"/>
      <c r="E53" s="1213" t="s">
        <v>38</v>
      </c>
      <c r="F53" s="1213"/>
      <c r="G53" s="1213"/>
      <c r="H53" s="1214"/>
      <c r="I53" s="93">
        <v>2920</v>
      </c>
      <c r="J53" s="94">
        <v>2593</v>
      </c>
      <c r="K53" s="94">
        <v>2214</v>
      </c>
      <c r="L53" s="94">
        <v>1738</v>
      </c>
      <c r="M53" s="95">
        <v>1735</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560</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560</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561</v>
      </c>
      <c r="C41" s="248"/>
      <c r="D41" s="248"/>
      <c r="E41" s="248"/>
      <c r="F41" s="248"/>
      <c r="G41" s="248"/>
      <c r="H41" s="248"/>
      <c r="I41" s="248"/>
      <c r="J41" s="248"/>
      <c r="K41" s="248"/>
      <c r="L41" s="248"/>
      <c r="M41" s="248"/>
      <c r="N41" s="248"/>
      <c r="O41" s="248"/>
      <c r="P41" s="249"/>
    </row>
    <row r="42" spans="2:17">
      <c r="B42" s="250"/>
      <c r="C42" s="246"/>
      <c r="D42" s="246"/>
      <c r="E42" s="246"/>
      <c r="F42" s="246"/>
      <c r="G42" s="353" t="s">
        <v>562</v>
      </c>
      <c r="I42" s="354"/>
      <c r="J42" s="354"/>
      <c r="K42" s="354"/>
      <c r="L42" s="246"/>
      <c r="M42" s="246"/>
      <c r="N42" s="246"/>
      <c r="O42" s="246"/>
    </row>
    <row r="43" spans="2:17">
      <c r="B43" s="250"/>
      <c r="C43" s="246"/>
      <c r="D43" s="246"/>
      <c r="E43" s="246"/>
      <c r="F43" s="246"/>
      <c r="G43" s="1236" t="s">
        <v>571</v>
      </c>
      <c r="H43" s="1237"/>
      <c r="I43" s="1237"/>
      <c r="J43" s="1237"/>
      <c r="K43" s="1237"/>
      <c r="L43" s="1237"/>
      <c r="M43" s="1237"/>
      <c r="N43" s="1237"/>
      <c r="O43" s="1238"/>
    </row>
    <row r="44" spans="2:17">
      <c r="B44" s="250"/>
      <c r="C44" s="246"/>
      <c r="D44" s="246"/>
      <c r="E44" s="246"/>
      <c r="F44" s="246"/>
      <c r="G44" s="1239"/>
      <c r="H44" s="1240"/>
      <c r="I44" s="1240"/>
      <c r="J44" s="1240"/>
      <c r="K44" s="1240"/>
      <c r="L44" s="1240"/>
      <c r="M44" s="1240"/>
      <c r="N44" s="1240"/>
      <c r="O44" s="1241"/>
    </row>
    <row r="45" spans="2:17">
      <c r="B45" s="250"/>
      <c r="C45" s="246"/>
      <c r="D45" s="246"/>
      <c r="E45" s="246"/>
      <c r="F45" s="246"/>
      <c r="G45" s="1239"/>
      <c r="H45" s="1240"/>
      <c r="I45" s="1240"/>
      <c r="J45" s="1240"/>
      <c r="K45" s="1240"/>
      <c r="L45" s="1240"/>
      <c r="M45" s="1240"/>
      <c r="N45" s="1240"/>
      <c r="O45" s="1241"/>
    </row>
    <row r="46" spans="2:17">
      <c r="B46" s="250"/>
      <c r="C46" s="246"/>
      <c r="D46" s="246"/>
      <c r="E46" s="246"/>
      <c r="F46" s="246"/>
      <c r="G46" s="1239"/>
      <c r="H46" s="1240"/>
      <c r="I46" s="1240"/>
      <c r="J46" s="1240"/>
      <c r="K46" s="1240"/>
      <c r="L46" s="1240"/>
      <c r="M46" s="1240"/>
      <c r="N46" s="1240"/>
      <c r="O46" s="1241"/>
    </row>
    <row r="47" spans="2:17">
      <c r="B47" s="250"/>
      <c r="C47" s="246"/>
      <c r="D47" s="246"/>
      <c r="E47" s="246"/>
      <c r="F47" s="246"/>
      <c r="G47" s="1242"/>
      <c r="H47" s="1243"/>
      <c r="I47" s="1243"/>
      <c r="J47" s="1243"/>
      <c r="K47" s="1243"/>
      <c r="L47" s="1243"/>
      <c r="M47" s="1243"/>
      <c r="N47" s="1243"/>
      <c r="O47" s="1244"/>
    </row>
    <row r="48" spans="2:17">
      <c r="B48" s="250"/>
      <c r="C48" s="246"/>
      <c r="D48" s="246"/>
      <c r="E48" s="246"/>
      <c r="F48" s="246"/>
      <c r="G48" s="246"/>
      <c r="H48" s="355"/>
      <c r="I48" s="355"/>
      <c r="J48" s="355"/>
    </row>
    <row r="49" spans="1:17">
      <c r="B49" s="250"/>
      <c r="C49" s="246"/>
      <c r="D49" s="246"/>
      <c r="E49" s="246"/>
      <c r="F49" s="246"/>
      <c r="G49" s="245" t="s">
        <v>563</v>
      </c>
    </row>
    <row r="50" spans="1:17">
      <c r="B50" s="250"/>
      <c r="C50" s="246"/>
      <c r="D50" s="246"/>
      <c r="E50" s="246"/>
      <c r="F50" s="246"/>
      <c r="G50" s="1245"/>
      <c r="H50" s="1246"/>
      <c r="I50" s="1246"/>
      <c r="J50" s="1247"/>
      <c r="K50" s="356" t="s">
        <v>522</v>
      </c>
      <c r="L50" s="356" t="s">
        <v>523</v>
      </c>
      <c r="M50" s="356" t="s">
        <v>524</v>
      </c>
      <c r="N50" s="356" t="s">
        <v>525</v>
      </c>
      <c r="O50" s="356" t="s">
        <v>526</v>
      </c>
    </row>
    <row r="51" spans="1:17">
      <c r="B51" s="250"/>
      <c r="C51" s="246"/>
      <c r="D51" s="246"/>
      <c r="E51" s="246"/>
      <c r="F51" s="246"/>
      <c r="G51" s="1248" t="s">
        <v>564</v>
      </c>
      <c r="H51" s="1249"/>
      <c r="I51" s="1254" t="s">
        <v>565</v>
      </c>
      <c r="J51" s="1254"/>
      <c r="K51" s="1257"/>
      <c r="L51" s="1257"/>
      <c r="M51" s="1257"/>
      <c r="N51" s="1222">
        <v>47.7</v>
      </c>
      <c r="O51" s="1222">
        <v>48.4</v>
      </c>
    </row>
    <row r="52" spans="1:17">
      <c r="B52" s="250"/>
      <c r="C52" s="246"/>
      <c r="D52" s="246"/>
      <c r="E52" s="246"/>
      <c r="F52" s="246"/>
      <c r="G52" s="1250"/>
      <c r="H52" s="1251"/>
      <c r="I52" s="1255"/>
      <c r="J52" s="1255"/>
      <c r="K52" s="1222"/>
      <c r="L52" s="1222"/>
      <c r="M52" s="1222"/>
      <c r="N52" s="1222"/>
      <c r="O52" s="1222"/>
    </row>
    <row r="53" spans="1:17">
      <c r="A53" s="357"/>
      <c r="B53" s="250"/>
      <c r="C53" s="246"/>
      <c r="D53" s="246"/>
      <c r="E53" s="246"/>
      <c r="F53" s="246"/>
      <c r="G53" s="1250"/>
      <c r="H53" s="1251"/>
      <c r="I53" s="1234" t="s">
        <v>566</v>
      </c>
      <c r="J53" s="1234"/>
      <c r="K53" s="1256"/>
      <c r="L53" s="1256"/>
      <c r="M53" s="1256"/>
      <c r="N53" s="1226">
        <v>51.5</v>
      </c>
      <c r="O53" s="1226">
        <v>53.4</v>
      </c>
    </row>
    <row r="54" spans="1:17">
      <c r="A54" s="357"/>
      <c r="B54" s="250"/>
      <c r="C54" s="246"/>
      <c r="D54" s="246"/>
      <c r="E54" s="246"/>
      <c r="F54" s="246"/>
      <c r="G54" s="1252"/>
      <c r="H54" s="1253"/>
      <c r="I54" s="1234"/>
      <c r="J54" s="1234"/>
      <c r="K54" s="1227"/>
      <c r="L54" s="1227"/>
      <c r="M54" s="1227"/>
      <c r="N54" s="1227"/>
      <c r="O54" s="1227"/>
    </row>
    <row r="55" spans="1:17">
      <c r="A55" s="357"/>
      <c r="B55" s="250"/>
      <c r="C55" s="246"/>
      <c r="D55" s="246"/>
      <c r="E55" s="246"/>
      <c r="F55" s="246"/>
      <c r="G55" s="1228" t="s">
        <v>567</v>
      </c>
      <c r="H55" s="1229"/>
      <c r="I55" s="1234" t="s">
        <v>565</v>
      </c>
      <c r="J55" s="1234"/>
      <c r="K55" s="1257"/>
      <c r="L55" s="1257"/>
      <c r="M55" s="1257"/>
      <c r="N55" s="1222">
        <v>20.2</v>
      </c>
      <c r="O55" s="1222">
        <v>38.5</v>
      </c>
    </row>
    <row r="56" spans="1:17">
      <c r="A56" s="357"/>
      <c r="B56" s="250"/>
      <c r="C56" s="246"/>
      <c r="D56" s="246"/>
      <c r="E56" s="246"/>
      <c r="F56" s="246"/>
      <c r="G56" s="1230"/>
      <c r="H56" s="1231"/>
      <c r="I56" s="1234"/>
      <c r="J56" s="1234"/>
      <c r="K56" s="1222"/>
      <c r="L56" s="1222"/>
      <c r="M56" s="1222"/>
      <c r="N56" s="1222"/>
      <c r="O56" s="1222"/>
    </row>
    <row r="57" spans="1:17" s="357" customFormat="1">
      <c r="B57" s="358"/>
      <c r="C57" s="354"/>
      <c r="D57" s="354"/>
      <c r="E57" s="354"/>
      <c r="F57" s="354"/>
      <c r="G57" s="1230"/>
      <c r="H57" s="1231"/>
      <c r="I57" s="1224" t="s">
        <v>566</v>
      </c>
      <c r="J57" s="1224"/>
      <c r="K57" s="1256"/>
      <c r="L57" s="1256"/>
      <c r="M57" s="1256"/>
      <c r="N57" s="1226">
        <v>55.8</v>
      </c>
      <c r="O57" s="1226">
        <v>55</v>
      </c>
      <c r="P57" s="359"/>
      <c r="Q57" s="358"/>
    </row>
    <row r="58" spans="1:17" s="357" customFormat="1">
      <c r="A58" s="245"/>
      <c r="B58" s="358"/>
      <c r="C58" s="354"/>
      <c r="D58" s="354"/>
      <c r="E58" s="354"/>
      <c r="F58" s="354"/>
      <c r="G58" s="1232"/>
      <c r="H58" s="1233"/>
      <c r="I58" s="1224"/>
      <c r="J58" s="1224"/>
      <c r="K58" s="1227"/>
      <c r="L58" s="1227"/>
      <c r="M58" s="1227"/>
      <c r="N58" s="1227"/>
      <c r="O58" s="1227"/>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568</v>
      </c>
      <c r="C63" s="246"/>
      <c r="D63" s="246"/>
      <c r="E63" s="246"/>
      <c r="F63" s="246"/>
      <c r="G63" s="246"/>
      <c r="H63" s="246"/>
      <c r="I63" s="246"/>
      <c r="J63" s="246"/>
      <c r="K63" s="246"/>
      <c r="L63" s="246"/>
      <c r="M63" s="246"/>
      <c r="N63" s="246"/>
      <c r="O63" s="246"/>
    </row>
    <row r="64" spans="1:17">
      <c r="B64" s="250"/>
      <c r="C64" s="246"/>
      <c r="D64" s="246"/>
      <c r="E64" s="246"/>
      <c r="F64" s="246"/>
      <c r="G64" s="353" t="s">
        <v>562</v>
      </c>
      <c r="I64" s="354"/>
      <c r="J64" s="354"/>
      <c r="K64" s="354"/>
      <c r="L64" s="246"/>
      <c r="M64" s="246"/>
      <c r="N64" s="246"/>
      <c r="O64" s="246"/>
    </row>
    <row r="65" spans="2:30">
      <c r="B65" s="250"/>
      <c r="C65" s="246"/>
      <c r="D65" s="246"/>
      <c r="E65" s="246"/>
      <c r="F65" s="246"/>
      <c r="G65" s="1236" t="s">
        <v>572</v>
      </c>
      <c r="H65" s="1237"/>
      <c r="I65" s="1237"/>
      <c r="J65" s="1237"/>
      <c r="K65" s="1237"/>
      <c r="L65" s="1237"/>
      <c r="M65" s="1237"/>
      <c r="N65" s="1237"/>
      <c r="O65" s="1238"/>
    </row>
    <row r="66" spans="2:30">
      <c r="B66" s="250"/>
      <c r="C66" s="246"/>
      <c r="D66" s="246"/>
      <c r="E66" s="246"/>
      <c r="F66" s="246"/>
      <c r="G66" s="1239"/>
      <c r="H66" s="1240"/>
      <c r="I66" s="1240"/>
      <c r="J66" s="1240"/>
      <c r="K66" s="1240"/>
      <c r="L66" s="1240"/>
      <c r="M66" s="1240"/>
      <c r="N66" s="1240"/>
      <c r="O66" s="1241"/>
    </row>
    <row r="67" spans="2:30">
      <c r="B67" s="250"/>
      <c r="C67" s="246"/>
      <c r="D67" s="246"/>
      <c r="E67" s="246"/>
      <c r="F67" s="246"/>
      <c r="G67" s="1239"/>
      <c r="H67" s="1240"/>
      <c r="I67" s="1240"/>
      <c r="J67" s="1240"/>
      <c r="K67" s="1240"/>
      <c r="L67" s="1240"/>
      <c r="M67" s="1240"/>
      <c r="N67" s="1240"/>
      <c r="O67" s="1241"/>
    </row>
    <row r="68" spans="2:30">
      <c r="B68" s="250"/>
      <c r="C68" s="246"/>
      <c r="D68" s="246"/>
      <c r="E68" s="246"/>
      <c r="F68" s="246"/>
      <c r="G68" s="1239"/>
      <c r="H68" s="1240"/>
      <c r="I68" s="1240"/>
      <c r="J68" s="1240"/>
      <c r="K68" s="1240"/>
      <c r="L68" s="1240"/>
      <c r="M68" s="1240"/>
      <c r="N68" s="1240"/>
      <c r="O68" s="1241"/>
    </row>
    <row r="69" spans="2:30">
      <c r="B69" s="250"/>
      <c r="C69" s="246"/>
      <c r="D69" s="246"/>
      <c r="E69" s="246"/>
      <c r="F69" s="246"/>
      <c r="G69" s="1242"/>
      <c r="H69" s="1243"/>
      <c r="I69" s="1243"/>
      <c r="J69" s="1243"/>
      <c r="K69" s="1243"/>
      <c r="L69" s="1243"/>
      <c r="M69" s="1243"/>
      <c r="N69" s="1243"/>
      <c r="O69" s="1244"/>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569</v>
      </c>
      <c r="I71" s="370"/>
      <c r="J71" s="366"/>
      <c r="K71" s="366"/>
      <c r="L71" s="367"/>
      <c r="M71" s="366"/>
      <c r="N71" s="367"/>
      <c r="O71" s="368"/>
    </row>
    <row r="72" spans="2:30">
      <c r="B72" s="250"/>
      <c r="C72" s="246"/>
      <c r="D72" s="246"/>
      <c r="E72" s="246"/>
      <c r="F72" s="246"/>
      <c r="G72" s="1245"/>
      <c r="H72" s="1246"/>
      <c r="I72" s="1246"/>
      <c r="J72" s="1247"/>
      <c r="K72" s="356" t="s">
        <v>522</v>
      </c>
      <c r="L72" s="356" t="s">
        <v>523</v>
      </c>
      <c r="M72" s="356" t="s">
        <v>524</v>
      </c>
      <c r="N72" s="356" t="s">
        <v>525</v>
      </c>
      <c r="O72" s="356" t="s">
        <v>526</v>
      </c>
    </row>
    <row r="73" spans="2:30">
      <c r="B73" s="250"/>
      <c r="C73" s="246"/>
      <c r="D73" s="246"/>
      <c r="E73" s="246"/>
      <c r="F73" s="246"/>
      <c r="G73" s="1248" t="s">
        <v>564</v>
      </c>
      <c r="H73" s="1249"/>
      <c r="I73" s="1254" t="s">
        <v>565</v>
      </c>
      <c r="J73" s="1254"/>
      <c r="K73" s="1235">
        <v>82.4</v>
      </c>
      <c r="L73" s="1235">
        <v>74</v>
      </c>
      <c r="M73" s="1222">
        <v>62.7</v>
      </c>
      <c r="N73" s="1222">
        <v>47.7</v>
      </c>
      <c r="O73" s="1222">
        <v>48.4</v>
      </c>
      <c r="S73" s="245">
        <v>9.9</v>
      </c>
    </row>
    <row r="74" spans="2:30">
      <c r="B74" s="250"/>
      <c r="C74" s="246"/>
      <c r="D74" s="246"/>
      <c r="E74" s="246"/>
      <c r="F74" s="246"/>
      <c r="G74" s="1250"/>
      <c r="H74" s="1251"/>
      <c r="I74" s="1255"/>
      <c r="J74" s="1255"/>
      <c r="K74" s="1235"/>
      <c r="L74" s="1235"/>
      <c r="M74" s="1222"/>
      <c r="N74" s="1222"/>
      <c r="O74" s="1222"/>
    </row>
    <row r="75" spans="2:30">
      <c r="B75" s="250"/>
      <c r="C75" s="246"/>
      <c r="D75" s="246"/>
      <c r="E75" s="246"/>
      <c r="F75" s="246"/>
      <c r="G75" s="1250"/>
      <c r="H75" s="1251"/>
      <c r="I75" s="1234" t="s">
        <v>570</v>
      </c>
      <c r="J75" s="1234"/>
      <c r="K75" s="1226">
        <v>11.5</v>
      </c>
      <c r="L75" s="1226">
        <v>9.6999999999999993</v>
      </c>
      <c r="M75" s="1226">
        <v>8.1999999999999993</v>
      </c>
      <c r="N75" s="1226">
        <v>8.6999999999999993</v>
      </c>
      <c r="O75" s="1226">
        <v>9.1</v>
      </c>
      <c r="U75" s="245">
        <v>81.2</v>
      </c>
      <c r="W75" s="245">
        <v>87.2</v>
      </c>
      <c r="Y75" s="245">
        <v>99.8</v>
      </c>
      <c r="AA75" s="245">
        <v>109.5</v>
      </c>
      <c r="AC75" s="245">
        <v>115.2</v>
      </c>
    </row>
    <row r="76" spans="2:30">
      <c r="B76" s="250"/>
      <c r="C76" s="246"/>
      <c r="D76" s="246"/>
      <c r="E76" s="246"/>
      <c r="F76" s="246"/>
      <c r="G76" s="1252"/>
      <c r="H76" s="1253"/>
      <c r="I76" s="1234"/>
      <c r="J76" s="1234"/>
      <c r="K76" s="1227"/>
      <c r="L76" s="1227"/>
      <c r="M76" s="1227"/>
      <c r="N76" s="1227"/>
      <c r="O76" s="1227"/>
    </row>
    <row r="77" spans="2:30">
      <c r="B77" s="250"/>
      <c r="C77" s="246"/>
      <c r="D77" s="246"/>
      <c r="E77" s="246"/>
      <c r="F77" s="246"/>
      <c r="G77" s="1228" t="s">
        <v>567</v>
      </c>
      <c r="H77" s="1229"/>
      <c r="I77" s="1234" t="s">
        <v>565</v>
      </c>
      <c r="J77" s="1234"/>
      <c r="K77" s="1235">
        <v>49.3</v>
      </c>
      <c r="L77" s="1235">
        <v>44.3</v>
      </c>
      <c r="M77" s="1222">
        <v>40.299999999999997</v>
      </c>
      <c r="N77" s="1222">
        <v>20.2</v>
      </c>
      <c r="O77" s="1222">
        <v>38.5</v>
      </c>
      <c r="R77" s="245">
        <v>12.3</v>
      </c>
      <c r="T77" s="245">
        <v>11.1</v>
      </c>
    </row>
    <row r="78" spans="2:30">
      <c r="B78" s="250"/>
      <c r="C78" s="246"/>
      <c r="D78" s="246"/>
      <c r="E78" s="246"/>
      <c r="F78" s="246"/>
      <c r="G78" s="1230"/>
      <c r="H78" s="1231"/>
      <c r="I78" s="1234"/>
      <c r="J78" s="1234"/>
      <c r="K78" s="1235"/>
      <c r="L78" s="1235"/>
      <c r="M78" s="1222"/>
      <c r="N78" s="1222"/>
      <c r="O78" s="1222"/>
    </row>
    <row r="79" spans="2:30">
      <c r="B79" s="250"/>
      <c r="C79" s="246"/>
      <c r="D79" s="246"/>
      <c r="E79" s="246"/>
      <c r="F79" s="246"/>
      <c r="G79" s="1230"/>
      <c r="H79" s="1231"/>
      <c r="I79" s="1223" t="s">
        <v>570</v>
      </c>
      <c r="J79" s="1224"/>
      <c r="K79" s="1225">
        <v>11.5</v>
      </c>
      <c r="L79" s="1225">
        <v>10.6</v>
      </c>
      <c r="M79" s="1225">
        <v>9.8000000000000007</v>
      </c>
      <c r="N79" s="1225">
        <v>9.3000000000000007</v>
      </c>
      <c r="O79" s="1225">
        <v>9.1999999999999993</v>
      </c>
      <c r="V79" s="245">
        <v>53.5</v>
      </c>
      <c r="X79" s="245">
        <v>48.2</v>
      </c>
      <c r="Z79" s="245">
        <v>34.200000000000003</v>
      </c>
      <c r="AB79" s="245">
        <v>30.3</v>
      </c>
      <c r="AD79" s="245">
        <v>28.9</v>
      </c>
    </row>
    <row r="80" spans="2:30">
      <c r="B80" s="250"/>
      <c r="C80" s="246"/>
      <c r="D80" s="246"/>
      <c r="E80" s="246"/>
      <c r="F80" s="246"/>
      <c r="G80" s="1232"/>
      <c r="H80" s="1233"/>
      <c r="I80" s="1224"/>
      <c r="J80" s="1224"/>
      <c r="K80" s="1225"/>
      <c r="L80" s="1225"/>
      <c r="M80" s="1225"/>
      <c r="N80" s="1225"/>
      <c r="O80" s="1225"/>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521</v>
      </c>
      <c r="G2" s="113"/>
      <c r="H2" s="114"/>
    </row>
    <row r="3" spans="1:8">
      <c r="A3" s="110" t="s">
        <v>514</v>
      </c>
      <c r="B3" s="115"/>
      <c r="C3" s="116"/>
      <c r="D3" s="117">
        <v>170700</v>
      </c>
      <c r="E3" s="118"/>
      <c r="F3" s="119">
        <v>70582</v>
      </c>
      <c r="G3" s="120"/>
      <c r="H3" s="121"/>
    </row>
    <row r="4" spans="1:8">
      <c r="A4" s="122"/>
      <c r="B4" s="123"/>
      <c r="C4" s="124"/>
      <c r="D4" s="125">
        <v>59632</v>
      </c>
      <c r="E4" s="126"/>
      <c r="F4" s="127">
        <v>36117</v>
      </c>
      <c r="G4" s="128"/>
      <c r="H4" s="129"/>
    </row>
    <row r="5" spans="1:8">
      <c r="A5" s="110" t="s">
        <v>516</v>
      </c>
      <c r="B5" s="115"/>
      <c r="C5" s="116"/>
      <c r="D5" s="117">
        <v>153075</v>
      </c>
      <c r="E5" s="118"/>
      <c r="F5" s="119">
        <v>81990</v>
      </c>
      <c r="G5" s="120"/>
      <c r="H5" s="121"/>
    </row>
    <row r="6" spans="1:8">
      <c r="A6" s="122"/>
      <c r="B6" s="123"/>
      <c r="C6" s="124"/>
      <c r="D6" s="125">
        <v>62951</v>
      </c>
      <c r="E6" s="126"/>
      <c r="F6" s="127">
        <v>34482</v>
      </c>
      <c r="G6" s="128"/>
      <c r="H6" s="129"/>
    </row>
    <row r="7" spans="1:8">
      <c r="A7" s="110" t="s">
        <v>517</v>
      </c>
      <c r="B7" s="115"/>
      <c r="C7" s="116"/>
      <c r="D7" s="117">
        <v>85111</v>
      </c>
      <c r="E7" s="118"/>
      <c r="F7" s="119">
        <v>87551</v>
      </c>
      <c r="G7" s="120"/>
      <c r="H7" s="121"/>
    </row>
    <row r="8" spans="1:8">
      <c r="A8" s="122"/>
      <c r="B8" s="123"/>
      <c r="C8" s="124"/>
      <c r="D8" s="125">
        <v>43478</v>
      </c>
      <c r="E8" s="126"/>
      <c r="F8" s="127">
        <v>43994</v>
      </c>
      <c r="G8" s="128"/>
      <c r="H8" s="129"/>
    </row>
    <row r="9" spans="1:8">
      <c r="A9" s="110" t="s">
        <v>518</v>
      </c>
      <c r="B9" s="115"/>
      <c r="C9" s="116"/>
      <c r="D9" s="117">
        <v>66248</v>
      </c>
      <c r="E9" s="118"/>
      <c r="F9" s="119">
        <v>106092</v>
      </c>
      <c r="G9" s="120"/>
      <c r="H9" s="121"/>
    </row>
    <row r="10" spans="1:8">
      <c r="A10" s="122"/>
      <c r="B10" s="123"/>
      <c r="C10" s="124"/>
      <c r="D10" s="125">
        <v>15088</v>
      </c>
      <c r="E10" s="126"/>
      <c r="F10" s="127">
        <v>44299</v>
      </c>
      <c r="G10" s="128"/>
      <c r="H10" s="129"/>
    </row>
    <row r="11" spans="1:8">
      <c r="A11" s="110" t="s">
        <v>519</v>
      </c>
      <c r="B11" s="115"/>
      <c r="C11" s="116"/>
      <c r="D11" s="117">
        <v>55333</v>
      </c>
      <c r="E11" s="118"/>
      <c r="F11" s="119">
        <v>78903</v>
      </c>
      <c r="G11" s="120"/>
      <c r="H11" s="121"/>
    </row>
    <row r="12" spans="1:8">
      <c r="A12" s="122"/>
      <c r="B12" s="123"/>
      <c r="C12" s="130"/>
      <c r="D12" s="125">
        <v>20448</v>
      </c>
      <c r="E12" s="126"/>
      <c r="F12" s="127">
        <v>49201</v>
      </c>
      <c r="G12" s="128"/>
      <c r="H12" s="129"/>
    </row>
    <row r="13" spans="1:8">
      <c r="A13" s="110"/>
      <c r="B13" s="115"/>
      <c r="C13" s="131"/>
      <c r="D13" s="132">
        <v>106093</v>
      </c>
      <c r="E13" s="133"/>
      <c r="F13" s="134">
        <v>85024</v>
      </c>
      <c r="G13" s="135"/>
      <c r="H13" s="121"/>
    </row>
    <row r="14" spans="1:8">
      <c r="A14" s="122"/>
      <c r="B14" s="123"/>
      <c r="C14" s="124"/>
      <c r="D14" s="125">
        <v>40319</v>
      </c>
      <c r="E14" s="126"/>
      <c r="F14" s="127">
        <v>41619</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2.72</v>
      </c>
      <c r="C19" s="136">
        <f>ROUND(VALUE(SUBSTITUTE(実質収支比率等に係る経年分析!G$48,"▲","-")),2)</f>
        <v>5.61</v>
      </c>
      <c r="D19" s="136">
        <f>ROUND(VALUE(SUBSTITUTE(実質収支比率等に係る経年分析!H$48,"▲","-")),2)</f>
        <v>7.14</v>
      </c>
      <c r="E19" s="136">
        <f>ROUND(VALUE(SUBSTITUTE(実質収支比率等に係る経年分析!I$48,"▲","-")),2)</f>
        <v>9.4</v>
      </c>
      <c r="F19" s="136">
        <f>ROUND(VALUE(SUBSTITUTE(実質収支比率等に係る経年分析!J$48,"▲","-")),2)</f>
        <v>6.93</v>
      </c>
    </row>
    <row r="20" spans="1:11">
      <c r="A20" s="136" t="s">
        <v>43</v>
      </c>
      <c r="B20" s="136">
        <f>ROUND(VALUE(SUBSTITUTE(実質収支比率等に係る経年分析!F$47,"▲","-")),2)</f>
        <v>28.15</v>
      </c>
      <c r="C20" s="136">
        <f>ROUND(VALUE(SUBSTITUTE(実質収支比率等に係る経年分析!G$47,"▲","-")),2)</f>
        <v>33.44</v>
      </c>
      <c r="D20" s="136">
        <f>ROUND(VALUE(SUBSTITUTE(実質収支比率等に係る経年分析!H$47,"▲","-")),2)</f>
        <v>27.73</v>
      </c>
      <c r="E20" s="136">
        <f>ROUND(VALUE(SUBSTITUTE(実質収支比率等に係る経年分析!I$47,"▲","-")),2)</f>
        <v>25.28</v>
      </c>
      <c r="F20" s="136">
        <f>ROUND(VALUE(SUBSTITUTE(実質収支比率等に係る経年分析!J$47,"▲","-")),2)</f>
        <v>25.77</v>
      </c>
    </row>
    <row r="21" spans="1:11">
      <c r="A21" s="136" t="s">
        <v>44</v>
      </c>
      <c r="B21" s="136">
        <f>IF(ISNUMBER(VALUE(SUBSTITUTE(実質収支比率等に係る経年分析!F$49,"▲","-"))),ROUND(VALUE(SUBSTITUTE(実質収支比率等に係る経年分析!F$49,"▲","-")),2),NA())</f>
        <v>-2.1800000000000002</v>
      </c>
      <c r="C21" s="136">
        <f>IF(ISNUMBER(VALUE(SUBSTITUTE(実質収支比率等に係る経年分析!G$49,"▲","-"))),ROUND(VALUE(SUBSTITUTE(実質収支比率等に係る経年分析!G$49,"▲","-")),2),NA())</f>
        <v>6.74</v>
      </c>
      <c r="D21" s="136">
        <f>IF(ISNUMBER(VALUE(SUBSTITUTE(実質収支比率等に係る経年分析!H$49,"▲","-"))),ROUND(VALUE(SUBSTITUTE(実質収支比率等に係る経年分析!H$49,"▲","-")),2),NA())</f>
        <v>-5.69</v>
      </c>
      <c r="E21" s="136">
        <f>IF(ISNUMBER(VALUE(SUBSTITUTE(実質収支比率等に係る経年分析!I$49,"▲","-"))),ROUND(VALUE(SUBSTITUTE(実質収支比率等に係る経年分析!I$49,"▲","-")),2),NA())</f>
        <v>-2.15</v>
      </c>
      <c r="F21" s="136">
        <f>IF(ISNUMBER(VALUE(SUBSTITUTE(実質収支比率等に係る経年分析!J$49,"▲","-"))),ROUND(VALUE(SUBSTITUTE(実質収支比率等に係る経年分析!J$49,"▲","-")),2),NA())</f>
        <v>-6.8</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1.41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0.03</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簡易水道事業特別会計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0.02</v>
      </c>
    </row>
    <row r="32" spans="1:11">
      <c r="A32" s="137" t="str">
        <f>IF(連結実質赤字比率に係る赤字・黒字の構成分析!C$38="",NA(),連結実質赤字比率に係る赤字・黒字の構成分析!C$38)</f>
        <v>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0.03</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0.79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0.67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1.05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1.1399999999999999</v>
      </c>
    </row>
    <row r="34" spans="1:16">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2.72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2.91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3.41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2.63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2.67</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2.71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5.61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7.13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9.39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6.92</v>
      </c>
    </row>
    <row r="36" spans="1:16">
      <c r="A36" s="137" t="str">
        <f>IF(連結実質赤字比率に係る赤字・黒字の構成分析!C$34="",NA(),連結実質赤字比率に係る赤字・黒字の構成分析!C$34)</f>
        <v>上水道事業会計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10.3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9.61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10.220000000000001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9.9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8.39</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388</v>
      </c>
      <c r="E42" s="138"/>
      <c r="F42" s="138"/>
      <c r="G42" s="138">
        <f>'実質公債費比率（分子）の構造'!L$52</f>
        <v>418</v>
      </c>
      <c r="H42" s="138"/>
      <c r="I42" s="138"/>
      <c r="J42" s="138">
        <f>'実質公債費比率（分子）の構造'!M$52</f>
        <v>512</v>
      </c>
      <c r="K42" s="138"/>
      <c r="L42" s="138"/>
      <c r="M42" s="138">
        <f>'実質公債費比率（分子）の構造'!N$52</f>
        <v>579</v>
      </c>
      <c r="N42" s="138"/>
      <c r="O42" s="138"/>
      <c r="P42" s="138">
        <f>'実質公債費比率（分子）の構造'!O$52</f>
        <v>633</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65</v>
      </c>
      <c r="C44" s="138"/>
      <c r="D44" s="138"/>
      <c r="E44" s="138">
        <f>'実質公債費比率（分子）の構造'!L$50</f>
        <v>65</v>
      </c>
      <c r="F44" s="138"/>
      <c r="G44" s="138"/>
      <c r="H44" s="138">
        <f>'実質公債費比率（分子）の構造'!M$50</f>
        <v>64</v>
      </c>
      <c r="I44" s="138"/>
      <c r="J44" s="138"/>
      <c r="K44" s="138">
        <f>'実質公債費比率（分子）の構造'!N$50</f>
        <v>64</v>
      </c>
      <c r="L44" s="138"/>
      <c r="M44" s="138"/>
      <c r="N44" s="138">
        <f>'実質公債費比率（分子）の構造'!O$50</f>
        <v>27</v>
      </c>
      <c r="O44" s="138"/>
      <c r="P44" s="138"/>
    </row>
    <row r="45" spans="1:16">
      <c r="A45" s="138" t="s">
        <v>54</v>
      </c>
      <c r="B45" s="138">
        <f>'実質公債費比率（分子）の構造'!K$49</f>
        <v>30</v>
      </c>
      <c r="C45" s="138"/>
      <c r="D45" s="138"/>
      <c r="E45" s="138">
        <f>'実質公債費比率（分子）の構造'!L$49</f>
        <v>13</v>
      </c>
      <c r="F45" s="138"/>
      <c r="G45" s="138"/>
      <c r="H45" s="138">
        <f>'実質公債費比率（分子）の構造'!M$49</f>
        <v>7</v>
      </c>
      <c r="I45" s="138"/>
      <c r="J45" s="138"/>
      <c r="K45" s="138">
        <f>'実質公債費比率（分子）の構造'!N$49</f>
        <v>64</v>
      </c>
      <c r="L45" s="138"/>
      <c r="M45" s="138"/>
      <c r="N45" s="138">
        <f>'実質公債費比率（分子）の構造'!O$49</f>
        <v>10</v>
      </c>
      <c r="O45" s="138"/>
      <c r="P45" s="138"/>
    </row>
    <row r="46" spans="1:16">
      <c r="A46" s="138" t="s">
        <v>55</v>
      </c>
      <c r="B46" s="138">
        <f>'実質公債費比率（分子）の構造'!K$48</f>
        <v>232</v>
      </c>
      <c r="C46" s="138"/>
      <c r="D46" s="138"/>
      <c r="E46" s="138">
        <f>'実質公債費比率（分子）の構造'!L$48</f>
        <v>237</v>
      </c>
      <c r="F46" s="138"/>
      <c r="G46" s="138"/>
      <c r="H46" s="138">
        <f>'実質公債費比率（分子）の構造'!M$48</f>
        <v>225</v>
      </c>
      <c r="I46" s="138"/>
      <c r="J46" s="138"/>
      <c r="K46" s="138">
        <f>'実質公債費比率（分子）の構造'!N$48</f>
        <v>216</v>
      </c>
      <c r="L46" s="138"/>
      <c r="M46" s="138"/>
      <c r="N46" s="138">
        <f>'実質公債費比率（分子）の構造'!O$48</f>
        <v>189</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397</v>
      </c>
      <c r="C49" s="138"/>
      <c r="D49" s="138"/>
      <c r="E49" s="138">
        <f>'実質公債費比率（分子）の構造'!L$45</f>
        <v>419</v>
      </c>
      <c r="F49" s="138"/>
      <c r="G49" s="138"/>
      <c r="H49" s="138">
        <f>'実質公債費比率（分子）の構造'!M$45</f>
        <v>437</v>
      </c>
      <c r="I49" s="138"/>
      <c r="J49" s="138"/>
      <c r="K49" s="138">
        <f>'実質公債費比率（分子）の構造'!N$45</f>
        <v>630</v>
      </c>
      <c r="L49" s="138"/>
      <c r="M49" s="138"/>
      <c r="N49" s="138">
        <f>'実質公債費比率（分子）の構造'!O$45</f>
        <v>775</v>
      </c>
      <c r="O49" s="138"/>
      <c r="P49" s="138"/>
    </row>
    <row r="50" spans="1:16">
      <c r="A50" s="138" t="s">
        <v>59</v>
      </c>
      <c r="B50" s="138" t="e">
        <f>NA()</f>
        <v>#N/A</v>
      </c>
      <c r="C50" s="138">
        <f>IF(ISNUMBER('実質公債費比率（分子）の構造'!K$53),'実質公債費比率（分子）の構造'!K$53,NA())</f>
        <v>336</v>
      </c>
      <c r="D50" s="138" t="e">
        <f>NA()</f>
        <v>#N/A</v>
      </c>
      <c r="E50" s="138" t="e">
        <f>NA()</f>
        <v>#N/A</v>
      </c>
      <c r="F50" s="138">
        <f>IF(ISNUMBER('実質公債費比率（分子）の構造'!L$53),'実質公債費比率（分子）の構造'!L$53,NA())</f>
        <v>316</v>
      </c>
      <c r="G50" s="138" t="e">
        <f>NA()</f>
        <v>#N/A</v>
      </c>
      <c r="H50" s="138" t="e">
        <f>NA()</f>
        <v>#N/A</v>
      </c>
      <c r="I50" s="138">
        <f>IF(ISNUMBER('実質公債費比率（分子）の構造'!M$53),'実質公債費比率（分子）の構造'!M$53,NA())</f>
        <v>221</v>
      </c>
      <c r="J50" s="138" t="e">
        <f>NA()</f>
        <v>#N/A</v>
      </c>
      <c r="K50" s="138" t="e">
        <f>NA()</f>
        <v>#N/A</v>
      </c>
      <c r="L50" s="138">
        <f>IF(ISNUMBER('実質公債費比率（分子）の構造'!N$53),'実質公債費比率（分子）の構造'!N$53,NA())</f>
        <v>395</v>
      </c>
      <c r="M50" s="138" t="e">
        <f>NA()</f>
        <v>#N/A</v>
      </c>
      <c r="N50" s="138" t="e">
        <f>NA()</f>
        <v>#N/A</v>
      </c>
      <c r="O50" s="138">
        <f>IF(ISNUMBER('実質公債費比率（分子）の構造'!O$53),'実質公債費比率（分子）の構造'!O$53,NA())</f>
        <v>368</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6556</v>
      </c>
      <c r="E56" s="137"/>
      <c r="F56" s="137"/>
      <c r="G56" s="137">
        <f>'将来負担比率（分子）の構造'!J$52</f>
        <v>6483</v>
      </c>
      <c r="H56" s="137"/>
      <c r="I56" s="137"/>
      <c r="J56" s="137">
        <f>'将来負担比率（分子）の構造'!K$52</f>
        <v>6683</v>
      </c>
      <c r="K56" s="137"/>
      <c r="L56" s="137"/>
      <c r="M56" s="137">
        <f>'将来負担比率（分子）の構造'!L$52</f>
        <v>6691</v>
      </c>
      <c r="N56" s="137"/>
      <c r="O56" s="137"/>
      <c r="P56" s="137">
        <f>'将来負担比率（分子）の構造'!M$52</f>
        <v>6510</v>
      </c>
    </row>
    <row r="57" spans="1:16">
      <c r="A57" s="137" t="s">
        <v>36</v>
      </c>
      <c r="B57" s="137"/>
      <c r="C57" s="137"/>
      <c r="D57" s="137">
        <f>'将来負担比率（分子）の構造'!I$51</f>
        <v>20</v>
      </c>
      <c r="E57" s="137"/>
      <c r="F57" s="137"/>
      <c r="G57" s="137">
        <f>'将来負担比率（分子）の構造'!J$51</f>
        <v>22</v>
      </c>
      <c r="H57" s="137"/>
      <c r="I57" s="137"/>
      <c r="J57" s="137">
        <f>'将来負担比率（分子）の構造'!K$51</f>
        <v>16</v>
      </c>
      <c r="K57" s="137"/>
      <c r="L57" s="137"/>
      <c r="M57" s="137">
        <f>'将来負担比率（分子）の構造'!L$51</f>
        <v>9</v>
      </c>
      <c r="N57" s="137"/>
      <c r="O57" s="137"/>
      <c r="P57" s="137">
        <f>'将来負担比率（分子）の構造'!M$51</f>
        <v>8</v>
      </c>
    </row>
    <row r="58" spans="1:16">
      <c r="A58" s="137" t="s">
        <v>35</v>
      </c>
      <c r="B58" s="137"/>
      <c r="C58" s="137"/>
      <c r="D58" s="137">
        <f>'将来負担比率（分子）の構造'!I$50</f>
        <v>1861</v>
      </c>
      <c r="E58" s="137"/>
      <c r="F58" s="137"/>
      <c r="G58" s="137">
        <f>'将来負担比率（分子）の構造'!J$50</f>
        <v>2398</v>
      </c>
      <c r="H58" s="137"/>
      <c r="I58" s="137"/>
      <c r="J58" s="137">
        <f>'将来負担比率（分子）の構造'!K$50</f>
        <v>2467</v>
      </c>
      <c r="K58" s="137"/>
      <c r="L58" s="137"/>
      <c r="M58" s="137">
        <f>'将来負担比率（分子）の構造'!L$50</f>
        <v>2647</v>
      </c>
      <c r="N58" s="137"/>
      <c r="O58" s="137"/>
      <c r="P58" s="137">
        <f>'将来負担比率（分子）の構造'!M$50</f>
        <v>2696</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105</v>
      </c>
      <c r="C61" s="137"/>
      <c r="D61" s="137"/>
      <c r="E61" s="137">
        <f>'将来負担比率（分子）の構造'!J$46</f>
        <v>56</v>
      </c>
      <c r="F61" s="137"/>
      <c r="G61" s="137"/>
      <c r="H61" s="137">
        <f>'将来負担比率（分子）の構造'!K$46</f>
        <v>48</v>
      </c>
      <c r="I61" s="137"/>
      <c r="J61" s="137"/>
      <c r="K61" s="137">
        <f>'将来負担比率（分子）の構造'!L$46</f>
        <v>68</v>
      </c>
      <c r="L61" s="137"/>
      <c r="M61" s="137"/>
      <c r="N61" s="137">
        <f>'将来負担比率（分子）の構造'!M$46</f>
        <v>97</v>
      </c>
      <c r="O61" s="137"/>
      <c r="P61" s="137"/>
    </row>
    <row r="62" spans="1:16">
      <c r="A62" s="137" t="s">
        <v>29</v>
      </c>
      <c r="B62" s="137">
        <f>'将来負担比率（分子）の構造'!I$45</f>
        <v>1233</v>
      </c>
      <c r="C62" s="137"/>
      <c r="D62" s="137"/>
      <c r="E62" s="137">
        <f>'将来負担比率（分子）の構造'!J$45</f>
        <v>1249</v>
      </c>
      <c r="F62" s="137"/>
      <c r="G62" s="137"/>
      <c r="H62" s="137">
        <f>'将来負担比率（分子）の構造'!K$45</f>
        <v>1167</v>
      </c>
      <c r="I62" s="137"/>
      <c r="J62" s="137"/>
      <c r="K62" s="137">
        <f>'将来負担比率（分子）の構造'!L$45</f>
        <v>1079</v>
      </c>
      <c r="L62" s="137"/>
      <c r="M62" s="137"/>
      <c r="N62" s="137">
        <f>'将来負担比率（分子）の構造'!M$45</f>
        <v>1046</v>
      </c>
      <c r="O62" s="137"/>
      <c r="P62" s="137"/>
    </row>
    <row r="63" spans="1:16">
      <c r="A63" s="137" t="s">
        <v>28</v>
      </c>
      <c r="B63" s="137">
        <f>'将来負担比率（分子）の構造'!I$44</f>
        <v>56</v>
      </c>
      <c r="C63" s="137"/>
      <c r="D63" s="137"/>
      <c r="E63" s="137">
        <f>'将来負担比率（分子）の構造'!J$44</f>
        <v>53</v>
      </c>
      <c r="F63" s="137"/>
      <c r="G63" s="137"/>
      <c r="H63" s="137">
        <f>'将来負担比率（分子）の構造'!K$44</f>
        <v>50</v>
      </c>
      <c r="I63" s="137"/>
      <c r="J63" s="137"/>
      <c r="K63" s="137">
        <f>'将来負担比率（分子）の構造'!L$44</f>
        <v>49</v>
      </c>
      <c r="L63" s="137"/>
      <c r="M63" s="137"/>
      <c r="N63" s="137">
        <f>'将来負担比率（分子）の構造'!M$44</f>
        <v>44</v>
      </c>
      <c r="O63" s="137"/>
      <c r="P63" s="137"/>
    </row>
    <row r="64" spans="1:16">
      <c r="A64" s="137" t="s">
        <v>27</v>
      </c>
      <c r="B64" s="137">
        <f>'将来負担比率（分子）の構造'!I$43</f>
        <v>3000</v>
      </c>
      <c r="C64" s="137"/>
      <c r="D64" s="137"/>
      <c r="E64" s="137">
        <f>'将来負担比率（分子）の構造'!J$43</f>
        <v>2697</v>
      </c>
      <c r="F64" s="137"/>
      <c r="G64" s="137"/>
      <c r="H64" s="137">
        <f>'将来負担比率（分子）の構造'!K$43</f>
        <v>2531</v>
      </c>
      <c r="I64" s="137"/>
      <c r="J64" s="137"/>
      <c r="K64" s="137">
        <f>'将来負担比率（分子）の構造'!L$43</f>
        <v>2372</v>
      </c>
      <c r="L64" s="137"/>
      <c r="M64" s="137"/>
      <c r="N64" s="137">
        <f>'将来負担比率（分子）の構造'!M$43</f>
        <v>2285</v>
      </c>
      <c r="O64" s="137"/>
      <c r="P64" s="137"/>
    </row>
    <row r="65" spans="1:16">
      <c r="A65" s="137" t="s">
        <v>26</v>
      </c>
      <c r="B65" s="137">
        <f>'将来負担比率（分子）の構造'!I$42</f>
        <v>764</v>
      </c>
      <c r="C65" s="137"/>
      <c r="D65" s="137"/>
      <c r="E65" s="137">
        <f>'将来負担比率（分子）の構造'!J$42</f>
        <v>489</v>
      </c>
      <c r="F65" s="137"/>
      <c r="G65" s="137"/>
      <c r="H65" s="137">
        <f>'将来負担比率（分子）の構造'!K$42</f>
        <v>425</v>
      </c>
      <c r="I65" s="137"/>
      <c r="J65" s="137"/>
      <c r="K65" s="137">
        <f>'将来負担比率（分子）の構造'!L$42</f>
        <v>357</v>
      </c>
      <c r="L65" s="137"/>
      <c r="M65" s="137"/>
      <c r="N65" s="137">
        <f>'将来負担比率（分子）の構造'!M$42</f>
        <v>594</v>
      </c>
      <c r="O65" s="137"/>
      <c r="P65" s="137"/>
    </row>
    <row r="66" spans="1:16">
      <c r="A66" s="137" t="s">
        <v>25</v>
      </c>
      <c r="B66" s="137">
        <f>'将来負担比率（分子）の構造'!I$41</f>
        <v>6199</v>
      </c>
      <c r="C66" s="137"/>
      <c r="D66" s="137"/>
      <c r="E66" s="137">
        <f>'将来負担比率（分子）の構造'!J$41</f>
        <v>6954</v>
      </c>
      <c r="F66" s="137"/>
      <c r="G66" s="137"/>
      <c r="H66" s="137">
        <f>'将来負担比率（分子）の構造'!K$41</f>
        <v>7159</v>
      </c>
      <c r="I66" s="137"/>
      <c r="J66" s="137"/>
      <c r="K66" s="137">
        <f>'将来負担比率（分子）の構造'!L$41</f>
        <v>7159</v>
      </c>
      <c r="L66" s="137"/>
      <c r="M66" s="137"/>
      <c r="N66" s="137">
        <f>'将来負担比率（分子）の構造'!M$41</f>
        <v>6882</v>
      </c>
      <c r="O66" s="137"/>
      <c r="P66" s="137"/>
    </row>
    <row r="67" spans="1:16">
      <c r="A67" s="137" t="s">
        <v>63</v>
      </c>
      <c r="B67" s="137" t="e">
        <f>NA()</f>
        <v>#N/A</v>
      </c>
      <c r="C67" s="137">
        <f>IF(ISNUMBER('将来負担比率（分子）の構造'!I$53), IF('将来負担比率（分子）の構造'!I$53 &lt; 0, 0, '将来負担比率（分子）の構造'!I$53), NA())</f>
        <v>2920</v>
      </c>
      <c r="D67" s="137" t="e">
        <f>NA()</f>
        <v>#N/A</v>
      </c>
      <c r="E67" s="137" t="e">
        <f>NA()</f>
        <v>#N/A</v>
      </c>
      <c r="F67" s="137">
        <f>IF(ISNUMBER('将来負担比率（分子）の構造'!J$53), IF('将来負担比率（分子）の構造'!J$53 &lt; 0, 0, '将来負担比率（分子）の構造'!J$53), NA())</f>
        <v>2593</v>
      </c>
      <c r="G67" s="137" t="e">
        <f>NA()</f>
        <v>#N/A</v>
      </c>
      <c r="H67" s="137" t="e">
        <f>NA()</f>
        <v>#N/A</v>
      </c>
      <c r="I67" s="137">
        <f>IF(ISNUMBER('将来負担比率（分子）の構造'!K$53), IF('将来負担比率（分子）の構造'!K$53 &lt; 0, 0, '将来負担比率（分子）の構造'!K$53), NA())</f>
        <v>2214</v>
      </c>
      <c r="J67" s="137" t="e">
        <f>NA()</f>
        <v>#N/A</v>
      </c>
      <c r="K67" s="137" t="e">
        <f>NA()</f>
        <v>#N/A</v>
      </c>
      <c r="L67" s="137">
        <f>IF(ISNUMBER('将来負担比率（分子）の構造'!L$53), IF('将来負担比率（分子）の構造'!L$53 &lt; 0, 0, '将来負担比率（分子）の構造'!L$53), NA())</f>
        <v>1738</v>
      </c>
      <c r="M67" s="137" t="e">
        <f>NA()</f>
        <v>#N/A</v>
      </c>
      <c r="N67" s="137" t="e">
        <f>NA()</f>
        <v>#N/A</v>
      </c>
      <c r="O67" s="137">
        <f>IF(ISNUMBER('将来負担比率（分子）の構造'!M$53), IF('将来負担比率（分子）の構造'!M$53 &lt; 0, 0, '将来負担比率（分子）の構造'!M$53), NA())</f>
        <v>1735</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210</v>
      </c>
      <c r="C5" s="708"/>
      <c r="D5" s="708"/>
      <c r="E5" s="708"/>
      <c r="F5" s="708"/>
      <c r="G5" s="708"/>
      <c r="H5" s="708"/>
      <c r="I5" s="708"/>
      <c r="J5" s="708"/>
      <c r="K5" s="708"/>
      <c r="L5" s="708"/>
      <c r="M5" s="708"/>
      <c r="N5" s="708"/>
      <c r="O5" s="708"/>
      <c r="P5" s="708"/>
      <c r="Q5" s="709"/>
      <c r="R5" s="670">
        <v>2033601</v>
      </c>
      <c r="S5" s="671"/>
      <c r="T5" s="671"/>
      <c r="U5" s="671"/>
      <c r="V5" s="671"/>
      <c r="W5" s="671"/>
      <c r="X5" s="671"/>
      <c r="Y5" s="718"/>
      <c r="Z5" s="731">
        <v>28.7</v>
      </c>
      <c r="AA5" s="731"/>
      <c r="AB5" s="731"/>
      <c r="AC5" s="731"/>
      <c r="AD5" s="732">
        <v>2033601</v>
      </c>
      <c r="AE5" s="732"/>
      <c r="AF5" s="732"/>
      <c r="AG5" s="732"/>
      <c r="AH5" s="732"/>
      <c r="AI5" s="732"/>
      <c r="AJ5" s="732"/>
      <c r="AK5" s="732"/>
      <c r="AL5" s="719">
        <v>52.3</v>
      </c>
      <c r="AM5" s="688"/>
      <c r="AN5" s="688"/>
      <c r="AO5" s="720"/>
      <c r="AP5" s="707" t="s">
        <v>211</v>
      </c>
      <c r="AQ5" s="708"/>
      <c r="AR5" s="708"/>
      <c r="AS5" s="708"/>
      <c r="AT5" s="708"/>
      <c r="AU5" s="708"/>
      <c r="AV5" s="708"/>
      <c r="AW5" s="708"/>
      <c r="AX5" s="708"/>
      <c r="AY5" s="708"/>
      <c r="AZ5" s="708"/>
      <c r="BA5" s="708"/>
      <c r="BB5" s="708"/>
      <c r="BC5" s="708"/>
      <c r="BD5" s="708"/>
      <c r="BE5" s="708"/>
      <c r="BF5" s="709"/>
      <c r="BG5" s="620">
        <v>2019924</v>
      </c>
      <c r="BH5" s="621"/>
      <c r="BI5" s="621"/>
      <c r="BJ5" s="621"/>
      <c r="BK5" s="621"/>
      <c r="BL5" s="621"/>
      <c r="BM5" s="621"/>
      <c r="BN5" s="622"/>
      <c r="BO5" s="673">
        <v>99.3</v>
      </c>
      <c r="BP5" s="673"/>
      <c r="BQ5" s="673"/>
      <c r="BR5" s="673"/>
      <c r="BS5" s="674" t="s">
        <v>212</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213</v>
      </c>
      <c r="CS5" s="726"/>
      <c r="CT5" s="726"/>
      <c r="CU5" s="726"/>
      <c r="CV5" s="726"/>
      <c r="CW5" s="726"/>
      <c r="CX5" s="726"/>
      <c r="CY5" s="727"/>
      <c r="CZ5" s="725" t="s">
        <v>204</v>
      </c>
      <c r="DA5" s="726"/>
      <c r="DB5" s="726"/>
      <c r="DC5" s="727"/>
      <c r="DD5" s="725" t="s">
        <v>214</v>
      </c>
      <c r="DE5" s="726"/>
      <c r="DF5" s="726"/>
      <c r="DG5" s="726"/>
      <c r="DH5" s="726"/>
      <c r="DI5" s="726"/>
      <c r="DJ5" s="726"/>
      <c r="DK5" s="726"/>
      <c r="DL5" s="726"/>
      <c r="DM5" s="726"/>
      <c r="DN5" s="726"/>
      <c r="DO5" s="726"/>
      <c r="DP5" s="727"/>
      <c r="DQ5" s="725" t="s">
        <v>215</v>
      </c>
      <c r="DR5" s="726"/>
      <c r="DS5" s="726"/>
      <c r="DT5" s="726"/>
      <c r="DU5" s="726"/>
      <c r="DV5" s="726"/>
      <c r="DW5" s="726"/>
      <c r="DX5" s="726"/>
      <c r="DY5" s="726"/>
      <c r="DZ5" s="726"/>
      <c r="EA5" s="726"/>
      <c r="EB5" s="726"/>
      <c r="EC5" s="727"/>
    </row>
    <row r="6" spans="2:143" ht="11.25" customHeight="1">
      <c r="B6" s="617" t="s">
        <v>216</v>
      </c>
      <c r="C6" s="618"/>
      <c r="D6" s="618"/>
      <c r="E6" s="618"/>
      <c r="F6" s="618"/>
      <c r="G6" s="618"/>
      <c r="H6" s="618"/>
      <c r="I6" s="618"/>
      <c r="J6" s="618"/>
      <c r="K6" s="618"/>
      <c r="L6" s="618"/>
      <c r="M6" s="618"/>
      <c r="N6" s="618"/>
      <c r="O6" s="618"/>
      <c r="P6" s="618"/>
      <c r="Q6" s="619"/>
      <c r="R6" s="620">
        <v>56264</v>
      </c>
      <c r="S6" s="621"/>
      <c r="T6" s="621"/>
      <c r="U6" s="621"/>
      <c r="V6" s="621"/>
      <c r="W6" s="621"/>
      <c r="X6" s="621"/>
      <c r="Y6" s="622"/>
      <c r="Z6" s="673">
        <v>0.8</v>
      </c>
      <c r="AA6" s="673"/>
      <c r="AB6" s="673"/>
      <c r="AC6" s="673"/>
      <c r="AD6" s="674">
        <v>56264</v>
      </c>
      <c r="AE6" s="674"/>
      <c r="AF6" s="674"/>
      <c r="AG6" s="674"/>
      <c r="AH6" s="674"/>
      <c r="AI6" s="674"/>
      <c r="AJ6" s="674"/>
      <c r="AK6" s="674"/>
      <c r="AL6" s="643">
        <v>1.4</v>
      </c>
      <c r="AM6" s="675"/>
      <c r="AN6" s="675"/>
      <c r="AO6" s="676"/>
      <c r="AP6" s="617" t="s">
        <v>217</v>
      </c>
      <c r="AQ6" s="618"/>
      <c r="AR6" s="618"/>
      <c r="AS6" s="618"/>
      <c r="AT6" s="618"/>
      <c r="AU6" s="618"/>
      <c r="AV6" s="618"/>
      <c r="AW6" s="618"/>
      <c r="AX6" s="618"/>
      <c r="AY6" s="618"/>
      <c r="AZ6" s="618"/>
      <c r="BA6" s="618"/>
      <c r="BB6" s="618"/>
      <c r="BC6" s="618"/>
      <c r="BD6" s="618"/>
      <c r="BE6" s="618"/>
      <c r="BF6" s="619"/>
      <c r="BG6" s="620">
        <v>2019924</v>
      </c>
      <c r="BH6" s="621"/>
      <c r="BI6" s="621"/>
      <c r="BJ6" s="621"/>
      <c r="BK6" s="621"/>
      <c r="BL6" s="621"/>
      <c r="BM6" s="621"/>
      <c r="BN6" s="622"/>
      <c r="BO6" s="673">
        <v>99.3</v>
      </c>
      <c r="BP6" s="673"/>
      <c r="BQ6" s="673"/>
      <c r="BR6" s="673"/>
      <c r="BS6" s="674" t="s">
        <v>212</v>
      </c>
      <c r="BT6" s="674"/>
      <c r="BU6" s="674"/>
      <c r="BV6" s="674"/>
      <c r="BW6" s="674"/>
      <c r="BX6" s="674"/>
      <c r="BY6" s="674"/>
      <c r="BZ6" s="674"/>
      <c r="CA6" s="674"/>
      <c r="CB6" s="710"/>
      <c r="CD6" s="677" t="s">
        <v>218</v>
      </c>
      <c r="CE6" s="678"/>
      <c r="CF6" s="678"/>
      <c r="CG6" s="678"/>
      <c r="CH6" s="678"/>
      <c r="CI6" s="678"/>
      <c r="CJ6" s="678"/>
      <c r="CK6" s="678"/>
      <c r="CL6" s="678"/>
      <c r="CM6" s="678"/>
      <c r="CN6" s="678"/>
      <c r="CO6" s="678"/>
      <c r="CP6" s="678"/>
      <c r="CQ6" s="679"/>
      <c r="CR6" s="620">
        <v>89258</v>
      </c>
      <c r="CS6" s="621"/>
      <c r="CT6" s="621"/>
      <c r="CU6" s="621"/>
      <c r="CV6" s="621"/>
      <c r="CW6" s="621"/>
      <c r="CX6" s="621"/>
      <c r="CY6" s="622"/>
      <c r="CZ6" s="673">
        <v>1.3</v>
      </c>
      <c r="DA6" s="673"/>
      <c r="DB6" s="673"/>
      <c r="DC6" s="673"/>
      <c r="DD6" s="626" t="s">
        <v>212</v>
      </c>
      <c r="DE6" s="621"/>
      <c r="DF6" s="621"/>
      <c r="DG6" s="621"/>
      <c r="DH6" s="621"/>
      <c r="DI6" s="621"/>
      <c r="DJ6" s="621"/>
      <c r="DK6" s="621"/>
      <c r="DL6" s="621"/>
      <c r="DM6" s="621"/>
      <c r="DN6" s="621"/>
      <c r="DO6" s="621"/>
      <c r="DP6" s="622"/>
      <c r="DQ6" s="626">
        <v>89258</v>
      </c>
      <c r="DR6" s="621"/>
      <c r="DS6" s="621"/>
      <c r="DT6" s="621"/>
      <c r="DU6" s="621"/>
      <c r="DV6" s="621"/>
      <c r="DW6" s="621"/>
      <c r="DX6" s="621"/>
      <c r="DY6" s="621"/>
      <c r="DZ6" s="621"/>
      <c r="EA6" s="621"/>
      <c r="EB6" s="621"/>
      <c r="EC6" s="656"/>
    </row>
    <row r="7" spans="2:143" ht="11.25" customHeight="1">
      <c r="B7" s="617" t="s">
        <v>219</v>
      </c>
      <c r="C7" s="618"/>
      <c r="D7" s="618"/>
      <c r="E7" s="618"/>
      <c r="F7" s="618"/>
      <c r="G7" s="618"/>
      <c r="H7" s="618"/>
      <c r="I7" s="618"/>
      <c r="J7" s="618"/>
      <c r="K7" s="618"/>
      <c r="L7" s="618"/>
      <c r="M7" s="618"/>
      <c r="N7" s="618"/>
      <c r="O7" s="618"/>
      <c r="P7" s="618"/>
      <c r="Q7" s="619"/>
      <c r="R7" s="620">
        <v>1529</v>
      </c>
      <c r="S7" s="621"/>
      <c r="T7" s="621"/>
      <c r="U7" s="621"/>
      <c r="V7" s="621"/>
      <c r="W7" s="621"/>
      <c r="X7" s="621"/>
      <c r="Y7" s="622"/>
      <c r="Z7" s="673">
        <v>0</v>
      </c>
      <c r="AA7" s="673"/>
      <c r="AB7" s="673"/>
      <c r="AC7" s="673"/>
      <c r="AD7" s="674">
        <v>1529</v>
      </c>
      <c r="AE7" s="674"/>
      <c r="AF7" s="674"/>
      <c r="AG7" s="674"/>
      <c r="AH7" s="674"/>
      <c r="AI7" s="674"/>
      <c r="AJ7" s="674"/>
      <c r="AK7" s="674"/>
      <c r="AL7" s="643">
        <v>0</v>
      </c>
      <c r="AM7" s="675"/>
      <c r="AN7" s="675"/>
      <c r="AO7" s="676"/>
      <c r="AP7" s="617" t="s">
        <v>220</v>
      </c>
      <c r="AQ7" s="618"/>
      <c r="AR7" s="618"/>
      <c r="AS7" s="618"/>
      <c r="AT7" s="618"/>
      <c r="AU7" s="618"/>
      <c r="AV7" s="618"/>
      <c r="AW7" s="618"/>
      <c r="AX7" s="618"/>
      <c r="AY7" s="618"/>
      <c r="AZ7" s="618"/>
      <c r="BA7" s="618"/>
      <c r="BB7" s="618"/>
      <c r="BC7" s="618"/>
      <c r="BD7" s="618"/>
      <c r="BE7" s="618"/>
      <c r="BF7" s="619"/>
      <c r="BG7" s="620">
        <v>750876</v>
      </c>
      <c r="BH7" s="621"/>
      <c r="BI7" s="621"/>
      <c r="BJ7" s="621"/>
      <c r="BK7" s="621"/>
      <c r="BL7" s="621"/>
      <c r="BM7" s="621"/>
      <c r="BN7" s="622"/>
      <c r="BO7" s="673">
        <v>36.9</v>
      </c>
      <c r="BP7" s="673"/>
      <c r="BQ7" s="673"/>
      <c r="BR7" s="673"/>
      <c r="BS7" s="674" t="s">
        <v>212</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876211</v>
      </c>
      <c r="CS7" s="621"/>
      <c r="CT7" s="621"/>
      <c r="CU7" s="621"/>
      <c r="CV7" s="621"/>
      <c r="CW7" s="621"/>
      <c r="CX7" s="621"/>
      <c r="CY7" s="622"/>
      <c r="CZ7" s="673">
        <v>13.1</v>
      </c>
      <c r="DA7" s="673"/>
      <c r="DB7" s="673"/>
      <c r="DC7" s="673"/>
      <c r="DD7" s="626">
        <v>85103</v>
      </c>
      <c r="DE7" s="621"/>
      <c r="DF7" s="621"/>
      <c r="DG7" s="621"/>
      <c r="DH7" s="621"/>
      <c r="DI7" s="621"/>
      <c r="DJ7" s="621"/>
      <c r="DK7" s="621"/>
      <c r="DL7" s="621"/>
      <c r="DM7" s="621"/>
      <c r="DN7" s="621"/>
      <c r="DO7" s="621"/>
      <c r="DP7" s="622"/>
      <c r="DQ7" s="626">
        <v>782980</v>
      </c>
      <c r="DR7" s="621"/>
      <c r="DS7" s="621"/>
      <c r="DT7" s="621"/>
      <c r="DU7" s="621"/>
      <c r="DV7" s="621"/>
      <c r="DW7" s="621"/>
      <c r="DX7" s="621"/>
      <c r="DY7" s="621"/>
      <c r="DZ7" s="621"/>
      <c r="EA7" s="621"/>
      <c r="EB7" s="621"/>
      <c r="EC7" s="656"/>
    </row>
    <row r="8" spans="2:143" ht="11.25" customHeight="1">
      <c r="B8" s="617" t="s">
        <v>222</v>
      </c>
      <c r="C8" s="618"/>
      <c r="D8" s="618"/>
      <c r="E8" s="618"/>
      <c r="F8" s="618"/>
      <c r="G8" s="618"/>
      <c r="H8" s="618"/>
      <c r="I8" s="618"/>
      <c r="J8" s="618"/>
      <c r="K8" s="618"/>
      <c r="L8" s="618"/>
      <c r="M8" s="618"/>
      <c r="N8" s="618"/>
      <c r="O8" s="618"/>
      <c r="P8" s="618"/>
      <c r="Q8" s="619"/>
      <c r="R8" s="620">
        <v>4248</v>
      </c>
      <c r="S8" s="621"/>
      <c r="T8" s="621"/>
      <c r="U8" s="621"/>
      <c r="V8" s="621"/>
      <c r="W8" s="621"/>
      <c r="X8" s="621"/>
      <c r="Y8" s="622"/>
      <c r="Z8" s="673">
        <v>0.1</v>
      </c>
      <c r="AA8" s="673"/>
      <c r="AB8" s="673"/>
      <c r="AC8" s="673"/>
      <c r="AD8" s="674">
        <v>4248</v>
      </c>
      <c r="AE8" s="674"/>
      <c r="AF8" s="674"/>
      <c r="AG8" s="674"/>
      <c r="AH8" s="674"/>
      <c r="AI8" s="674"/>
      <c r="AJ8" s="674"/>
      <c r="AK8" s="674"/>
      <c r="AL8" s="643">
        <v>0.1</v>
      </c>
      <c r="AM8" s="675"/>
      <c r="AN8" s="675"/>
      <c r="AO8" s="676"/>
      <c r="AP8" s="617" t="s">
        <v>223</v>
      </c>
      <c r="AQ8" s="618"/>
      <c r="AR8" s="618"/>
      <c r="AS8" s="618"/>
      <c r="AT8" s="618"/>
      <c r="AU8" s="618"/>
      <c r="AV8" s="618"/>
      <c r="AW8" s="618"/>
      <c r="AX8" s="618"/>
      <c r="AY8" s="618"/>
      <c r="AZ8" s="618"/>
      <c r="BA8" s="618"/>
      <c r="BB8" s="618"/>
      <c r="BC8" s="618"/>
      <c r="BD8" s="618"/>
      <c r="BE8" s="618"/>
      <c r="BF8" s="619"/>
      <c r="BG8" s="620">
        <v>23965</v>
      </c>
      <c r="BH8" s="621"/>
      <c r="BI8" s="621"/>
      <c r="BJ8" s="621"/>
      <c r="BK8" s="621"/>
      <c r="BL8" s="621"/>
      <c r="BM8" s="621"/>
      <c r="BN8" s="622"/>
      <c r="BO8" s="673">
        <v>1.2</v>
      </c>
      <c r="BP8" s="673"/>
      <c r="BQ8" s="673"/>
      <c r="BR8" s="673"/>
      <c r="BS8" s="626" t="s">
        <v>224</v>
      </c>
      <c r="BT8" s="621"/>
      <c r="BU8" s="621"/>
      <c r="BV8" s="621"/>
      <c r="BW8" s="621"/>
      <c r="BX8" s="621"/>
      <c r="BY8" s="621"/>
      <c r="BZ8" s="621"/>
      <c r="CA8" s="621"/>
      <c r="CB8" s="656"/>
      <c r="CD8" s="657" t="s">
        <v>225</v>
      </c>
      <c r="CE8" s="654"/>
      <c r="CF8" s="654"/>
      <c r="CG8" s="654"/>
      <c r="CH8" s="654"/>
      <c r="CI8" s="654"/>
      <c r="CJ8" s="654"/>
      <c r="CK8" s="654"/>
      <c r="CL8" s="654"/>
      <c r="CM8" s="654"/>
      <c r="CN8" s="654"/>
      <c r="CO8" s="654"/>
      <c r="CP8" s="654"/>
      <c r="CQ8" s="655"/>
      <c r="CR8" s="620">
        <v>1899599</v>
      </c>
      <c r="CS8" s="621"/>
      <c r="CT8" s="621"/>
      <c r="CU8" s="621"/>
      <c r="CV8" s="621"/>
      <c r="CW8" s="621"/>
      <c r="CX8" s="621"/>
      <c r="CY8" s="622"/>
      <c r="CZ8" s="673">
        <v>28.3</v>
      </c>
      <c r="DA8" s="673"/>
      <c r="DB8" s="673"/>
      <c r="DC8" s="673"/>
      <c r="DD8" s="626">
        <v>71722</v>
      </c>
      <c r="DE8" s="621"/>
      <c r="DF8" s="621"/>
      <c r="DG8" s="621"/>
      <c r="DH8" s="621"/>
      <c r="DI8" s="621"/>
      <c r="DJ8" s="621"/>
      <c r="DK8" s="621"/>
      <c r="DL8" s="621"/>
      <c r="DM8" s="621"/>
      <c r="DN8" s="621"/>
      <c r="DO8" s="621"/>
      <c r="DP8" s="622"/>
      <c r="DQ8" s="626">
        <v>871659</v>
      </c>
      <c r="DR8" s="621"/>
      <c r="DS8" s="621"/>
      <c r="DT8" s="621"/>
      <c r="DU8" s="621"/>
      <c r="DV8" s="621"/>
      <c r="DW8" s="621"/>
      <c r="DX8" s="621"/>
      <c r="DY8" s="621"/>
      <c r="DZ8" s="621"/>
      <c r="EA8" s="621"/>
      <c r="EB8" s="621"/>
      <c r="EC8" s="656"/>
    </row>
    <row r="9" spans="2:143" ht="11.25" customHeight="1">
      <c r="B9" s="617" t="s">
        <v>226</v>
      </c>
      <c r="C9" s="618"/>
      <c r="D9" s="618"/>
      <c r="E9" s="618"/>
      <c r="F9" s="618"/>
      <c r="G9" s="618"/>
      <c r="H9" s="618"/>
      <c r="I9" s="618"/>
      <c r="J9" s="618"/>
      <c r="K9" s="618"/>
      <c r="L9" s="618"/>
      <c r="M9" s="618"/>
      <c r="N9" s="618"/>
      <c r="O9" s="618"/>
      <c r="P9" s="618"/>
      <c r="Q9" s="619"/>
      <c r="R9" s="620">
        <v>2260</v>
      </c>
      <c r="S9" s="621"/>
      <c r="T9" s="621"/>
      <c r="U9" s="621"/>
      <c r="V9" s="621"/>
      <c r="W9" s="621"/>
      <c r="X9" s="621"/>
      <c r="Y9" s="622"/>
      <c r="Z9" s="673">
        <v>0</v>
      </c>
      <c r="AA9" s="673"/>
      <c r="AB9" s="673"/>
      <c r="AC9" s="673"/>
      <c r="AD9" s="674">
        <v>2260</v>
      </c>
      <c r="AE9" s="674"/>
      <c r="AF9" s="674"/>
      <c r="AG9" s="674"/>
      <c r="AH9" s="674"/>
      <c r="AI9" s="674"/>
      <c r="AJ9" s="674"/>
      <c r="AK9" s="674"/>
      <c r="AL9" s="643">
        <v>0.1</v>
      </c>
      <c r="AM9" s="675"/>
      <c r="AN9" s="675"/>
      <c r="AO9" s="676"/>
      <c r="AP9" s="617" t="s">
        <v>227</v>
      </c>
      <c r="AQ9" s="618"/>
      <c r="AR9" s="618"/>
      <c r="AS9" s="618"/>
      <c r="AT9" s="618"/>
      <c r="AU9" s="618"/>
      <c r="AV9" s="618"/>
      <c r="AW9" s="618"/>
      <c r="AX9" s="618"/>
      <c r="AY9" s="618"/>
      <c r="AZ9" s="618"/>
      <c r="BA9" s="618"/>
      <c r="BB9" s="618"/>
      <c r="BC9" s="618"/>
      <c r="BD9" s="618"/>
      <c r="BE9" s="618"/>
      <c r="BF9" s="619"/>
      <c r="BG9" s="620">
        <v>547670</v>
      </c>
      <c r="BH9" s="621"/>
      <c r="BI9" s="621"/>
      <c r="BJ9" s="621"/>
      <c r="BK9" s="621"/>
      <c r="BL9" s="621"/>
      <c r="BM9" s="621"/>
      <c r="BN9" s="622"/>
      <c r="BO9" s="673">
        <v>26.9</v>
      </c>
      <c r="BP9" s="673"/>
      <c r="BQ9" s="673"/>
      <c r="BR9" s="673"/>
      <c r="BS9" s="626" t="s">
        <v>224</v>
      </c>
      <c r="BT9" s="621"/>
      <c r="BU9" s="621"/>
      <c r="BV9" s="621"/>
      <c r="BW9" s="621"/>
      <c r="BX9" s="621"/>
      <c r="BY9" s="621"/>
      <c r="BZ9" s="621"/>
      <c r="CA9" s="621"/>
      <c r="CB9" s="656"/>
      <c r="CD9" s="657" t="s">
        <v>228</v>
      </c>
      <c r="CE9" s="654"/>
      <c r="CF9" s="654"/>
      <c r="CG9" s="654"/>
      <c r="CH9" s="654"/>
      <c r="CI9" s="654"/>
      <c r="CJ9" s="654"/>
      <c r="CK9" s="654"/>
      <c r="CL9" s="654"/>
      <c r="CM9" s="654"/>
      <c r="CN9" s="654"/>
      <c r="CO9" s="654"/>
      <c r="CP9" s="654"/>
      <c r="CQ9" s="655"/>
      <c r="CR9" s="620">
        <v>727796</v>
      </c>
      <c r="CS9" s="621"/>
      <c r="CT9" s="621"/>
      <c r="CU9" s="621"/>
      <c r="CV9" s="621"/>
      <c r="CW9" s="621"/>
      <c r="CX9" s="621"/>
      <c r="CY9" s="622"/>
      <c r="CZ9" s="673">
        <v>10.8</v>
      </c>
      <c r="DA9" s="673"/>
      <c r="DB9" s="673"/>
      <c r="DC9" s="673"/>
      <c r="DD9" s="626">
        <v>7250</v>
      </c>
      <c r="DE9" s="621"/>
      <c r="DF9" s="621"/>
      <c r="DG9" s="621"/>
      <c r="DH9" s="621"/>
      <c r="DI9" s="621"/>
      <c r="DJ9" s="621"/>
      <c r="DK9" s="621"/>
      <c r="DL9" s="621"/>
      <c r="DM9" s="621"/>
      <c r="DN9" s="621"/>
      <c r="DO9" s="621"/>
      <c r="DP9" s="622"/>
      <c r="DQ9" s="626">
        <v>704704</v>
      </c>
      <c r="DR9" s="621"/>
      <c r="DS9" s="621"/>
      <c r="DT9" s="621"/>
      <c r="DU9" s="621"/>
      <c r="DV9" s="621"/>
      <c r="DW9" s="621"/>
      <c r="DX9" s="621"/>
      <c r="DY9" s="621"/>
      <c r="DZ9" s="621"/>
      <c r="EA9" s="621"/>
      <c r="EB9" s="621"/>
      <c r="EC9" s="656"/>
    </row>
    <row r="10" spans="2:143" ht="11.25" customHeight="1">
      <c r="B10" s="617" t="s">
        <v>229</v>
      </c>
      <c r="C10" s="618"/>
      <c r="D10" s="618"/>
      <c r="E10" s="618"/>
      <c r="F10" s="618"/>
      <c r="G10" s="618"/>
      <c r="H10" s="618"/>
      <c r="I10" s="618"/>
      <c r="J10" s="618"/>
      <c r="K10" s="618"/>
      <c r="L10" s="618"/>
      <c r="M10" s="618"/>
      <c r="N10" s="618"/>
      <c r="O10" s="618"/>
      <c r="P10" s="618"/>
      <c r="Q10" s="619"/>
      <c r="R10" s="620">
        <v>247725</v>
      </c>
      <c r="S10" s="621"/>
      <c r="T10" s="621"/>
      <c r="U10" s="621"/>
      <c r="V10" s="621"/>
      <c r="W10" s="621"/>
      <c r="X10" s="621"/>
      <c r="Y10" s="622"/>
      <c r="Z10" s="673">
        <v>3.5</v>
      </c>
      <c r="AA10" s="673"/>
      <c r="AB10" s="673"/>
      <c r="AC10" s="673"/>
      <c r="AD10" s="674">
        <v>247725</v>
      </c>
      <c r="AE10" s="674"/>
      <c r="AF10" s="674"/>
      <c r="AG10" s="674"/>
      <c r="AH10" s="674"/>
      <c r="AI10" s="674"/>
      <c r="AJ10" s="674"/>
      <c r="AK10" s="674"/>
      <c r="AL10" s="643">
        <v>6.4</v>
      </c>
      <c r="AM10" s="675"/>
      <c r="AN10" s="675"/>
      <c r="AO10" s="676"/>
      <c r="AP10" s="617" t="s">
        <v>230</v>
      </c>
      <c r="AQ10" s="618"/>
      <c r="AR10" s="618"/>
      <c r="AS10" s="618"/>
      <c r="AT10" s="618"/>
      <c r="AU10" s="618"/>
      <c r="AV10" s="618"/>
      <c r="AW10" s="618"/>
      <c r="AX10" s="618"/>
      <c r="AY10" s="618"/>
      <c r="AZ10" s="618"/>
      <c r="BA10" s="618"/>
      <c r="BB10" s="618"/>
      <c r="BC10" s="618"/>
      <c r="BD10" s="618"/>
      <c r="BE10" s="618"/>
      <c r="BF10" s="619"/>
      <c r="BG10" s="620">
        <v>45817</v>
      </c>
      <c r="BH10" s="621"/>
      <c r="BI10" s="621"/>
      <c r="BJ10" s="621"/>
      <c r="BK10" s="621"/>
      <c r="BL10" s="621"/>
      <c r="BM10" s="621"/>
      <c r="BN10" s="622"/>
      <c r="BO10" s="673">
        <v>2.2999999999999998</v>
      </c>
      <c r="BP10" s="673"/>
      <c r="BQ10" s="673"/>
      <c r="BR10" s="673"/>
      <c r="BS10" s="626" t="s">
        <v>224</v>
      </c>
      <c r="BT10" s="621"/>
      <c r="BU10" s="621"/>
      <c r="BV10" s="621"/>
      <c r="BW10" s="621"/>
      <c r="BX10" s="621"/>
      <c r="BY10" s="621"/>
      <c r="BZ10" s="621"/>
      <c r="CA10" s="621"/>
      <c r="CB10" s="656"/>
      <c r="CD10" s="657" t="s">
        <v>231</v>
      </c>
      <c r="CE10" s="654"/>
      <c r="CF10" s="654"/>
      <c r="CG10" s="654"/>
      <c r="CH10" s="654"/>
      <c r="CI10" s="654"/>
      <c r="CJ10" s="654"/>
      <c r="CK10" s="654"/>
      <c r="CL10" s="654"/>
      <c r="CM10" s="654"/>
      <c r="CN10" s="654"/>
      <c r="CO10" s="654"/>
      <c r="CP10" s="654"/>
      <c r="CQ10" s="655"/>
      <c r="CR10" s="620">
        <v>8961</v>
      </c>
      <c r="CS10" s="621"/>
      <c r="CT10" s="621"/>
      <c r="CU10" s="621"/>
      <c r="CV10" s="621"/>
      <c r="CW10" s="621"/>
      <c r="CX10" s="621"/>
      <c r="CY10" s="622"/>
      <c r="CZ10" s="673">
        <v>0.1</v>
      </c>
      <c r="DA10" s="673"/>
      <c r="DB10" s="673"/>
      <c r="DC10" s="673"/>
      <c r="DD10" s="626" t="s">
        <v>224</v>
      </c>
      <c r="DE10" s="621"/>
      <c r="DF10" s="621"/>
      <c r="DG10" s="621"/>
      <c r="DH10" s="621"/>
      <c r="DI10" s="621"/>
      <c r="DJ10" s="621"/>
      <c r="DK10" s="621"/>
      <c r="DL10" s="621"/>
      <c r="DM10" s="621"/>
      <c r="DN10" s="621"/>
      <c r="DO10" s="621"/>
      <c r="DP10" s="622"/>
      <c r="DQ10" s="626">
        <v>145</v>
      </c>
      <c r="DR10" s="621"/>
      <c r="DS10" s="621"/>
      <c r="DT10" s="621"/>
      <c r="DU10" s="621"/>
      <c r="DV10" s="621"/>
      <c r="DW10" s="621"/>
      <c r="DX10" s="621"/>
      <c r="DY10" s="621"/>
      <c r="DZ10" s="621"/>
      <c r="EA10" s="621"/>
      <c r="EB10" s="621"/>
      <c r="EC10" s="656"/>
    </row>
    <row r="11" spans="2:143" ht="11.25" customHeight="1">
      <c r="B11" s="617" t="s">
        <v>232</v>
      </c>
      <c r="C11" s="618"/>
      <c r="D11" s="618"/>
      <c r="E11" s="618"/>
      <c r="F11" s="618"/>
      <c r="G11" s="618"/>
      <c r="H11" s="618"/>
      <c r="I11" s="618"/>
      <c r="J11" s="618"/>
      <c r="K11" s="618"/>
      <c r="L11" s="618"/>
      <c r="M11" s="618"/>
      <c r="N11" s="618"/>
      <c r="O11" s="618"/>
      <c r="P11" s="618"/>
      <c r="Q11" s="619"/>
      <c r="R11" s="620">
        <v>24655</v>
      </c>
      <c r="S11" s="621"/>
      <c r="T11" s="621"/>
      <c r="U11" s="621"/>
      <c r="V11" s="621"/>
      <c r="W11" s="621"/>
      <c r="X11" s="621"/>
      <c r="Y11" s="622"/>
      <c r="Z11" s="673">
        <v>0.3</v>
      </c>
      <c r="AA11" s="673"/>
      <c r="AB11" s="673"/>
      <c r="AC11" s="673"/>
      <c r="AD11" s="674">
        <v>21172</v>
      </c>
      <c r="AE11" s="674"/>
      <c r="AF11" s="674"/>
      <c r="AG11" s="674"/>
      <c r="AH11" s="674"/>
      <c r="AI11" s="674"/>
      <c r="AJ11" s="674"/>
      <c r="AK11" s="674"/>
      <c r="AL11" s="643">
        <v>0.5</v>
      </c>
      <c r="AM11" s="675"/>
      <c r="AN11" s="675"/>
      <c r="AO11" s="676"/>
      <c r="AP11" s="617" t="s">
        <v>233</v>
      </c>
      <c r="AQ11" s="618"/>
      <c r="AR11" s="618"/>
      <c r="AS11" s="618"/>
      <c r="AT11" s="618"/>
      <c r="AU11" s="618"/>
      <c r="AV11" s="618"/>
      <c r="AW11" s="618"/>
      <c r="AX11" s="618"/>
      <c r="AY11" s="618"/>
      <c r="AZ11" s="618"/>
      <c r="BA11" s="618"/>
      <c r="BB11" s="618"/>
      <c r="BC11" s="618"/>
      <c r="BD11" s="618"/>
      <c r="BE11" s="618"/>
      <c r="BF11" s="619"/>
      <c r="BG11" s="620">
        <v>133424</v>
      </c>
      <c r="BH11" s="621"/>
      <c r="BI11" s="621"/>
      <c r="BJ11" s="621"/>
      <c r="BK11" s="621"/>
      <c r="BL11" s="621"/>
      <c r="BM11" s="621"/>
      <c r="BN11" s="622"/>
      <c r="BO11" s="673">
        <v>6.6</v>
      </c>
      <c r="BP11" s="673"/>
      <c r="BQ11" s="673"/>
      <c r="BR11" s="673"/>
      <c r="BS11" s="626" t="s">
        <v>224</v>
      </c>
      <c r="BT11" s="621"/>
      <c r="BU11" s="621"/>
      <c r="BV11" s="621"/>
      <c r="BW11" s="621"/>
      <c r="BX11" s="621"/>
      <c r="BY11" s="621"/>
      <c r="BZ11" s="621"/>
      <c r="CA11" s="621"/>
      <c r="CB11" s="656"/>
      <c r="CD11" s="657" t="s">
        <v>234</v>
      </c>
      <c r="CE11" s="654"/>
      <c r="CF11" s="654"/>
      <c r="CG11" s="654"/>
      <c r="CH11" s="654"/>
      <c r="CI11" s="654"/>
      <c r="CJ11" s="654"/>
      <c r="CK11" s="654"/>
      <c r="CL11" s="654"/>
      <c r="CM11" s="654"/>
      <c r="CN11" s="654"/>
      <c r="CO11" s="654"/>
      <c r="CP11" s="654"/>
      <c r="CQ11" s="655"/>
      <c r="CR11" s="620">
        <v>375281</v>
      </c>
      <c r="CS11" s="621"/>
      <c r="CT11" s="621"/>
      <c r="CU11" s="621"/>
      <c r="CV11" s="621"/>
      <c r="CW11" s="621"/>
      <c r="CX11" s="621"/>
      <c r="CY11" s="622"/>
      <c r="CZ11" s="673">
        <v>5.6</v>
      </c>
      <c r="DA11" s="673"/>
      <c r="DB11" s="673"/>
      <c r="DC11" s="673"/>
      <c r="DD11" s="626">
        <v>76939</v>
      </c>
      <c r="DE11" s="621"/>
      <c r="DF11" s="621"/>
      <c r="DG11" s="621"/>
      <c r="DH11" s="621"/>
      <c r="DI11" s="621"/>
      <c r="DJ11" s="621"/>
      <c r="DK11" s="621"/>
      <c r="DL11" s="621"/>
      <c r="DM11" s="621"/>
      <c r="DN11" s="621"/>
      <c r="DO11" s="621"/>
      <c r="DP11" s="622"/>
      <c r="DQ11" s="626">
        <v>157144</v>
      </c>
      <c r="DR11" s="621"/>
      <c r="DS11" s="621"/>
      <c r="DT11" s="621"/>
      <c r="DU11" s="621"/>
      <c r="DV11" s="621"/>
      <c r="DW11" s="621"/>
      <c r="DX11" s="621"/>
      <c r="DY11" s="621"/>
      <c r="DZ11" s="621"/>
      <c r="EA11" s="621"/>
      <c r="EB11" s="621"/>
      <c r="EC11" s="656"/>
    </row>
    <row r="12" spans="2:143" ht="11.25" customHeight="1">
      <c r="B12" s="617" t="s">
        <v>235</v>
      </c>
      <c r="C12" s="618"/>
      <c r="D12" s="618"/>
      <c r="E12" s="618"/>
      <c r="F12" s="618"/>
      <c r="G12" s="618"/>
      <c r="H12" s="618"/>
      <c r="I12" s="618"/>
      <c r="J12" s="618"/>
      <c r="K12" s="618"/>
      <c r="L12" s="618"/>
      <c r="M12" s="618"/>
      <c r="N12" s="618"/>
      <c r="O12" s="618"/>
      <c r="P12" s="618"/>
      <c r="Q12" s="619"/>
      <c r="R12" s="620" t="s">
        <v>224</v>
      </c>
      <c r="S12" s="621"/>
      <c r="T12" s="621"/>
      <c r="U12" s="621"/>
      <c r="V12" s="621"/>
      <c r="W12" s="621"/>
      <c r="X12" s="621"/>
      <c r="Y12" s="622"/>
      <c r="Z12" s="673" t="s">
        <v>224</v>
      </c>
      <c r="AA12" s="673"/>
      <c r="AB12" s="673"/>
      <c r="AC12" s="673"/>
      <c r="AD12" s="674" t="s">
        <v>224</v>
      </c>
      <c r="AE12" s="674"/>
      <c r="AF12" s="674"/>
      <c r="AG12" s="674"/>
      <c r="AH12" s="674"/>
      <c r="AI12" s="674"/>
      <c r="AJ12" s="674"/>
      <c r="AK12" s="674"/>
      <c r="AL12" s="643" t="s">
        <v>224</v>
      </c>
      <c r="AM12" s="675"/>
      <c r="AN12" s="675"/>
      <c r="AO12" s="676"/>
      <c r="AP12" s="617" t="s">
        <v>236</v>
      </c>
      <c r="AQ12" s="618"/>
      <c r="AR12" s="618"/>
      <c r="AS12" s="618"/>
      <c r="AT12" s="618"/>
      <c r="AU12" s="618"/>
      <c r="AV12" s="618"/>
      <c r="AW12" s="618"/>
      <c r="AX12" s="618"/>
      <c r="AY12" s="618"/>
      <c r="AZ12" s="618"/>
      <c r="BA12" s="618"/>
      <c r="BB12" s="618"/>
      <c r="BC12" s="618"/>
      <c r="BD12" s="618"/>
      <c r="BE12" s="618"/>
      <c r="BF12" s="619"/>
      <c r="BG12" s="620">
        <v>1077319</v>
      </c>
      <c r="BH12" s="621"/>
      <c r="BI12" s="621"/>
      <c r="BJ12" s="621"/>
      <c r="BK12" s="621"/>
      <c r="BL12" s="621"/>
      <c r="BM12" s="621"/>
      <c r="BN12" s="622"/>
      <c r="BO12" s="673">
        <v>53</v>
      </c>
      <c r="BP12" s="673"/>
      <c r="BQ12" s="673"/>
      <c r="BR12" s="673"/>
      <c r="BS12" s="626" t="s">
        <v>224</v>
      </c>
      <c r="BT12" s="621"/>
      <c r="BU12" s="621"/>
      <c r="BV12" s="621"/>
      <c r="BW12" s="621"/>
      <c r="BX12" s="621"/>
      <c r="BY12" s="621"/>
      <c r="BZ12" s="621"/>
      <c r="CA12" s="621"/>
      <c r="CB12" s="656"/>
      <c r="CD12" s="657" t="s">
        <v>237</v>
      </c>
      <c r="CE12" s="654"/>
      <c r="CF12" s="654"/>
      <c r="CG12" s="654"/>
      <c r="CH12" s="654"/>
      <c r="CI12" s="654"/>
      <c r="CJ12" s="654"/>
      <c r="CK12" s="654"/>
      <c r="CL12" s="654"/>
      <c r="CM12" s="654"/>
      <c r="CN12" s="654"/>
      <c r="CO12" s="654"/>
      <c r="CP12" s="654"/>
      <c r="CQ12" s="655"/>
      <c r="CR12" s="620">
        <v>117392</v>
      </c>
      <c r="CS12" s="621"/>
      <c r="CT12" s="621"/>
      <c r="CU12" s="621"/>
      <c r="CV12" s="621"/>
      <c r="CW12" s="621"/>
      <c r="CX12" s="621"/>
      <c r="CY12" s="622"/>
      <c r="CZ12" s="673">
        <v>1.7</v>
      </c>
      <c r="DA12" s="673"/>
      <c r="DB12" s="673"/>
      <c r="DC12" s="673"/>
      <c r="DD12" s="626" t="s">
        <v>224</v>
      </c>
      <c r="DE12" s="621"/>
      <c r="DF12" s="621"/>
      <c r="DG12" s="621"/>
      <c r="DH12" s="621"/>
      <c r="DI12" s="621"/>
      <c r="DJ12" s="621"/>
      <c r="DK12" s="621"/>
      <c r="DL12" s="621"/>
      <c r="DM12" s="621"/>
      <c r="DN12" s="621"/>
      <c r="DO12" s="621"/>
      <c r="DP12" s="622"/>
      <c r="DQ12" s="626">
        <v>79433</v>
      </c>
      <c r="DR12" s="621"/>
      <c r="DS12" s="621"/>
      <c r="DT12" s="621"/>
      <c r="DU12" s="621"/>
      <c r="DV12" s="621"/>
      <c r="DW12" s="621"/>
      <c r="DX12" s="621"/>
      <c r="DY12" s="621"/>
      <c r="DZ12" s="621"/>
      <c r="EA12" s="621"/>
      <c r="EB12" s="621"/>
      <c r="EC12" s="656"/>
    </row>
    <row r="13" spans="2:143" ht="11.25" customHeight="1">
      <c r="B13" s="617" t="s">
        <v>238</v>
      </c>
      <c r="C13" s="618"/>
      <c r="D13" s="618"/>
      <c r="E13" s="618"/>
      <c r="F13" s="618"/>
      <c r="G13" s="618"/>
      <c r="H13" s="618"/>
      <c r="I13" s="618"/>
      <c r="J13" s="618"/>
      <c r="K13" s="618"/>
      <c r="L13" s="618"/>
      <c r="M13" s="618"/>
      <c r="N13" s="618"/>
      <c r="O13" s="618"/>
      <c r="P13" s="618"/>
      <c r="Q13" s="619"/>
      <c r="R13" s="620">
        <v>9543</v>
      </c>
      <c r="S13" s="621"/>
      <c r="T13" s="621"/>
      <c r="U13" s="621"/>
      <c r="V13" s="621"/>
      <c r="W13" s="621"/>
      <c r="X13" s="621"/>
      <c r="Y13" s="622"/>
      <c r="Z13" s="673">
        <v>0.1</v>
      </c>
      <c r="AA13" s="673"/>
      <c r="AB13" s="673"/>
      <c r="AC13" s="673"/>
      <c r="AD13" s="674">
        <v>9543</v>
      </c>
      <c r="AE13" s="674"/>
      <c r="AF13" s="674"/>
      <c r="AG13" s="674"/>
      <c r="AH13" s="674"/>
      <c r="AI13" s="674"/>
      <c r="AJ13" s="674"/>
      <c r="AK13" s="674"/>
      <c r="AL13" s="643">
        <v>0.2</v>
      </c>
      <c r="AM13" s="675"/>
      <c r="AN13" s="675"/>
      <c r="AO13" s="676"/>
      <c r="AP13" s="617" t="s">
        <v>239</v>
      </c>
      <c r="AQ13" s="618"/>
      <c r="AR13" s="618"/>
      <c r="AS13" s="618"/>
      <c r="AT13" s="618"/>
      <c r="AU13" s="618"/>
      <c r="AV13" s="618"/>
      <c r="AW13" s="618"/>
      <c r="AX13" s="618"/>
      <c r="AY13" s="618"/>
      <c r="AZ13" s="618"/>
      <c r="BA13" s="618"/>
      <c r="BB13" s="618"/>
      <c r="BC13" s="618"/>
      <c r="BD13" s="618"/>
      <c r="BE13" s="618"/>
      <c r="BF13" s="619"/>
      <c r="BG13" s="620">
        <v>1063078</v>
      </c>
      <c r="BH13" s="621"/>
      <c r="BI13" s="621"/>
      <c r="BJ13" s="621"/>
      <c r="BK13" s="621"/>
      <c r="BL13" s="621"/>
      <c r="BM13" s="621"/>
      <c r="BN13" s="622"/>
      <c r="BO13" s="673">
        <v>52.3</v>
      </c>
      <c r="BP13" s="673"/>
      <c r="BQ13" s="673"/>
      <c r="BR13" s="673"/>
      <c r="BS13" s="626" t="s">
        <v>224</v>
      </c>
      <c r="BT13" s="621"/>
      <c r="BU13" s="621"/>
      <c r="BV13" s="621"/>
      <c r="BW13" s="621"/>
      <c r="BX13" s="621"/>
      <c r="BY13" s="621"/>
      <c r="BZ13" s="621"/>
      <c r="CA13" s="621"/>
      <c r="CB13" s="656"/>
      <c r="CD13" s="657" t="s">
        <v>240</v>
      </c>
      <c r="CE13" s="654"/>
      <c r="CF13" s="654"/>
      <c r="CG13" s="654"/>
      <c r="CH13" s="654"/>
      <c r="CI13" s="654"/>
      <c r="CJ13" s="654"/>
      <c r="CK13" s="654"/>
      <c r="CL13" s="654"/>
      <c r="CM13" s="654"/>
      <c r="CN13" s="654"/>
      <c r="CO13" s="654"/>
      <c r="CP13" s="654"/>
      <c r="CQ13" s="655"/>
      <c r="CR13" s="620">
        <v>696706</v>
      </c>
      <c r="CS13" s="621"/>
      <c r="CT13" s="621"/>
      <c r="CU13" s="621"/>
      <c r="CV13" s="621"/>
      <c r="CW13" s="621"/>
      <c r="CX13" s="621"/>
      <c r="CY13" s="622"/>
      <c r="CZ13" s="673">
        <v>10.4</v>
      </c>
      <c r="DA13" s="673"/>
      <c r="DB13" s="673"/>
      <c r="DC13" s="673"/>
      <c r="DD13" s="626">
        <v>408915</v>
      </c>
      <c r="DE13" s="621"/>
      <c r="DF13" s="621"/>
      <c r="DG13" s="621"/>
      <c r="DH13" s="621"/>
      <c r="DI13" s="621"/>
      <c r="DJ13" s="621"/>
      <c r="DK13" s="621"/>
      <c r="DL13" s="621"/>
      <c r="DM13" s="621"/>
      <c r="DN13" s="621"/>
      <c r="DO13" s="621"/>
      <c r="DP13" s="622"/>
      <c r="DQ13" s="626">
        <v>380308</v>
      </c>
      <c r="DR13" s="621"/>
      <c r="DS13" s="621"/>
      <c r="DT13" s="621"/>
      <c r="DU13" s="621"/>
      <c r="DV13" s="621"/>
      <c r="DW13" s="621"/>
      <c r="DX13" s="621"/>
      <c r="DY13" s="621"/>
      <c r="DZ13" s="621"/>
      <c r="EA13" s="621"/>
      <c r="EB13" s="621"/>
      <c r="EC13" s="656"/>
    </row>
    <row r="14" spans="2:143" ht="11.25" customHeight="1">
      <c r="B14" s="617" t="s">
        <v>241</v>
      </c>
      <c r="C14" s="618"/>
      <c r="D14" s="618"/>
      <c r="E14" s="618"/>
      <c r="F14" s="618"/>
      <c r="G14" s="618"/>
      <c r="H14" s="618"/>
      <c r="I14" s="618"/>
      <c r="J14" s="618"/>
      <c r="K14" s="618"/>
      <c r="L14" s="618"/>
      <c r="M14" s="618"/>
      <c r="N14" s="618"/>
      <c r="O14" s="618"/>
      <c r="P14" s="618"/>
      <c r="Q14" s="619"/>
      <c r="R14" s="620" t="s">
        <v>224</v>
      </c>
      <c r="S14" s="621"/>
      <c r="T14" s="621"/>
      <c r="U14" s="621"/>
      <c r="V14" s="621"/>
      <c r="W14" s="621"/>
      <c r="X14" s="621"/>
      <c r="Y14" s="622"/>
      <c r="Z14" s="673" t="s">
        <v>224</v>
      </c>
      <c r="AA14" s="673"/>
      <c r="AB14" s="673"/>
      <c r="AC14" s="673"/>
      <c r="AD14" s="674" t="s">
        <v>224</v>
      </c>
      <c r="AE14" s="674"/>
      <c r="AF14" s="674"/>
      <c r="AG14" s="674"/>
      <c r="AH14" s="674"/>
      <c r="AI14" s="674"/>
      <c r="AJ14" s="674"/>
      <c r="AK14" s="674"/>
      <c r="AL14" s="643" t="s">
        <v>224</v>
      </c>
      <c r="AM14" s="675"/>
      <c r="AN14" s="675"/>
      <c r="AO14" s="676"/>
      <c r="AP14" s="617" t="s">
        <v>242</v>
      </c>
      <c r="AQ14" s="618"/>
      <c r="AR14" s="618"/>
      <c r="AS14" s="618"/>
      <c r="AT14" s="618"/>
      <c r="AU14" s="618"/>
      <c r="AV14" s="618"/>
      <c r="AW14" s="618"/>
      <c r="AX14" s="618"/>
      <c r="AY14" s="618"/>
      <c r="AZ14" s="618"/>
      <c r="BA14" s="618"/>
      <c r="BB14" s="618"/>
      <c r="BC14" s="618"/>
      <c r="BD14" s="618"/>
      <c r="BE14" s="618"/>
      <c r="BF14" s="619"/>
      <c r="BG14" s="620">
        <v>41390</v>
      </c>
      <c r="BH14" s="621"/>
      <c r="BI14" s="621"/>
      <c r="BJ14" s="621"/>
      <c r="BK14" s="621"/>
      <c r="BL14" s="621"/>
      <c r="BM14" s="621"/>
      <c r="BN14" s="622"/>
      <c r="BO14" s="673">
        <v>2</v>
      </c>
      <c r="BP14" s="673"/>
      <c r="BQ14" s="673"/>
      <c r="BR14" s="673"/>
      <c r="BS14" s="626" t="s">
        <v>224</v>
      </c>
      <c r="BT14" s="621"/>
      <c r="BU14" s="621"/>
      <c r="BV14" s="621"/>
      <c r="BW14" s="621"/>
      <c r="BX14" s="621"/>
      <c r="BY14" s="621"/>
      <c r="BZ14" s="621"/>
      <c r="CA14" s="621"/>
      <c r="CB14" s="656"/>
      <c r="CD14" s="657" t="s">
        <v>243</v>
      </c>
      <c r="CE14" s="654"/>
      <c r="CF14" s="654"/>
      <c r="CG14" s="654"/>
      <c r="CH14" s="654"/>
      <c r="CI14" s="654"/>
      <c r="CJ14" s="654"/>
      <c r="CK14" s="654"/>
      <c r="CL14" s="654"/>
      <c r="CM14" s="654"/>
      <c r="CN14" s="654"/>
      <c r="CO14" s="654"/>
      <c r="CP14" s="654"/>
      <c r="CQ14" s="655"/>
      <c r="CR14" s="620">
        <v>285562</v>
      </c>
      <c r="CS14" s="621"/>
      <c r="CT14" s="621"/>
      <c r="CU14" s="621"/>
      <c r="CV14" s="621"/>
      <c r="CW14" s="621"/>
      <c r="CX14" s="621"/>
      <c r="CY14" s="622"/>
      <c r="CZ14" s="673">
        <v>4.3</v>
      </c>
      <c r="DA14" s="673"/>
      <c r="DB14" s="673"/>
      <c r="DC14" s="673"/>
      <c r="DD14" s="626">
        <v>17274</v>
      </c>
      <c r="DE14" s="621"/>
      <c r="DF14" s="621"/>
      <c r="DG14" s="621"/>
      <c r="DH14" s="621"/>
      <c r="DI14" s="621"/>
      <c r="DJ14" s="621"/>
      <c r="DK14" s="621"/>
      <c r="DL14" s="621"/>
      <c r="DM14" s="621"/>
      <c r="DN14" s="621"/>
      <c r="DO14" s="621"/>
      <c r="DP14" s="622"/>
      <c r="DQ14" s="626">
        <v>266765</v>
      </c>
      <c r="DR14" s="621"/>
      <c r="DS14" s="621"/>
      <c r="DT14" s="621"/>
      <c r="DU14" s="621"/>
      <c r="DV14" s="621"/>
      <c r="DW14" s="621"/>
      <c r="DX14" s="621"/>
      <c r="DY14" s="621"/>
      <c r="DZ14" s="621"/>
      <c r="EA14" s="621"/>
      <c r="EB14" s="621"/>
      <c r="EC14" s="656"/>
    </row>
    <row r="15" spans="2:143" ht="11.25" customHeight="1">
      <c r="B15" s="617" t="s">
        <v>244</v>
      </c>
      <c r="C15" s="618"/>
      <c r="D15" s="618"/>
      <c r="E15" s="618"/>
      <c r="F15" s="618"/>
      <c r="G15" s="618"/>
      <c r="H15" s="618"/>
      <c r="I15" s="618"/>
      <c r="J15" s="618"/>
      <c r="K15" s="618"/>
      <c r="L15" s="618"/>
      <c r="M15" s="618"/>
      <c r="N15" s="618"/>
      <c r="O15" s="618"/>
      <c r="P15" s="618"/>
      <c r="Q15" s="619"/>
      <c r="R15" s="620">
        <v>5552</v>
      </c>
      <c r="S15" s="621"/>
      <c r="T15" s="621"/>
      <c r="U15" s="621"/>
      <c r="V15" s="621"/>
      <c r="W15" s="621"/>
      <c r="X15" s="621"/>
      <c r="Y15" s="622"/>
      <c r="Z15" s="673">
        <v>0.1</v>
      </c>
      <c r="AA15" s="673"/>
      <c r="AB15" s="673"/>
      <c r="AC15" s="673"/>
      <c r="AD15" s="674">
        <v>5552</v>
      </c>
      <c r="AE15" s="674"/>
      <c r="AF15" s="674"/>
      <c r="AG15" s="674"/>
      <c r="AH15" s="674"/>
      <c r="AI15" s="674"/>
      <c r="AJ15" s="674"/>
      <c r="AK15" s="674"/>
      <c r="AL15" s="643">
        <v>0.1</v>
      </c>
      <c r="AM15" s="675"/>
      <c r="AN15" s="675"/>
      <c r="AO15" s="676"/>
      <c r="AP15" s="617" t="s">
        <v>245</v>
      </c>
      <c r="AQ15" s="618"/>
      <c r="AR15" s="618"/>
      <c r="AS15" s="618"/>
      <c r="AT15" s="618"/>
      <c r="AU15" s="618"/>
      <c r="AV15" s="618"/>
      <c r="AW15" s="618"/>
      <c r="AX15" s="618"/>
      <c r="AY15" s="618"/>
      <c r="AZ15" s="618"/>
      <c r="BA15" s="618"/>
      <c r="BB15" s="618"/>
      <c r="BC15" s="618"/>
      <c r="BD15" s="618"/>
      <c r="BE15" s="618"/>
      <c r="BF15" s="619"/>
      <c r="BG15" s="620">
        <v>150339</v>
      </c>
      <c r="BH15" s="621"/>
      <c r="BI15" s="621"/>
      <c r="BJ15" s="621"/>
      <c r="BK15" s="621"/>
      <c r="BL15" s="621"/>
      <c r="BM15" s="621"/>
      <c r="BN15" s="622"/>
      <c r="BO15" s="673">
        <v>7.4</v>
      </c>
      <c r="BP15" s="673"/>
      <c r="BQ15" s="673"/>
      <c r="BR15" s="673"/>
      <c r="BS15" s="626" t="s">
        <v>224</v>
      </c>
      <c r="BT15" s="621"/>
      <c r="BU15" s="621"/>
      <c r="BV15" s="621"/>
      <c r="BW15" s="621"/>
      <c r="BX15" s="621"/>
      <c r="BY15" s="621"/>
      <c r="BZ15" s="621"/>
      <c r="CA15" s="621"/>
      <c r="CB15" s="656"/>
      <c r="CD15" s="657" t="s">
        <v>246</v>
      </c>
      <c r="CE15" s="654"/>
      <c r="CF15" s="654"/>
      <c r="CG15" s="654"/>
      <c r="CH15" s="654"/>
      <c r="CI15" s="654"/>
      <c r="CJ15" s="654"/>
      <c r="CK15" s="654"/>
      <c r="CL15" s="654"/>
      <c r="CM15" s="654"/>
      <c r="CN15" s="654"/>
      <c r="CO15" s="654"/>
      <c r="CP15" s="654"/>
      <c r="CQ15" s="655"/>
      <c r="CR15" s="620">
        <v>839572</v>
      </c>
      <c r="CS15" s="621"/>
      <c r="CT15" s="621"/>
      <c r="CU15" s="621"/>
      <c r="CV15" s="621"/>
      <c r="CW15" s="621"/>
      <c r="CX15" s="621"/>
      <c r="CY15" s="622"/>
      <c r="CZ15" s="673">
        <v>12.5</v>
      </c>
      <c r="DA15" s="673"/>
      <c r="DB15" s="673"/>
      <c r="DC15" s="673"/>
      <c r="DD15" s="626">
        <v>132859</v>
      </c>
      <c r="DE15" s="621"/>
      <c r="DF15" s="621"/>
      <c r="DG15" s="621"/>
      <c r="DH15" s="621"/>
      <c r="DI15" s="621"/>
      <c r="DJ15" s="621"/>
      <c r="DK15" s="621"/>
      <c r="DL15" s="621"/>
      <c r="DM15" s="621"/>
      <c r="DN15" s="621"/>
      <c r="DO15" s="621"/>
      <c r="DP15" s="622"/>
      <c r="DQ15" s="626">
        <v>579860</v>
      </c>
      <c r="DR15" s="621"/>
      <c r="DS15" s="621"/>
      <c r="DT15" s="621"/>
      <c r="DU15" s="621"/>
      <c r="DV15" s="621"/>
      <c r="DW15" s="621"/>
      <c r="DX15" s="621"/>
      <c r="DY15" s="621"/>
      <c r="DZ15" s="621"/>
      <c r="EA15" s="621"/>
      <c r="EB15" s="621"/>
      <c r="EC15" s="656"/>
    </row>
    <row r="16" spans="2:143" ht="11.25" customHeight="1">
      <c r="B16" s="617" t="s">
        <v>247</v>
      </c>
      <c r="C16" s="618"/>
      <c r="D16" s="618"/>
      <c r="E16" s="618"/>
      <c r="F16" s="618"/>
      <c r="G16" s="618"/>
      <c r="H16" s="618"/>
      <c r="I16" s="618"/>
      <c r="J16" s="618"/>
      <c r="K16" s="618"/>
      <c r="L16" s="618"/>
      <c r="M16" s="618"/>
      <c r="N16" s="618"/>
      <c r="O16" s="618"/>
      <c r="P16" s="618"/>
      <c r="Q16" s="619"/>
      <c r="R16" s="620">
        <v>1929900</v>
      </c>
      <c r="S16" s="621"/>
      <c r="T16" s="621"/>
      <c r="U16" s="621"/>
      <c r="V16" s="621"/>
      <c r="W16" s="621"/>
      <c r="X16" s="621"/>
      <c r="Y16" s="622"/>
      <c r="Z16" s="673">
        <v>27.3</v>
      </c>
      <c r="AA16" s="673"/>
      <c r="AB16" s="673"/>
      <c r="AC16" s="673"/>
      <c r="AD16" s="674">
        <v>1497692</v>
      </c>
      <c r="AE16" s="674"/>
      <c r="AF16" s="674"/>
      <c r="AG16" s="674"/>
      <c r="AH16" s="674"/>
      <c r="AI16" s="674"/>
      <c r="AJ16" s="674"/>
      <c r="AK16" s="674"/>
      <c r="AL16" s="643">
        <v>38.5</v>
      </c>
      <c r="AM16" s="675"/>
      <c r="AN16" s="675"/>
      <c r="AO16" s="676"/>
      <c r="AP16" s="617" t="s">
        <v>248</v>
      </c>
      <c r="AQ16" s="618"/>
      <c r="AR16" s="618"/>
      <c r="AS16" s="618"/>
      <c r="AT16" s="618"/>
      <c r="AU16" s="618"/>
      <c r="AV16" s="618"/>
      <c r="AW16" s="618"/>
      <c r="AX16" s="618"/>
      <c r="AY16" s="618"/>
      <c r="AZ16" s="618"/>
      <c r="BA16" s="618"/>
      <c r="BB16" s="618"/>
      <c r="BC16" s="618"/>
      <c r="BD16" s="618"/>
      <c r="BE16" s="618"/>
      <c r="BF16" s="619"/>
      <c r="BG16" s="620" t="s">
        <v>224</v>
      </c>
      <c r="BH16" s="621"/>
      <c r="BI16" s="621"/>
      <c r="BJ16" s="621"/>
      <c r="BK16" s="621"/>
      <c r="BL16" s="621"/>
      <c r="BM16" s="621"/>
      <c r="BN16" s="622"/>
      <c r="BO16" s="673" t="s">
        <v>224</v>
      </c>
      <c r="BP16" s="673"/>
      <c r="BQ16" s="673"/>
      <c r="BR16" s="673"/>
      <c r="BS16" s="626" t="s">
        <v>224</v>
      </c>
      <c r="BT16" s="621"/>
      <c r="BU16" s="621"/>
      <c r="BV16" s="621"/>
      <c r="BW16" s="621"/>
      <c r="BX16" s="621"/>
      <c r="BY16" s="621"/>
      <c r="BZ16" s="621"/>
      <c r="CA16" s="621"/>
      <c r="CB16" s="656"/>
      <c r="CD16" s="657" t="s">
        <v>249</v>
      </c>
      <c r="CE16" s="654"/>
      <c r="CF16" s="654"/>
      <c r="CG16" s="654"/>
      <c r="CH16" s="654"/>
      <c r="CI16" s="654"/>
      <c r="CJ16" s="654"/>
      <c r="CK16" s="654"/>
      <c r="CL16" s="654"/>
      <c r="CM16" s="654"/>
      <c r="CN16" s="654"/>
      <c r="CO16" s="654"/>
      <c r="CP16" s="654"/>
      <c r="CQ16" s="655"/>
      <c r="CR16" s="620">
        <v>17643</v>
      </c>
      <c r="CS16" s="621"/>
      <c r="CT16" s="621"/>
      <c r="CU16" s="621"/>
      <c r="CV16" s="621"/>
      <c r="CW16" s="621"/>
      <c r="CX16" s="621"/>
      <c r="CY16" s="622"/>
      <c r="CZ16" s="673">
        <v>0.3</v>
      </c>
      <c r="DA16" s="673"/>
      <c r="DB16" s="673"/>
      <c r="DC16" s="673"/>
      <c r="DD16" s="626" t="s">
        <v>224</v>
      </c>
      <c r="DE16" s="621"/>
      <c r="DF16" s="621"/>
      <c r="DG16" s="621"/>
      <c r="DH16" s="621"/>
      <c r="DI16" s="621"/>
      <c r="DJ16" s="621"/>
      <c r="DK16" s="621"/>
      <c r="DL16" s="621"/>
      <c r="DM16" s="621"/>
      <c r="DN16" s="621"/>
      <c r="DO16" s="621"/>
      <c r="DP16" s="622"/>
      <c r="DQ16" s="626">
        <v>16292</v>
      </c>
      <c r="DR16" s="621"/>
      <c r="DS16" s="621"/>
      <c r="DT16" s="621"/>
      <c r="DU16" s="621"/>
      <c r="DV16" s="621"/>
      <c r="DW16" s="621"/>
      <c r="DX16" s="621"/>
      <c r="DY16" s="621"/>
      <c r="DZ16" s="621"/>
      <c r="EA16" s="621"/>
      <c r="EB16" s="621"/>
      <c r="EC16" s="656"/>
    </row>
    <row r="17" spans="2:133" ht="11.25" customHeight="1">
      <c r="B17" s="617" t="s">
        <v>250</v>
      </c>
      <c r="C17" s="618"/>
      <c r="D17" s="618"/>
      <c r="E17" s="618"/>
      <c r="F17" s="618"/>
      <c r="G17" s="618"/>
      <c r="H17" s="618"/>
      <c r="I17" s="618"/>
      <c r="J17" s="618"/>
      <c r="K17" s="618"/>
      <c r="L17" s="618"/>
      <c r="M17" s="618"/>
      <c r="N17" s="618"/>
      <c r="O17" s="618"/>
      <c r="P17" s="618"/>
      <c r="Q17" s="619"/>
      <c r="R17" s="620">
        <v>1497692</v>
      </c>
      <c r="S17" s="621"/>
      <c r="T17" s="621"/>
      <c r="U17" s="621"/>
      <c r="V17" s="621"/>
      <c r="W17" s="621"/>
      <c r="X17" s="621"/>
      <c r="Y17" s="622"/>
      <c r="Z17" s="673">
        <v>21.2</v>
      </c>
      <c r="AA17" s="673"/>
      <c r="AB17" s="673"/>
      <c r="AC17" s="673"/>
      <c r="AD17" s="674">
        <v>1497692</v>
      </c>
      <c r="AE17" s="674"/>
      <c r="AF17" s="674"/>
      <c r="AG17" s="674"/>
      <c r="AH17" s="674"/>
      <c r="AI17" s="674"/>
      <c r="AJ17" s="674"/>
      <c r="AK17" s="674"/>
      <c r="AL17" s="643">
        <v>38.5</v>
      </c>
      <c r="AM17" s="675"/>
      <c r="AN17" s="675"/>
      <c r="AO17" s="676"/>
      <c r="AP17" s="617" t="s">
        <v>251</v>
      </c>
      <c r="AQ17" s="618"/>
      <c r="AR17" s="618"/>
      <c r="AS17" s="618"/>
      <c r="AT17" s="618"/>
      <c r="AU17" s="618"/>
      <c r="AV17" s="618"/>
      <c r="AW17" s="618"/>
      <c r="AX17" s="618"/>
      <c r="AY17" s="618"/>
      <c r="AZ17" s="618"/>
      <c r="BA17" s="618"/>
      <c r="BB17" s="618"/>
      <c r="BC17" s="618"/>
      <c r="BD17" s="618"/>
      <c r="BE17" s="618"/>
      <c r="BF17" s="619"/>
      <c r="BG17" s="620" t="s">
        <v>224</v>
      </c>
      <c r="BH17" s="621"/>
      <c r="BI17" s="621"/>
      <c r="BJ17" s="621"/>
      <c r="BK17" s="621"/>
      <c r="BL17" s="621"/>
      <c r="BM17" s="621"/>
      <c r="BN17" s="622"/>
      <c r="BO17" s="673" t="s">
        <v>224</v>
      </c>
      <c r="BP17" s="673"/>
      <c r="BQ17" s="673"/>
      <c r="BR17" s="673"/>
      <c r="BS17" s="626" t="s">
        <v>224</v>
      </c>
      <c r="BT17" s="621"/>
      <c r="BU17" s="621"/>
      <c r="BV17" s="621"/>
      <c r="BW17" s="621"/>
      <c r="BX17" s="621"/>
      <c r="BY17" s="621"/>
      <c r="BZ17" s="621"/>
      <c r="CA17" s="621"/>
      <c r="CB17" s="656"/>
      <c r="CD17" s="657" t="s">
        <v>252</v>
      </c>
      <c r="CE17" s="654"/>
      <c r="CF17" s="654"/>
      <c r="CG17" s="654"/>
      <c r="CH17" s="654"/>
      <c r="CI17" s="654"/>
      <c r="CJ17" s="654"/>
      <c r="CK17" s="654"/>
      <c r="CL17" s="654"/>
      <c r="CM17" s="654"/>
      <c r="CN17" s="654"/>
      <c r="CO17" s="654"/>
      <c r="CP17" s="654"/>
      <c r="CQ17" s="655"/>
      <c r="CR17" s="620">
        <v>774681</v>
      </c>
      <c r="CS17" s="621"/>
      <c r="CT17" s="621"/>
      <c r="CU17" s="621"/>
      <c r="CV17" s="621"/>
      <c r="CW17" s="621"/>
      <c r="CX17" s="621"/>
      <c r="CY17" s="622"/>
      <c r="CZ17" s="673">
        <v>11.5</v>
      </c>
      <c r="DA17" s="673"/>
      <c r="DB17" s="673"/>
      <c r="DC17" s="673"/>
      <c r="DD17" s="626" t="s">
        <v>224</v>
      </c>
      <c r="DE17" s="621"/>
      <c r="DF17" s="621"/>
      <c r="DG17" s="621"/>
      <c r="DH17" s="621"/>
      <c r="DI17" s="621"/>
      <c r="DJ17" s="621"/>
      <c r="DK17" s="621"/>
      <c r="DL17" s="621"/>
      <c r="DM17" s="621"/>
      <c r="DN17" s="621"/>
      <c r="DO17" s="621"/>
      <c r="DP17" s="622"/>
      <c r="DQ17" s="626">
        <v>769214</v>
      </c>
      <c r="DR17" s="621"/>
      <c r="DS17" s="621"/>
      <c r="DT17" s="621"/>
      <c r="DU17" s="621"/>
      <c r="DV17" s="621"/>
      <c r="DW17" s="621"/>
      <c r="DX17" s="621"/>
      <c r="DY17" s="621"/>
      <c r="DZ17" s="621"/>
      <c r="EA17" s="621"/>
      <c r="EB17" s="621"/>
      <c r="EC17" s="656"/>
    </row>
    <row r="18" spans="2:133" ht="11.25" customHeight="1">
      <c r="B18" s="617" t="s">
        <v>253</v>
      </c>
      <c r="C18" s="618"/>
      <c r="D18" s="618"/>
      <c r="E18" s="618"/>
      <c r="F18" s="618"/>
      <c r="G18" s="618"/>
      <c r="H18" s="618"/>
      <c r="I18" s="618"/>
      <c r="J18" s="618"/>
      <c r="K18" s="618"/>
      <c r="L18" s="618"/>
      <c r="M18" s="618"/>
      <c r="N18" s="618"/>
      <c r="O18" s="618"/>
      <c r="P18" s="618"/>
      <c r="Q18" s="619"/>
      <c r="R18" s="620">
        <v>164741</v>
      </c>
      <c r="S18" s="621"/>
      <c r="T18" s="621"/>
      <c r="U18" s="621"/>
      <c r="V18" s="621"/>
      <c r="W18" s="621"/>
      <c r="X18" s="621"/>
      <c r="Y18" s="622"/>
      <c r="Z18" s="673">
        <v>2.2999999999999998</v>
      </c>
      <c r="AA18" s="673"/>
      <c r="AB18" s="673"/>
      <c r="AC18" s="673"/>
      <c r="AD18" s="674" t="s">
        <v>224</v>
      </c>
      <c r="AE18" s="674"/>
      <c r="AF18" s="674"/>
      <c r="AG18" s="674"/>
      <c r="AH18" s="674"/>
      <c r="AI18" s="674"/>
      <c r="AJ18" s="674"/>
      <c r="AK18" s="674"/>
      <c r="AL18" s="643" t="s">
        <v>224</v>
      </c>
      <c r="AM18" s="675"/>
      <c r="AN18" s="675"/>
      <c r="AO18" s="676"/>
      <c r="AP18" s="617" t="s">
        <v>254</v>
      </c>
      <c r="AQ18" s="618"/>
      <c r="AR18" s="618"/>
      <c r="AS18" s="618"/>
      <c r="AT18" s="618"/>
      <c r="AU18" s="618"/>
      <c r="AV18" s="618"/>
      <c r="AW18" s="618"/>
      <c r="AX18" s="618"/>
      <c r="AY18" s="618"/>
      <c r="AZ18" s="618"/>
      <c r="BA18" s="618"/>
      <c r="BB18" s="618"/>
      <c r="BC18" s="618"/>
      <c r="BD18" s="618"/>
      <c r="BE18" s="618"/>
      <c r="BF18" s="619"/>
      <c r="BG18" s="620" t="s">
        <v>224</v>
      </c>
      <c r="BH18" s="621"/>
      <c r="BI18" s="621"/>
      <c r="BJ18" s="621"/>
      <c r="BK18" s="621"/>
      <c r="BL18" s="621"/>
      <c r="BM18" s="621"/>
      <c r="BN18" s="622"/>
      <c r="BO18" s="673" t="s">
        <v>224</v>
      </c>
      <c r="BP18" s="673"/>
      <c r="BQ18" s="673"/>
      <c r="BR18" s="673"/>
      <c r="BS18" s="626" t="s">
        <v>224</v>
      </c>
      <c r="BT18" s="621"/>
      <c r="BU18" s="621"/>
      <c r="BV18" s="621"/>
      <c r="BW18" s="621"/>
      <c r="BX18" s="621"/>
      <c r="BY18" s="621"/>
      <c r="BZ18" s="621"/>
      <c r="CA18" s="621"/>
      <c r="CB18" s="656"/>
      <c r="CD18" s="657" t="s">
        <v>255</v>
      </c>
      <c r="CE18" s="654"/>
      <c r="CF18" s="654"/>
      <c r="CG18" s="654"/>
      <c r="CH18" s="654"/>
      <c r="CI18" s="654"/>
      <c r="CJ18" s="654"/>
      <c r="CK18" s="654"/>
      <c r="CL18" s="654"/>
      <c r="CM18" s="654"/>
      <c r="CN18" s="654"/>
      <c r="CO18" s="654"/>
      <c r="CP18" s="654"/>
      <c r="CQ18" s="655"/>
      <c r="CR18" s="620" t="s">
        <v>224</v>
      </c>
      <c r="CS18" s="621"/>
      <c r="CT18" s="621"/>
      <c r="CU18" s="621"/>
      <c r="CV18" s="621"/>
      <c r="CW18" s="621"/>
      <c r="CX18" s="621"/>
      <c r="CY18" s="622"/>
      <c r="CZ18" s="673" t="s">
        <v>224</v>
      </c>
      <c r="DA18" s="673"/>
      <c r="DB18" s="673"/>
      <c r="DC18" s="673"/>
      <c r="DD18" s="626" t="s">
        <v>224</v>
      </c>
      <c r="DE18" s="621"/>
      <c r="DF18" s="621"/>
      <c r="DG18" s="621"/>
      <c r="DH18" s="621"/>
      <c r="DI18" s="621"/>
      <c r="DJ18" s="621"/>
      <c r="DK18" s="621"/>
      <c r="DL18" s="621"/>
      <c r="DM18" s="621"/>
      <c r="DN18" s="621"/>
      <c r="DO18" s="621"/>
      <c r="DP18" s="622"/>
      <c r="DQ18" s="626" t="s">
        <v>224</v>
      </c>
      <c r="DR18" s="621"/>
      <c r="DS18" s="621"/>
      <c r="DT18" s="621"/>
      <c r="DU18" s="621"/>
      <c r="DV18" s="621"/>
      <c r="DW18" s="621"/>
      <c r="DX18" s="621"/>
      <c r="DY18" s="621"/>
      <c r="DZ18" s="621"/>
      <c r="EA18" s="621"/>
      <c r="EB18" s="621"/>
      <c r="EC18" s="656"/>
    </row>
    <row r="19" spans="2:133" ht="11.25" customHeight="1">
      <c r="B19" s="617" t="s">
        <v>256</v>
      </c>
      <c r="C19" s="618"/>
      <c r="D19" s="618"/>
      <c r="E19" s="618"/>
      <c r="F19" s="618"/>
      <c r="G19" s="618"/>
      <c r="H19" s="618"/>
      <c r="I19" s="618"/>
      <c r="J19" s="618"/>
      <c r="K19" s="618"/>
      <c r="L19" s="618"/>
      <c r="M19" s="618"/>
      <c r="N19" s="618"/>
      <c r="O19" s="618"/>
      <c r="P19" s="618"/>
      <c r="Q19" s="619"/>
      <c r="R19" s="620">
        <v>267467</v>
      </c>
      <c r="S19" s="621"/>
      <c r="T19" s="621"/>
      <c r="U19" s="621"/>
      <c r="V19" s="621"/>
      <c r="W19" s="621"/>
      <c r="X19" s="621"/>
      <c r="Y19" s="622"/>
      <c r="Z19" s="673">
        <v>3.8</v>
      </c>
      <c r="AA19" s="673"/>
      <c r="AB19" s="673"/>
      <c r="AC19" s="673"/>
      <c r="AD19" s="674" t="s">
        <v>224</v>
      </c>
      <c r="AE19" s="674"/>
      <c r="AF19" s="674"/>
      <c r="AG19" s="674"/>
      <c r="AH19" s="674"/>
      <c r="AI19" s="674"/>
      <c r="AJ19" s="674"/>
      <c r="AK19" s="674"/>
      <c r="AL19" s="643" t="s">
        <v>224</v>
      </c>
      <c r="AM19" s="675"/>
      <c r="AN19" s="675"/>
      <c r="AO19" s="676"/>
      <c r="AP19" s="617" t="s">
        <v>257</v>
      </c>
      <c r="AQ19" s="618"/>
      <c r="AR19" s="618"/>
      <c r="AS19" s="618"/>
      <c r="AT19" s="618"/>
      <c r="AU19" s="618"/>
      <c r="AV19" s="618"/>
      <c r="AW19" s="618"/>
      <c r="AX19" s="618"/>
      <c r="AY19" s="618"/>
      <c r="AZ19" s="618"/>
      <c r="BA19" s="618"/>
      <c r="BB19" s="618"/>
      <c r="BC19" s="618"/>
      <c r="BD19" s="618"/>
      <c r="BE19" s="618"/>
      <c r="BF19" s="619"/>
      <c r="BG19" s="620">
        <v>13677</v>
      </c>
      <c r="BH19" s="621"/>
      <c r="BI19" s="621"/>
      <c r="BJ19" s="621"/>
      <c r="BK19" s="621"/>
      <c r="BL19" s="621"/>
      <c r="BM19" s="621"/>
      <c r="BN19" s="622"/>
      <c r="BO19" s="673">
        <v>0.7</v>
      </c>
      <c r="BP19" s="673"/>
      <c r="BQ19" s="673"/>
      <c r="BR19" s="673"/>
      <c r="BS19" s="626" t="s">
        <v>224</v>
      </c>
      <c r="BT19" s="621"/>
      <c r="BU19" s="621"/>
      <c r="BV19" s="621"/>
      <c r="BW19" s="621"/>
      <c r="BX19" s="621"/>
      <c r="BY19" s="621"/>
      <c r="BZ19" s="621"/>
      <c r="CA19" s="621"/>
      <c r="CB19" s="656"/>
      <c r="CD19" s="657" t="s">
        <v>258</v>
      </c>
      <c r="CE19" s="654"/>
      <c r="CF19" s="654"/>
      <c r="CG19" s="654"/>
      <c r="CH19" s="654"/>
      <c r="CI19" s="654"/>
      <c r="CJ19" s="654"/>
      <c r="CK19" s="654"/>
      <c r="CL19" s="654"/>
      <c r="CM19" s="654"/>
      <c r="CN19" s="654"/>
      <c r="CO19" s="654"/>
      <c r="CP19" s="654"/>
      <c r="CQ19" s="655"/>
      <c r="CR19" s="620" t="s">
        <v>224</v>
      </c>
      <c r="CS19" s="621"/>
      <c r="CT19" s="621"/>
      <c r="CU19" s="621"/>
      <c r="CV19" s="621"/>
      <c r="CW19" s="621"/>
      <c r="CX19" s="621"/>
      <c r="CY19" s="622"/>
      <c r="CZ19" s="673" t="s">
        <v>224</v>
      </c>
      <c r="DA19" s="673"/>
      <c r="DB19" s="673"/>
      <c r="DC19" s="673"/>
      <c r="DD19" s="626" t="s">
        <v>224</v>
      </c>
      <c r="DE19" s="621"/>
      <c r="DF19" s="621"/>
      <c r="DG19" s="621"/>
      <c r="DH19" s="621"/>
      <c r="DI19" s="621"/>
      <c r="DJ19" s="621"/>
      <c r="DK19" s="621"/>
      <c r="DL19" s="621"/>
      <c r="DM19" s="621"/>
      <c r="DN19" s="621"/>
      <c r="DO19" s="621"/>
      <c r="DP19" s="622"/>
      <c r="DQ19" s="626" t="s">
        <v>224</v>
      </c>
      <c r="DR19" s="621"/>
      <c r="DS19" s="621"/>
      <c r="DT19" s="621"/>
      <c r="DU19" s="621"/>
      <c r="DV19" s="621"/>
      <c r="DW19" s="621"/>
      <c r="DX19" s="621"/>
      <c r="DY19" s="621"/>
      <c r="DZ19" s="621"/>
      <c r="EA19" s="621"/>
      <c r="EB19" s="621"/>
      <c r="EC19" s="656"/>
    </row>
    <row r="20" spans="2:133" ht="11.25" customHeight="1">
      <c r="B20" s="617" t="s">
        <v>259</v>
      </c>
      <c r="C20" s="618"/>
      <c r="D20" s="618"/>
      <c r="E20" s="618"/>
      <c r="F20" s="618"/>
      <c r="G20" s="618"/>
      <c r="H20" s="618"/>
      <c r="I20" s="618"/>
      <c r="J20" s="618"/>
      <c r="K20" s="618"/>
      <c r="L20" s="618"/>
      <c r="M20" s="618"/>
      <c r="N20" s="618"/>
      <c r="O20" s="618"/>
      <c r="P20" s="618"/>
      <c r="Q20" s="619"/>
      <c r="R20" s="620">
        <v>4315277</v>
      </c>
      <c r="S20" s="621"/>
      <c r="T20" s="621"/>
      <c r="U20" s="621"/>
      <c r="V20" s="621"/>
      <c r="W20" s="621"/>
      <c r="X20" s="621"/>
      <c r="Y20" s="622"/>
      <c r="Z20" s="673">
        <v>61</v>
      </c>
      <c r="AA20" s="673"/>
      <c r="AB20" s="673"/>
      <c r="AC20" s="673"/>
      <c r="AD20" s="674">
        <v>3879586</v>
      </c>
      <c r="AE20" s="674"/>
      <c r="AF20" s="674"/>
      <c r="AG20" s="674"/>
      <c r="AH20" s="674"/>
      <c r="AI20" s="674"/>
      <c r="AJ20" s="674"/>
      <c r="AK20" s="674"/>
      <c r="AL20" s="643">
        <v>99.8</v>
      </c>
      <c r="AM20" s="675"/>
      <c r="AN20" s="675"/>
      <c r="AO20" s="676"/>
      <c r="AP20" s="617" t="s">
        <v>260</v>
      </c>
      <c r="AQ20" s="618"/>
      <c r="AR20" s="618"/>
      <c r="AS20" s="618"/>
      <c r="AT20" s="618"/>
      <c r="AU20" s="618"/>
      <c r="AV20" s="618"/>
      <c r="AW20" s="618"/>
      <c r="AX20" s="618"/>
      <c r="AY20" s="618"/>
      <c r="AZ20" s="618"/>
      <c r="BA20" s="618"/>
      <c r="BB20" s="618"/>
      <c r="BC20" s="618"/>
      <c r="BD20" s="618"/>
      <c r="BE20" s="618"/>
      <c r="BF20" s="619"/>
      <c r="BG20" s="620">
        <v>13677</v>
      </c>
      <c r="BH20" s="621"/>
      <c r="BI20" s="621"/>
      <c r="BJ20" s="621"/>
      <c r="BK20" s="621"/>
      <c r="BL20" s="621"/>
      <c r="BM20" s="621"/>
      <c r="BN20" s="622"/>
      <c r="BO20" s="673">
        <v>0.7</v>
      </c>
      <c r="BP20" s="673"/>
      <c r="BQ20" s="673"/>
      <c r="BR20" s="673"/>
      <c r="BS20" s="626" t="s">
        <v>224</v>
      </c>
      <c r="BT20" s="621"/>
      <c r="BU20" s="621"/>
      <c r="BV20" s="621"/>
      <c r="BW20" s="621"/>
      <c r="BX20" s="621"/>
      <c r="BY20" s="621"/>
      <c r="BZ20" s="621"/>
      <c r="CA20" s="621"/>
      <c r="CB20" s="656"/>
      <c r="CD20" s="657" t="s">
        <v>261</v>
      </c>
      <c r="CE20" s="654"/>
      <c r="CF20" s="654"/>
      <c r="CG20" s="654"/>
      <c r="CH20" s="654"/>
      <c r="CI20" s="654"/>
      <c r="CJ20" s="654"/>
      <c r="CK20" s="654"/>
      <c r="CL20" s="654"/>
      <c r="CM20" s="654"/>
      <c r="CN20" s="654"/>
      <c r="CO20" s="654"/>
      <c r="CP20" s="654"/>
      <c r="CQ20" s="655"/>
      <c r="CR20" s="620">
        <v>6708662</v>
      </c>
      <c r="CS20" s="621"/>
      <c r="CT20" s="621"/>
      <c r="CU20" s="621"/>
      <c r="CV20" s="621"/>
      <c r="CW20" s="621"/>
      <c r="CX20" s="621"/>
      <c r="CY20" s="622"/>
      <c r="CZ20" s="673">
        <v>100</v>
      </c>
      <c r="DA20" s="673"/>
      <c r="DB20" s="673"/>
      <c r="DC20" s="673"/>
      <c r="DD20" s="626">
        <v>800062</v>
      </c>
      <c r="DE20" s="621"/>
      <c r="DF20" s="621"/>
      <c r="DG20" s="621"/>
      <c r="DH20" s="621"/>
      <c r="DI20" s="621"/>
      <c r="DJ20" s="621"/>
      <c r="DK20" s="621"/>
      <c r="DL20" s="621"/>
      <c r="DM20" s="621"/>
      <c r="DN20" s="621"/>
      <c r="DO20" s="621"/>
      <c r="DP20" s="622"/>
      <c r="DQ20" s="626">
        <v>4697762</v>
      </c>
      <c r="DR20" s="621"/>
      <c r="DS20" s="621"/>
      <c r="DT20" s="621"/>
      <c r="DU20" s="621"/>
      <c r="DV20" s="621"/>
      <c r="DW20" s="621"/>
      <c r="DX20" s="621"/>
      <c r="DY20" s="621"/>
      <c r="DZ20" s="621"/>
      <c r="EA20" s="621"/>
      <c r="EB20" s="621"/>
      <c r="EC20" s="656"/>
    </row>
    <row r="21" spans="2:133" ht="11.25" customHeight="1">
      <c r="B21" s="617" t="s">
        <v>262</v>
      </c>
      <c r="C21" s="618"/>
      <c r="D21" s="618"/>
      <c r="E21" s="618"/>
      <c r="F21" s="618"/>
      <c r="G21" s="618"/>
      <c r="H21" s="618"/>
      <c r="I21" s="618"/>
      <c r="J21" s="618"/>
      <c r="K21" s="618"/>
      <c r="L21" s="618"/>
      <c r="M21" s="618"/>
      <c r="N21" s="618"/>
      <c r="O21" s="618"/>
      <c r="P21" s="618"/>
      <c r="Q21" s="619"/>
      <c r="R21" s="620">
        <v>1461</v>
      </c>
      <c r="S21" s="621"/>
      <c r="T21" s="621"/>
      <c r="U21" s="621"/>
      <c r="V21" s="621"/>
      <c r="W21" s="621"/>
      <c r="X21" s="621"/>
      <c r="Y21" s="622"/>
      <c r="Z21" s="673">
        <v>0</v>
      </c>
      <c r="AA21" s="673"/>
      <c r="AB21" s="673"/>
      <c r="AC21" s="673"/>
      <c r="AD21" s="674">
        <v>1461</v>
      </c>
      <c r="AE21" s="674"/>
      <c r="AF21" s="674"/>
      <c r="AG21" s="674"/>
      <c r="AH21" s="674"/>
      <c r="AI21" s="674"/>
      <c r="AJ21" s="674"/>
      <c r="AK21" s="674"/>
      <c r="AL21" s="643">
        <v>0</v>
      </c>
      <c r="AM21" s="675"/>
      <c r="AN21" s="675"/>
      <c r="AO21" s="676"/>
      <c r="AP21" s="711" t="s">
        <v>263</v>
      </c>
      <c r="AQ21" s="721"/>
      <c r="AR21" s="721"/>
      <c r="AS21" s="721"/>
      <c r="AT21" s="721"/>
      <c r="AU21" s="721"/>
      <c r="AV21" s="721"/>
      <c r="AW21" s="721"/>
      <c r="AX21" s="721"/>
      <c r="AY21" s="721"/>
      <c r="AZ21" s="721"/>
      <c r="BA21" s="721"/>
      <c r="BB21" s="721"/>
      <c r="BC21" s="721"/>
      <c r="BD21" s="721"/>
      <c r="BE21" s="721"/>
      <c r="BF21" s="713"/>
      <c r="BG21" s="620">
        <v>13677</v>
      </c>
      <c r="BH21" s="621"/>
      <c r="BI21" s="621"/>
      <c r="BJ21" s="621"/>
      <c r="BK21" s="621"/>
      <c r="BL21" s="621"/>
      <c r="BM21" s="621"/>
      <c r="BN21" s="622"/>
      <c r="BO21" s="673">
        <v>0.7</v>
      </c>
      <c r="BP21" s="673"/>
      <c r="BQ21" s="673"/>
      <c r="BR21" s="673"/>
      <c r="BS21" s="626" t="s">
        <v>224</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264</v>
      </c>
      <c r="C22" s="618"/>
      <c r="D22" s="618"/>
      <c r="E22" s="618"/>
      <c r="F22" s="618"/>
      <c r="G22" s="618"/>
      <c r="H22" s="618"/>
      <c r="I22" s="618"/>
      <c r="J22" s="618"/>
      <c r="K22" s="618"/>
      <c r="L22" s="618"/>
      <c r="M22" s="618"/>
      <c r="N22" s="618"/>
      <c r="O22" s="618"/>
      <c r="P22" s="618"/>
      <c r="Q22" s="619"/>
      <c r="R22" s="620">
        <v>46136</v>
      </c>
      <c r="S22" s="621"/>
      <c r="T22" s="621"/>
      <c r="U22" s="621"/>
      <c r="V22" s="621"/>
      <c r="W22" s="621"/>
      <c r="X22" s="621"/>
      <c r="Y22" s="622"/>
      <c r="Z22" s="673">
        <v>0.7</v>
      </c>
      <c r="AA22" s="673"/>
      <c r="AB22" s="673"/>
      <c r="AC22" s="673"/>
      <c r="AD22" s="674" t="s">
        <v>224</v>
      </c>
      <c r="AE22" s="674"/>
      <c r="AF22" s="674"/>
      <c r="AG22" s="674"/>
      <c r="AH22" s="674"/>
      <c r="AI22" s="674"/>
      <c r="AJ22" s="674"/>
      <c r="AK22" s="674"/>
      <c r="AL22" s="643" t="s">
        <v>224</v>
      </c>
      <c r="AM22" s="675"/>
      <c r="AN22" s="675"/>
      <c r="AO22" s="676"/>
      <c r="AP22" s="711" t="s">
        <v>265</v>
      </c>
      <c r="AQ22" s="721"/>
      <c r="AR22" s="721"/>
      <c r="AS22" s="721"/>
      <c r="AT22" s="721"/>
      <c r="AU22" s="721"/>
      <c r="AV22" s="721"/>
      <c r="AW22" s="721"/>
      <c r="AX22" s="721"/>
      <c r="AY22" s="721"/>
      <c r="AZ22" s="721"/>
      <c r="BA22" s="721"/>
      <c r="BB22" s="721"/>
      <c r="BC22" s="721"/>
      <c r="BD22" s="721"/>
      <c r="BE22" s="721"/>
      <c r="BF22" s="713"/>
      <c r="BG22" s="620" t="s">
        <v>224</v>
      </c>
      <c r="BH22" s="621"/>
      <c r="BI22" s="621"/>
      <c r="BJ22" s="621"/>
      <c r="BK22" s="621"/>
      <c r="BL22" s="621"/>
      <c r="BM22" s="621"/>
      <c r="BN22" s="622"/>
      <c r="BO22" s="673" t="s">
        <v>224</v>
      </c>
      <c r="BP22" s="673"/>
      <c r="BQ22" s="673"/>
      <c r="BR22" s="673"/>
      <c r="BS22" s="626" t="s">
        <v>224</v>
      </c>
      <c r="BT22" s="621"/>
      <c r="BU22" s="621"/>
      <c r="BV22" s="621"/>
      <c r="BW22" s="621"/>
      <c r="BX22" s="621"/>
      <c r="BY22" s="621"/>
      <c r="BZ22" s="621"/>
      <c r="CA22" s="621"/>
      <c r="CB22" s="656"/>
      <c r="CD22" s="725" t="s">
        <v>266</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267</v>
      </c>
      <c r="C23" s="618"/>
      <c r="D23" s="618"/>
      <c r="E23" s="618"/>
      <c r="F23" s="618"/>
      <c r="G23" s="618"/>
      <c r="H23" s="618"/>
      <c r="I23" s="618"/>
      <c r="J23" s="618"/>
      <c r="K23" s="618"/>
      <c r="L23" s="618"/>
      <c r="M23" s="618"/>
      <c r="N23" s="618"/>
      <c r="O23" s="618"/>
      <c r="P23" s="618"/>
      <c r="Q23" s="619"/>
      <c r="R23" s="620">
        <v>69607</v>
      </c>
      <c r="S23" s="621"/>
      <c r="T23" s="621"/>
      <c r="U23" s="621"/>
      <c r="V23" s="621"/>
      <c r="W23" s="621"/>
      <c r="X23" s="621"/>
      <c r="Y23" s="622"/>
      <c r="Z23" s="673">
        <v>1</v>
      </c>
      <c r="AA23" s="673"/>
      <c r="AB23" s="673"/>
      <c r="AC23" s="673"/>
      <c r="AD23" s="674">
        <v>2793</v>
      </c>
      <c r="AE23" s="674"/>
      <c r="AF23" s="674"/>
      <c r="AG23" s="674"/>
      <c r="AH23" s="674"/>
      <c r="AI23" s="674"/>
      <c r="AJ23" s="674"/>
      <c r="AK23" s="674"/>
      <c r="AL23" s="643">
        <v>0.1</v>
      </c>
      <c r="AM23" s="675"/>
      <c r="AN23" s="675"/>
      <c r="AO23" s="676"/>
      <c r="AP23" s="711" t="s">
        <v>268</v>
      </c>
      <c r="AQ23" s="721"/>
      <c r="AR23" s="721"/>
      <c r="AS23" s="721"/>
      <c r="AT23" s="721"/>
      <c r="AU23" s="721"/>
      <c r="AV23" s="721"/>
      <c r="AW23" s="721"/>
      <c r="AX23" s="721"/>
      <c r="AY23" s="721"/>
      <c r="AZ23" s="721"/>
      <c r="BA23" s="721"/>
      <c r="BB23" s="721"/>
      <c r="BC23" s="721"/>
      <c r="BD23" s="721"/>
      <c r="BE23" s="721"/>
      <c r="BF23" s="713"/>
      <c r="BG23" s="620" t="s">
        <v>224</v>
      </c>
      <c r="BH23" s="621"/>
      <c r="BI23" s="621"/>
      <c r="BJ23" s="621"/>
      <c r="BK23" s="621"/>
      <c r="BL23" s="621"/>
      <c r="BM23" s="621"/>
      <c r="BN23" s="622"/>
      <c r="BO23" s="673" t="s">
        <v>224</v>
      </c>
      <c r="BP23" s="673"/>
      <c r="BQ23" s="673"/>
      <c r="BR23" s="673"/>
      <c r="BS23" s="626" t="s">
        <v>224</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269</v>
      </c>
      <c r="CS23" s="726"/>
      <c r="CT23" s="726"/>
      <c r="CU23" s="726"/>
      <c r="CV23" s="726"/>
      <c r="CW23" s="726"/>
      <c r="CX23" s="726"/>
      <c r="CY23" s="727"/>
      <c r="CZ23" s="725" t="s">
        <v>270</v>
      </c>
      <c r="DA23" s="726"/>
      <c r="DB23" s="726"/>
      <c r="DC23" s="727"/>
      <c r="DD23" s="725" t="s">
        <v>271</v>
      </c>
      <c r="DE23" s="726"/>
      <c r="DF23" s="726"/>
      <c r="DG23" s="726"/>
      <c r="DH23" s="726"/>
      <c r="DI23" s="726"/>
      <c r="DJ23" s="726"/>
      <c r="DK23" s="727"/>
      <c r="DL23" s="728" t="s">
        <v>272</v>
      </c>
      <c r="DM23" s="729"/>
      <c r="DN23" s="729"/>
      <c r="DO23" s="729"/>
      <c r="DP23" s="729"/>
      <c r="DQ23" s="729"/>
      <c r="DR23" s="729"/>
      <c r="DS23" s="729"/>
      <c r="DT23" s="729"/>
      <c r="DU23" s="729"/>
      <c r="DV23" s="730"/>
      <c r="DW23" s="725" t="s">
        <v>273</v>
      </c>
      <c r="DX23" s="726"/>
      <c r="DY23" s="726"/>
      <c r="DZ23" s="726"/>
      <c r="EA23" s="726"/>
      <c r="EB23" s="726"/>
      <c r="EC23" s="727"/>
    </row>
    <row r="24" spans="2:133" ht="11.25" customHeight="1">
      <c r="B24" s="617" t="s">
        <v>274</v>
      </c>
      <c r="C24" s="618"/>
      <c r="D24" s="618"/>
      <c r="E24" s="618"/>
      <c r="F24" s="618"/>
      <c r="G24" s="618"/>
      <c r="H24" s="618"/>
      <c r="I24" s="618"/>
      <c r="J24" s="618"/>
      <c r="K24" s="618"/>
      <c r="L24" s="618"/>
      <c r="M24" s="618"/>
      <c r="N24" s="618"/>
      <c r="O24" s="618"/>
      <c r="P24" s="618"/>
      <c r="Q24" s="619"/>
      <c r="R24" s="620">
        <v>9503</v>
      </c>
      <c r="S24" s="621"/>
      <c r="T24" s="621"/>
      <c r="U24" s="621"/>
      <c r="V24" s="621"/>
      <c r="W24" s="621"/>
      <c r="X24" s="621"/>
      <c r="Y24" s="622"/>
      <c r="Z24" s="673">
        <v>0.1</v>
      </c>
      <c r="AA24" s="673"/>
      <c r="AB24" s="673"/>
      <c r="AC24" s="673"/>
      <c r="AD24" s="674" t="s">
        <v>224</v>
      </c>
      <c r="AE24" s="674"/>
      <c r="AF24" s="674"/>
      <c r="AG24" s="674"/>
      <c r="AH24" s="674"/>
      <c r="AI24" s="674"/>
      <c r="AJ24" s="674"/>
      <c r="AK24" s="674"/>
      <c r="AL24" s="643" t="s">
        <v>224</v>
      </c>
      <c r="AM24" s="675"/>
      <c r="AN24" s="675"/>
      <c r="AO24" s="676"/>
      <c r="AP24" s="711" t="s">
        <v>275</v>
      </c>
      <c r="AQ24" s="721"/>
      <c r="AR24" s="721"/>
      <c r="AS24" s="721"/>
      <c r="AT24" s="721"/>
      <c r="AU24" s="721"/>
      <c r="AV24" s="721"/>
      <c r="AW24" s="721"/>
      <c r="AX24" s="721"/>
      <c r="AY24" s="721"/>
      <c r="AZ24" s="721"/>
      <c r="BA24" s="721"/>
      <c r="BB24" s="721"/>
      <c r="BC24" s="721"/>
      <c r="BD24" s="721"/>
      <c r="BE24" s="721"/>
      <c r="BF24" s="713"/>
      <c r="BG24" s="620" t="s">
        <v>224</v>
      </c>
      <c r="BH24" s="621"/>
      <c r="BI24" s="621"/>
      <c r="BJ24" s="621"/>
      <c r="BK24" s="621"/>
      <c r="BL24" s="621"/>
      <c r="BM24" s="621"/>
      <c r="BN24" s="622"/>
      <c r="BO24" s="673" t="s">
        <v>224</v>
      </c>
      <c r="BP24" s="673"/>
      <c r="BQ24" s="673"/>
      <c r="BR24" s="673"/>
      <c r="BS24" s="626" t="s">
        <v>224</v>
      </c>
      <c r="BT24" s="621"/>
      <c r="BU24" s="621"/>
      <c r="BV24" s="621"/>
      <c r="BW24" s="621"/>
      <c r="BX24" s="621"/>
      <c r="BY24" s="621"/>
      <c r="BZ24" s="621"/>
      <c r="CA24" s="621"/>
      <c r="CB24" s="656"/>
      <c r="CD24" s="677" t="s">
        <v>276</v>
      </c>
      <c r="CE24" s="678"/>
      <c r="CF24" s="678"/>
      <c r="CG24" s="678"/>
      <c r="CH24" s="678"/>
      <c r="CI24" s="678"/>
      <c r="CJ24" s="678"/>
      <c r="CK24" s="678"/>
      <c r="CL24" s="678"/>
      <c r="CM24" s="678"/>
      <c r="CN24" s="678"/>
      <c r="CO24" s="678"/>
      <c r="CP24" s="678"/>
      <c r="CQ24" s="679"/>
      <c r="CR24" s="670">
        <v>2818838</v>
      </c>
      <c r="CS24" s="671"/>
      <c r="CT24" s="671"/>
      <c r="CU24" s="671"/>
      <c r="CV24" s="671"/>
      <c r="CW24" s="671"/>
      <c r="CX24" s="671"/>
      <c r="CY24" s="718"/>
      <c r="CZ24" s="722">
        <v>42</v>
      </c>
      <c r="DA24" s="723"/>
      <c r="DB24" s="723"/>
      <c r="DC24" s="724"/>
      <c r="DD24" s="717">
        <v>2006870</v>
      </c>
      <c r="DE24" s="671"/>
      <c r="DF24" s="671"/>
      <c r="DG24" s="671"/>
      <c r="DH24" s="671"/>
      <c r="DI24" s="671"/>
      <c r="DJ24" s="671"/>
      <c r="DK24" s="718"/>
      <c r="DL24" s="717">
        <v>1990100</v>
      </c>
      <c r="DM24" s="671"/>
      <c r="DN24" s="671"/>
      <c r="DO24" s="671"/>
      <c r="DP24" s="671"/>
      <c r="DQ24" s="671"/>
      <c r="DR24" s="671"/>
      <c r="DS24" s="671"/>
      <c r="DT24" s="671"/>
      <c r="DU24" s="671"/>
      <c r="DV24" s="718"/>
      <c r="DW24" s="719">
        <v>48.1</v>
      </c>
      <c r="DX24" s="688"/>
      <c r="DY24" s="688"/>
      <c r="DZ24" s="688"/>
      <c r="EA24" s="688"/>
      <c r="EB24" s="688"/>
      <c r="EC24" s="720"/>
    </row>
    <row r="25" spans="2:133" ht="11.25" customHeight="1">
      <c r="B25" s="617" t="s">
        <v>277</v>
      </c>
      <c r="C25" s="618"/>
      <c r="D25" s="618"/>
      <c r="E25" s="618"/>
      <c r="F25" s="618"/>
      <c r="G25" s="618"/>
      <c r="H25" s="618"/>
      <c r="I25" s="618"/>
      <c r="J25" s="618"/>
      <c r="K25" s="618"/>
      <c r="L25" s="618"/>
      <c r="M25" s="618"/>
      <c r="N25" s="618"/>
      <c r="O25" s="618"/>
      <c r="P25" s="618"/>
      <c r="Q25" s="619"/>
      <c r="R25" s="620">
        <v>772265</v>
      </c>
      <c r="S25" s="621"/>
      <c r="T25" s="621"/>
      <c r="U25" s="621"/>
      <c r="V25" s="621"/>
      <c r="W25" s="621"/>
      <c r="X25" s="621"/>
      <c r="Y25" s="622"/>
      <c r="Z25" s="673">
        <v>10.9</v>
      </c>
      <c r="AA25" s="673"/>
      <c r="AB25" s="673"/>
      <c r="AC25" s="673"/>
      <c r="AD25" s="674" t="s">
        <v>224</v>
      </c>
      <c r="AE25" s="674"/>
      <c r="AF25" s="674"/>
      <c r="AG25" s="674"/>
      <c r="AH25" s="674"/>
      <c r="AI25" s="674"/>
      <c r="AJ25" s="674"/>
      <c r="AK25" s="674"/>
      <c r="AL25" s="643" t="s">
        <v>224</v>
      </c>
      <c r="AM25" s="675"/>
      <c r="AN25" s="675"/>
      <c r="AO25" s="676"/>
      <c r="AP25" s="711" t="s">
        <v>278</v>
      </c>
      <c r="AQ25" s="721"/>
      <c r="AR25" s="721"/>
      <c r="AS25" s="721"/>
      <c r="AT25" s="721"/>
      <c r="AU25" s="721"/>
      <c r="AV25" s="721"/>
      <c r="AW25" s="721"/>
      <c r="AX25" s="721"/>
      <c r="AY25" s="721"/>
      <c r="AZ25" s="721"/>
      <c r="BA25" s="721"/>
      <c r="BB25" s="721"/>
      <c r="BC25" s="721"/>
      <c r="BD25" s="721"/>
      <c r="BE25" s="721"/>
      <c r="BF25" s="713"/>
      <c r="BG25" s="620" t="s">
        <v>224</v>
      </c>
      <c r="BH25" s="621"/>
      <c r="BI25" s="621"/>
      <c r="BJ25" s="621"/>
      <c r="BK25" s="621"/>
      <c r="BL25" s="621"/>
      <c r="BM25" s="621"/>
      <c r="BN25" s="622"/>
      <c r="BO25" s="673" t="s">
        <v>224</v>
      </c>
      <c r="BP25" s="673"/>
      <c r="BQ25" s="673"/>
      <c r="BR25" s="673"/>
      <c r="BS25" s="626" t="s">
        <v>224</v>
      </c>
      <c r="BT25" s="621"/>
      <c r="BU25" s="621"/>
      <c r="BV25" s="621"/>
      <c r="BW25" s="621"/>
      <c r="BX25" s="621"/>
      <c r="BY25" s="621"/>
      <c r="BZ25" s="621"/>
      <c r="CA25" s="621"/>
      <c r="CB25" s="656"/>
      <c r="CD25" s="657" t="s">
        <v>279</v>
      </c>
      <c r="CE25" s="654"/>
      <c r="CF25" s="654"/>
      <c r="CG25" s="654"/>
      <c r="CH25" s="654"/>
      <c r="CI25" s="654"/>
      <c r="CJ25" s="654"/>
      <c r="CK25" s="654"/>
      <c r="CL25" s="654"/>
      <c r="CM25" s="654"/>
      <c r="CN25" s="654"/>
      <c r="CO25" s="654"/>
      <c r="CP25" s="654"/>
      <c r="CQ25" s="655"/>
      <c r="CR25" s="620">
        <v>1036432</v>
      </c>
      <c r="CS25" s="639"/>
      <c r="CT25" s="639"/>
      <c r="CU25" s="639"/>
      <c r="CV25" s="639"/>
      <c r="CW25" s="639"/>
      <c r="CX25" s="639"/>
      <c r="CY25" s="640"/>
      <c r="CZ25" s="623">
        <v>15.4</v>
      </c>
      <c r="DA25" s="641"/>
      <c r="DB25" s="641"/>
      <c r="DC25" s="642"/>
      <c r="DD25" s="626">
        <v>968608</v>
      </c>
      <c r="DE25" s="639"/>
      <c r="DF25" s="639"/>
      <c r="DG25" s="639"/>
      <c r="DH25" s="639"/>
      <c r="DI25" s="639"/>
      <c r="DJ25" s="639"/>
      <c r="DK25" s="640"/>
      <c r="DL25" s="626">
        <v>958408</v>
      </c>
      <c r="DM25" s="639"/>
      <c r="DN25" s="639"/>
      <c r="DO25" s="639"/>
      <c r="DP25" s="639"/>
      <c r="DQ25" s="639"/>
      <c r="DR25" s="639"/>
      <c r="DS25" s="639"/>
      <c r="DT25" s="639"/>
      <c r="DU25" s="639"/>
      <c r="DV25" s="640"/>
      <c r="DW25" s="643">
        <v>23.2</v>
      </c>
      <c r="DX25" s="644"/>
      <c r="DY25" s="644"/>
      <c r="DZ25" s="644"/>
      <c r="EA25" s="644"/>
      <c r="EB25" s="644"/>
      <c r="EC25" s="645"/>
    </row>
    <row r="26" spans="2:133" ht="11.25" customHeight="1">
      <c r="B26" s="714" t="s">
        <v>280</v>
      </c>
      <c r="C26" s="715"/>
      <c r="D26" s="715"/>
      <c r="E26" s="715"/>
      <c r="F26" s="715"/>
      <c r="G26" s="715"/>
      <c r="H26" s="715"/>
      <c r="I26" s="715"/>
      <c r="J26" s="715"/>
      <c r="K26" s="715"/>
      <c r="L26" s="715"/>
      <c r="M26" s="715"/>
      <c r="N26" s="715"/>
      <c r="O26" s="715"/>
      <c r="P26" s="715"/>
      <c r="Q26" s="716"/>
      <c r="R26" s="620" t="s">
        <v>224</v>
      </c>
      <c r="S26" s="621"/>
      <c r="T26" s="621"/>
      <c r="U26" s="621"/>
      <c r="V26" s="621"/>
      <c r="W26" s="621"/>
      <c r="X26" s="621"/>
      <c r="Y26" s="622"/>
      <c r="Z26" s="673" t="s">
        <v>224</v>
      </c>
      <c r="AA26" s="673"/>
      <c r="AB26" s="673"/>
      <c r="AC26" s="673"/>
      <c r="AD26" s="674" t="s">
        <v>224</v>
      </c>
      <c r="AE26" s="674"/>
      <c r="AF26" s="674"/>
      <c r="AG26" s="674"/>
      <c r="AH26" s="674"/>
      <c r="AI26" s="674"/>
      <c r="AJ26" s="674"/>
      <c r="AK26" s="674"/>
      <c r="AL26" s="643" t="s">
        <v>224</v>
      </c>
      <c r="AM26" s="675"/>
      <c r="AN26" s="675"/>
      <c r="AO26" s="676"/>
      <c r="AP26" s="711" t="s">
        <v>281</v>
      </c>
      <c r="AQ26" s="712"/>
      <c r="AR26" s="712"/>
      <c r="AS26" s="712"/>
      <c r="AT26" s="712"/>
      <c r="AU26" s="712"/>
      <c r="AV26" s="712"/>
      <c r="AW26" s="712"/>
      <c r="AX26" s="712"/>
      <c r="AY26" s="712"/>
      <c r="AZ26" s="712"/>
      <c r="BA26" s="712"/>
      <c r="BB26" s="712"/>
      <c r="BC26" s="712"/>
      <c r="BD26" s="712"/>
      <c r="BE26" s="712"/>
      <c r="BF26" s="713"/>
      <c r="BG26" s="620" t="s">
        <v>224</v>
      </c>
      <c r="BH26" s="621"/>
      <c r="BI26" s="621"/>
      <c r="BJ26" s="621"/>
      <c r="BK26" s="621"/>
      <c r="BL26" s="621"/>
      <c r="BM26" s="621"/>
      <c r="BN26" s="622"/>
      <c r="BO26" s="673" t="s">
        <v>224</v>
      </c>
      <c r="BP26" s="673"/>
      <c r="BQ26" s="673"/>
      <c r="BR26" s="673"/>
      <c r="BS26" s="626" t="s">
        <v>224</v>
      </c>
      <c r="BT26" s="621"/>
      <c r="BU26" s="621"/>
      <c r="BV26" s="621"/>
      <c r="BW26" s="621"/>
      <c r="BX26" s="621"/>
      <c r="BY26" s="621"/>
      <c r="BZ26" s="621"/>
      <c r="CA26" s="621"/>
      <c r="CB26" s="656"/>
      <c r="CD26" s="657" t="s">
        <v>282</v>
      </c>
      <c r="CE26" s="654"/>
      <c r="CF26" s="654"/>
      <c r="CG26" s="654"/>
      <c r="CH26" s="654"/>
      <c r="CI26" s="654"/>
      <c r="CJ26" s="654"/>
      <c r="CK26" s="654"/>
      <c r="CL26" s="654"/>
      <c r="CM26" s="654"/>
      <c r="CN26" s="654"/>
      <c r="CO26" s="654"/>
      <c r="CP26" s="654"/>
      <c r="CQ26" s="655"/>
      <c r="CR26" s="620">
        <v>612703</v>
      </c>
      <c r="CS26" s="621"/>
      <c r="CT26" s="621"/>
      <c r="CU26" s="621"/>
      <c r="CV26" s="621"/>
      <c r="CW26" s="621"/>
      <c r="CX26" s="621"/>
      <c r="CY26" s="622"/>
      <c r="CZ26" s="623">
        <v>9.1</v>
      </c>
      <c r="DA26" s="641"/>
      <c r="DB26" s="641"/>
      <c r="DC26" s="642"/>
      <c r="DD26" s="626">
        <v>574196</v>
      </c>
      <c r="DE26" s="621"/>
      <c r="DF26" s="621"/>
      <c r="DG26" s="621"/>
      <c r="DH26" s="621"/>
      <c r="DI26" s="621"/>
      <c r="DJ26" s="621"/>
      <c r="DK26" s="622"/>
      <c r="DL26" s="626" t="s">
        <v>212</v>
      </c>
      <c r="DM26" s="621"/>
      <c r="DN26" s="621"/>
      <c r="DO26" s="621"/>
      <c r="DP26" s="621"/>
      <c r="DQ26" s="621"/>
      <c r="DR26" s="621"/>
      <c r="DS26" s="621"/>
      <c r="DT26" s="621"/>
      <c r="DU26" s="621"/>
      <c r="DV26" s="622"/>
      <c r="DW26" s="643" t="s">
        <v>212</v>
      </c>
      <c r="DX26" s="644"/>
      <c r="DY26" s="644"/>
      <c r="DZ26" s="644"/>
      <c r="EA26" s="644"/>
      <c r="EB26" s="644"/>
      <c r="EC26" s="645"/>
    </row>
    <row r="27" spans="2:133" ht="11.25" customHeight="1">
      <c r="B27" s="617" t="s">
        <v>283</v>
      </c>
      <c r="C27" s="618"/>
      <c r="D27" s="618"/>
      <c r="E27" s="618"/>
      <c r="F27" s="618"/>
      <c r="G27" s="618"/>
      <c r="H27" s="618"/>
      <c r="I27" s="618"/>
      <c r="J27" s="618"/>
      <c r="K27" s="618"/>
      <c r="L27" s="618"/>
      <c r="M27" s="618"/>
      <c r="N27" s="618"/>
      <c r="O27" s="618"/>
      <c r="P27" s="618"/>
      <c r="Q27" s="619"/>
      <c r="R27" s="620">
        <v>676328</v>
      </c>
      <c r="S27" s="621"/>
      <c r="T27" s="621"/>
      <c r="U27" s="621"/>
      <c r="V27" s="621"/>
      <c r="W27" s="621"/>
      <c r="X27" s="621"/>
      <c r="Y27" s="622"/>
      <c r="Z27" s="673">
        <v>9.6</v>
      </c>
      <c r="AA27" s="673"/>
      <c r="AB27" s="673"/>
      <c r="AC27" s="673"/>
      <c r="AD27" s="674" t="s">
        <v>224</v>
      </c>
      <c r="AE27" s="674"/>
      <c r="AF27" s="674"/>
      <c r="AG27" s="674"/>
      <c r="AH27" s="674"/>
      <c r="AI27" s="674"/>
      <c r="AJ27" s="674"/>
      <c r="AK27" s="674"/>
      <c r="AL27" s="643" t="s">
        <v>224</v>
      </c>
      <c r="AM27" s="675"/>
      <c r="AN27" s="675"/>
      <c r="AO27" s="676"/>
      <c r="AP27" s="617" t="s">
        <v>284</v>
      </c>
      <c r="AQ27" s="618"/>
      <c r="AR27" s="618"/>
      <c r="AS27" s="618"/>
      <c r="AT27" s="618"/>
      <c r="AU27" s="618"/>
      <c r="AV27" s="618"/>
      <c r="AW27" s="618"/>
      <c r="AX27" s="618"/>
      <c r="AY27" s="618"/>
      <c r="AZ27" s="618"/>
      <c r="BA27" s="618"/>
      <c r="BB27" s="618"/>
      <c r="BC27" s="618"/>
      <c r="BD27" s="618"/>
      <c r="BE27" s="618"/>
      <c r="BF27" s="619"/>
      <c r="BG27" s="620">
        <v>2033601</v>
      </c>
      <c r="BH27" s="621"/>
      <c r="BI27" s="621"/>
      <c r="BJ27" s="621"/>
      <c r="BK27" s="621"/>
      <c r="BL27" s="621"/>
      <c r="BM27" s="621"/>
      <c r="BN27" s="622"/>
      <c r="BO27" s="673">
        <v>100</v>
      </c>
      <c r="BP27" s="673"/>
      <c r="BQ27" s="673"/>
      <c r="BR27" s="673"/>
      <c r="BS27" s="626" t="s">
        <v>224</v>
      </c>
      <c r="BT27" s="621"/>
      <c r="BU27" s="621"/>
      <c r="BV27" s="621"/>
      <c r="BW27" s="621"/>
      <c r="BX27" s="621"/>
      <c r="BY27" s="621"/>
      <c r="BZ27" s="621"/>
      <c r="CA27" s="621"/>
      <c r="CB27" s="656"/>
      <c r="CD27" s="657" t="s">
        <v>285</v>
      </c>
      <c r="CE27" s="654"/>
      <c r="CF27" s="654"/>
      <c r="CG27" s="654"/>
      <c r="CH27" s="654"/>
      <c r="CI27" s="654"/>
      <c r="CJ27" s="654"/>
      <c r="CK27" s="654"/>
      <c r="CL27" s="654"/>
      <c r="CM27" s="654"/>
      <c r="CN27" s="654"/>
      <c r="CO27" s="654"/>
      <c r="CP27" s="654"/>
      <c r="CQ27" s="655"/>
      <c r="CR27" s="620">
        <v>1007725</v>
      </c>
      <c r="CS27" s="639"/>
      <c r="CT27" s="639"/>
      <c r="CU27" s="639"/>
      <c r="CV27" s="639"/>
      <c r="CW27" s="639"/>
      <c r="CX27" s="639"/>
      <c r="CY27" s="640"/>
      <c r="CZ27" s="623">
        <v>15</v>
      </c>
      <c r="DA27" s="641"/>
      <c r="DB27" s="641"/>
      <c r="DC27" s="642"/>
      <c r="DD27" s="626">
        <v>269048</v>
      </c>
      <c r="DE27" s="639"/>
      <c r="DF27" s="639"/>
      <c r="DG27" s="639"/>
      <c r="DH27" s="639"/>
      <c r="DI27" s="639"/>
      <c r="DJ27" s="639"/>
      <c r="DK27" s="640"/>
      <c r="DL27" s="626">
        <v>262478</v>
      </c>
      <c r="DM27" s="639"/>
      <c r="DN27" s="639"/>
      <c r="DO27" s="639"/>
      <c r="DP27" s="639"/>
      <c r="DQ27" s="639"/>
      <c r="DR27" s="639"/>
      <c r="DS27" s="639"/>
      <c r="DT27" s="639"/>
      <c r="DU27" s="639"/>
      <c r="DV27" s="640"/>
      <c r="DW27" s="643">
        <v>6.3</v>
      </c>
      <c r="DX27" s="644"/>
      <c r="DY27" s="644"/>
      <c r="DZ27" s="644"/>
      <c r="EA27" s="644"/>
      <c r="EB27" s="644"/>
      <c r="EC27" s="645"/>
    </row>
    <row r="28" spans="2:133" ht="11.25" customHeight="1">
      <c r="B28" s="617" t="s">
        <v>286</v>
      </c>
      <c r="C28" s="618"/>
      <c r="D28" s="618"/>
      <c r="E28" s="618"/>
      <c r="F28" s="618"/>
      <c r="G28" s="618"/>
      <c r="H28" s="618"/>
      <c r="I28" s="618"/>
      <c r="J28" s="618"/>
      <c r="K28" s="618"/>
      <c r="L28" s="618"/>
      <c r="M28" s="618"/>
      <c r="N28" s="618"/>
      <c r="O28" s="618"/>
      <c r="P28" s="618"/>
      <c r="Q28" s="619"/>
      <c r="R28" s="620">
        <v>8997</v>
      </c>
      <c r="S28" s="621"/>
      <c r="T28" s="621"/>
      <c r="U28" s="621"/>
      <c r="V28" s="621"/>
      <c r="W28" s="621"/>
      <c r="X28" s="621"/>
      <c r="Y28" s="622"/>
      <c r="Z28" s="673">
        <v>0.1</v>
      </c>
      <c r="AA28" s="673"/>
      <c r="AB28" s="673"/>
      <c r="AC28" s="673"/>
      <c r="AD28" s="674">
        <v>3606</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287</v>
      </c>
      <c r="CE28" s="654"/>
      <c r="CF28" s="654"/>
      <c r="CG28" s="654"/>
      <c r="CH28" s="654"/>
      <c r="CI28" s="654"/>
      <c r="CJ28" s="654"/>
      <c r="CK28" s="654"/>
      <c r="CL28" s="654"/>
      <c r="CM28" s="654"/>
      <c r="CN28" s="654"/>
      <c r="CO28" s="654"/>
      <c r="CP28" s="654"/>
      <c r="CQ28" s="655"/>
      <c r="CR28" s="620">
        <v>774681</v>
      </c>
      <c r="CS28" s="621"/>
      <c r="CT28" s="621"/>
      <c r="CU28" s="621"/>
      <c r="CV28" s="621"/>
      <c r="CW28" s="621"/>
      <c r="CX28" s="621"/>
      <c r="CY28" s="622"/>
      <c r="CZ28" s="623">
        <v>11.5</v>
      </c>
      <c r="DA28" s="641"/>
      <c r="DB28" s="641"/>
      <c r="DC28" s="642"/>
      <c r="DD28" s="626">
        <v>769214</v>
      </c>
      <c r="DE28" s="621"/>
      <c r="DF28" s="621"/>
      <c r="DG28" s="621"/>
      <c r="DH28" s="621"/>
      <c r="DI28" s="621"/>
      <c r="DJ28" s="621"/>
      <c r="DK28" s="622"/>
      <c r="DL28" s="626">
        <v>769214</v>
      </c>
      <c r="DM28" s="621"/>
      <c r="DN28" s="621"/>
      <c r="DO28" s="621"/>
      <c r="DP28" s="621"/>
      <c r="DQ28" s="621"/>
      <c r="DR28" s="621"/>
      <c r="DS28" s="621"/>
      <c r="DT28" s="621"/>
      <c r="DU28" s="621"/>
      <c r="DV28" s="622"/>
      <c r="DW28" s="643">
        <v>18.600000000000001</v>
      </c>
      <c r="DX28" s="644"/>
      <c r="DY28" s="644"/>
      <c r="DZ28" s="644"/>
      <c r="EA28" s="644"/>
      <c r="EB28" s="644"/>
      <c r="EC28" s="645"/>
    </row>
    <row r="29" spans="2:133" ht="11.25" customHeight="1">
      <c r="B29" s="617" t="s">
        <v>288</v>
      </c>
      <c r="C29" s="618"/>
      <c r="D29" s="618"/>
      <c r="E29" s="618"/>
      <c r="F29" s="618"/>
      <c r="G29" s="618"/>
      <c r="H29" s="618"/>
      <c r="I29" s="618"/>
      <c r="J29" s="618"/>
      <c r="K29" s="618"/>
      <c r="L29" s="618"/>
      <c r="M29" s="618"/>
      <c r="N29" s="618"/>
      <c r="O29" s="618"/>
      <c r="P29" s="618"/>
      <c r="Q29" s="619"/>
      <c r="R29" s="620">
        <v>11324</v>
      </c>
      <c r="S29" s="621"/>
      <c r="T29" s="621"/>
      <c r="U29" s="621"/>
      <c r="V29" s="621"/>
      <c r="W29" s="621"/>
      <c r="X29" s="621"/>
      <c r="Y29" s="622"/>
      <c r="Z29" s="673">
        <v>0.2</v>
      </c>
      <c r="AA29" s="673"/>
      <c r="AB29" s="673"/>
      <c r="AC29" s="673"/>
      <c r="AD29" s="674" t="s">
        <v>224</v>
      </c>
      <c r="AE29" s="674"/>
      <c r="AF29" s="674"/>
      <c r="AG29" s="674"/>
      <c r="AH29" s="674"/>
      <c r="AI29" s="674"/>
      <c r="AJ29" s="674"/>
      <c r="AK29" s="674"/>
      <c r="AL29" s="643" t="s">
        <v>224</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289</v>
      </c>
      <c r="BH29" s="696"/>
      <c r="BI29" s="696"/>
      <c r="BJ29" s="696"/>
      <c r="BK29" s="696"/>
      <c r="BL29" s="696"/>
      <c r="BM29" s="696"/>
      <c r="BN29" s="696"/>
      <c r="BO29" s="696"/>
      <c r="BP29" s="696"/>
      <c r="BQ29" s="697"/>
      <c r="BR29" s="680" t="s">
        <v>290</v>
      </c>
      <c r="BS29" s="696"/>
      <c r="BT29" s="696"/>
      <c r="BU29" s="696"/>
      <c r="BV29" s="696"/>
      <c r="BW29" s="696"/>
      <c r="BX29" s="696"/>
      <c r="BY29" s="696"/>
      <c r="BZ29" s="696"/>
      <c r="CA29" s="696"/>
      <c r="CB29" s="697"/>
      <c r="CD29" s="690" t="s">
        <v>291</v>
      </c>
      <c r="CE29" s="691"/>
      <c r="CF29" s="657" t="s">
        <v>58</v>
      </c>
      <c r="CG29" s="654"/>
      <c r="CH29" s="654"/>
      <c r="CI29" s="654"/>
      <c r="CJ29" s="654"/>
      <c r="CK29" s="654"/>
      <c r="CL29" s="654"/>
      <c r="CM29" s="654"/>
      <c r="CN29" s="654"/>
      <c r="CO29" s="654"/>
      <c r="CP29" s="654"/>
      <c r="CQ29" s="655"/>
      <c r="CR29" s="620">
        <v>774681</v>
      </c>
      <c r="CS29" s="639"/>
      <c r="CT29" s="639"/>
      <c r="CU29" s="639"/>
      <c r="CV29" s="639"/>
      <c r="CW29" s="639"/>
      <c r="CX29" s="639"/>
      <c r="CY29" s="640"/>
      <c r="CZ29" s="623">
        <v>11.5</v>
      </c>
      <c r="DA29" s="641"/>
      <c r="DB29" s="641"/>
      <c r="DC29" s="642"/>
      <c r="DD29" s="626">
        <v>769214</v>
      </c>
      <c r="DE29" s="639"/>
      <c r="DF29" s="639"/>
      <c r="DG29" s="639"/>
      <c r="DH29" s="639"/>
      <c r="DI29" s="639"/>
      <c r="DJ29" s="639"/>
      <c r="DK29" s="640"/>
      <c r="DL29" s="626">
        <v>769214</v>
      </c>
      <c r="DM29" s="639"/>
      <c r="DN29" s="639"/>
      <c r="DO29" s="639"/>
      <c r="DP29" s="639"/>
      <c r="DQ29" s="639"/>
      <c r="DR29" s="639"/>
      <c r="DS29" s="639"/>
      <c r="DT29" s="639"/>
      <c r="DU29" s="639"/>
      <c r="DV29" s="640"/>
      <c r="DW29" s="643">
        <v>18.600000000000001</v>
      </c>
      <c r="DX29" s="644"/>
      <c r="DY29" s="644"/>
      <c r="DZ29" s="644"/>
      <c r="EA29" s="644"/>
      <c r="EB29" s="644"/>
      <c r="EC29" s="645"/>
    </row>
    <row r="30" spans="2:133" ht="11.25" customHeight="1">
      <c r="B30" s="617" t="s">
        <v>292</v>
      </c>
      <c r="C30" s="618"/>
      <c r="D30" s="618"/>
      <c r="E30" s="618"/>
      <c r="F30" s="618"/>
      <c r="G30" s="618"/>
      <c r="H30" s="618"/>
      <c r="I30" s="618"/>
      <c r="J30" s="618"/>
      <c r="K30" s="618"/>
      <c r="L30" s="618"/>
      <c r="M30" s="618"/>
      <c r="N30" s="618"/>
      <c r="O30" s="618"/>
      <c r="P30" s="618"/>
      <c r="Q30" s="619"/>
      <c r="R30" s="620">
        <v>233993</v>
      </c>
      <c r="S30" s="621"/>
      <c r="T30" s="621"/>
      <c r="U30" s="621"/>
      <c r="V30" s="621"/>
      <c r="W30" s="621"/>
      <c r="X30" s="621"/>
      <c r="Y30" s="622"/>
      <c r="Z30" s="673">
        <v>3.3</v>
      </c>
      <c r="AA30" s="673"/>
      <c r="AB30" s="673"/>
      <c r="AC30" s="673"/>
      <c r="AD30" s="674" t="s">
        <v>224</v>
      </c>
      <c r="AE30" s="674"/>
      <c r="AF30" s="674"/>
      <c r="AG30" s="674"/>
      <c r="AH30" s="674"/>
      <c r="AI30" s="674"/>
      <c r="AJ30" s="674"/>
      <c r="AK30" s="674"/>
      <c r="AL30" s="643" t="s">
        <v>224</v>
      </c>
      <c r="AM30" s="675"/>
      <c r="AN30" s="675"/>
      <c r="AO30" s="676"/>
      <c r="AP30" s="698" t="s">
        <v>293</v>
      </c>
      <c r="AQ30" s="699"/>
      <c r="AR30" s="699"/>
      <c r="AS30" s="699"/>
      <c r="AT30" s="704" t="s">
        <v>294</v>
      </c>
      <c r="AU30" s="184"/>
      <c r="AV30" s="184"/>
      <c r="AW30" s="184"/>
      <c r="AX30" s="707" t="s">
        <v>172</v>
      </c>
      <c r="AY30" s="708"/>
      <c r="AZ30" s="708"/>
      <c r="BA30" s="708"/>
      <c r="BB30" s="708"/>
      <c r="BC30" s="708"/>
      <c r="BD30" s="708"/>
      <c r="BE30" s="708"/>
      <c r="BF30" s="709"/>
      <c r="BG30" s="686">
        <v>98.3</v>
      </c>
      <c r="BH30" s="687"/>
      <c r="BI30" s="687"/>
      <c r="BJ30" s="687"/>
      <c r="BK30" s="687"/>
      <c r="BL30" s="687"/>
      <c r="BM30" s="688">
        <v>84.1</v>
      </c>
      <c r="BN30" s="687"/>
      <c r="BO30" s="687"/>
      <c r="BP30" s="687"/>
      <c r="BQ30" s="689"/>
      <c r="BR30" s="686">
        <v>98.5</v>
      </c>
      <c r="BS30" s="687"/>
      <c r="BT30" s="687"/>
      <c r="BU30" s="687"/>
      <c r="BV30" s="687"/>
      <c r="BW30" s="687"/>
      <c r="BX30" s="688">
        <v>84</v>
      </c>
      <c r="BY30" s="687"/>
      <c r="BZ30" s="687"/>
      <c r="CA30" s="687"/>
      <c r="CB30" s="689"/>
      <c r="CD30" s="692"/>
      <c r="CE30" s="693"/>
      <c r="CF30" s="657" t="s">
        <v>295</v>
      </c>
      <c r="CG30" s="654"/>
      <c r="CH30" s="654"/>
      <c r="CI30" s="654"/>
      <c r="CJ30" s="654"/>
      <c r="CK30" s="654"/>
      <c r="CL30" s="654"/>
      <c r="CM30" s="654"/>
      <c r="CN30" s="654"/>
      <c r="CO30" s="654"/>
      <c r="CP30" s="654"/>
      <c r="CQ30" s="655"/>
      <c r="CR30" s="620">
        <v>725278</v>
      </c>
      <c r="CS30" s="621"/>
      <c r="CT30" s="621"/>
      <c r="CU30" s="621"/>
      <c r="CV30" s="621"/>
      <c r="CW30" s="621"/>
      <c r="CX30" s="621"/>
      <c r="CY30" s="622"/>
      <c r="CZ30" s="623">
        <v>10.8</v>
      </c>
      <c r="DA30" s="641"/>
      <c r="DB30" s="641"/>
      <c r="DC30" s="642"/>
      <c r="DD30" s="626">
        <v>719811</v>
      </c>
      <c r="DE30" s="621"/>
      <c r="DF30" s="621"/>
      <c r="DG30" s="621"/>
      <c r="DH30" s="621"/>
      <c r="DI30" s="621"/>
      <c r="DJ30" s="621"/>
      <c r="DK30" s="622"/>
      <c r="DL30" s="626">
        <v>719811</v>
      </c>
      <c r="DM30" s="621"/>
      <c r="DN30" s="621"/>
      <c r="DO30" s="621"/>
      <c r="DP30" s="621"/>
      <c r="DQ30" s="621"/>
      <c r="DR30" s="621"/>
      <c r="DS30" s="621"/>
      <c r="DT30" s="621"/>
      <c r="DU30" s="621"/>
      <c r="DV30" s="622"/>
      <c r="DW30" s="643">
        <v>17.399999999999999</v>
      </c>
      <c r="DX30" s="644"/>
      <c r="DY30" s="644"/>
      <c r="DZ30" s="644"/>
      <c r="EA30" s="644"/>
      <c r="EB30" s="644"/>
      <c r="EC30" s="645"/>
    </row>
    <row r="31" spans="2:133" ht="11.25" customHeight="1">
      <c r="B31" s="617" t="s">
        <v>296</v>
      </c>
      <c r="C31" s="618"/>
      <c r="D31" s="618"/>
      <c r="E31" s="618"/>
      <c r="F31" s="618"/>
      <c r="G31" s="618"/>
      <c r="H31" s="618"/>
      <c r="I31" s="618"/>
      <c r="J31" s="618"/>
      <c r="K31" s="618"/>
      <c r="L31" s="618"/>
      <c r="M31" s="618"/>
      <c r="N31" s="618"/>
      <c r="O31" s="618"/>
      <c r="P31" s="618"/>
      <c r="Q31" s="619"/>
      <c r="R31" s="620">
        <v>276957</v>
      </c>
      <c r="S31" s="621"/>
      <c r="T31" s="621"/>
      <c r="U31" s="621"/>
      <c r="V31" s="621"/>
      <c r="W31" s="621"/>
      <c r="X31" s="621"/>
      <c r="Y31" s="622"/>
      <c r="Z31" s="673">
        <v>3.9</v>
      </c>
      <c r="AA31" s="673"/>
      <c r="AB31" s="673"/>
      <c r="AC31" s="673"/>
      <c r="AD31" s="674" t="s">
        <v>224</v>
      </c>
      <c r="AE31" s="674"/>
      <c r="AF31" s="674"/>
      <c r="AG31" s="674"/>
      <c r="AH31" s="674"/>
      <c r="AI31" s="674"/>
      <c r="AJ31" s="674"/>
      <c r="AK31" s="674"/>
      <c r="AL31" s="643" t="s">
        <v>224</v>
      </c>
      <c r="AM31" s="675"/>
      <c r="AN31" s="675"/>
      <c r="AO31" s="676"/>
      <c r="AP31" s="700"/>
      <c r="AQ31" s="701"/>
      <c r="AR31" s="701"/>
      <c r="AS31" s="701"/>
      <c r="AT31" s="705"/>
      <c r="AU31" s="183" t="s">
        <v>297</v>
      </c>
      <c r="AV31" s="183"/>
      <c r="AW31" s="183"/>
      <c r="AX31" s="617" t="s">
        <v>298</v>
      </c>
      <c r="AY31" s="618"/>
      <c r="AZ31" s="618"/>
      <c r="BA31" s="618"/>
      <c r="BB31" s="618"/>
      <c r="BC31" s="618"/>
      <c r="BD31" s="618"/>
      <c r="BE31" s="618"/>
      <c r="BF31" s="619"/>
      <c r="BG31" s="684">
        <v>99.1</v>
      </c>
      <c r="BH31" s="639"/>
      <c r="BI31" s="639"/>
      <c r="BJ31" s="639"/>
      <c r="BK31" s="639"/>
      <c r="BL31" s="639"/>
      <c r="BM31" s="675">
        <v>97</v>
      </c>
      <c r="BN31" s="685"/>
      <c r="BO31" s="685"/>
      <c r="BP31" s="685"/>
      <c r="BQ31" s="649"/>
      <c r="BR31" s="684">
        <v>99</v>
      </c>
      <c r="BS31" s="639"/>
      <c r="BT31" s="639"/>
      <c r="BU31" s="639"/>
      <c r="BV31" s="639"/>
      <c r="BW31" s="639"/>
      <c r="BX31" s="675">
        <v>96.7</v>
      </c>
      <c r="BY31" s="685"/>
      <c r="BZ31" s="685"/>
      <c r="CA31" s="685"/>
      <c r="CB31" s="649"/>
      <c r="CD31" s="692"/>
      <c r="CE31" s="693"/>
      <c r="CF31" s="657" t="s">
        <v>299</v>
      </c>
      <c r="CG31" s="654"/>
      <c r="CH31" s="654"/>
      <c r="CI31" s="654"/>
      <c r="CJ31" s="654"/>
      <c r="CK31" s="654"/>
      <c r="CL31" s="654"/>
      <c r="CM31" s="654"/>
      <c r="CN31" s="654"/>
      <c r="CO31" s="654"/>
      <c r="CP31" s="654"/>
      <c r="CQ31" s="655"/>
      <c r="CR31" s="620">
        <v>49403</v>
      </c>
      <c r="CS31" s="639"/>
      <c r="CT31" s="639"/>
      <c r="CU31" s="639"/>
      <c r="CV31" s="639"/>
      <c r="CW31" s="639"/>
      <c r="CX31" s="639"/>
      <c r="CY31" s="640"/>
      <c r="CZ31" s="623">
        <v>0.7</v>
      </c>
      <c r="DA31" s="641"/>
      <c r="DB31" s="641"/>
      <c r="DC31" s="642"/>
      <c r="DD31" s="626">
        <v>49403</v>
      </c>
      <c r="DE31" s="639"/>
      <c r="DF31" s="639"/>
      <c r="DG31" s="639"/>
      <c r="DH31" s="639"/>
      <c r="DI31" s="639"/>
      <c r="DJ31" s="639"/>
      <c r="DK31" s="640"/>
      <c r="DL31" s="626">
        <v>49403</v>
      </c>
      <c r="DM31" s="639"/>
      <c r="DN31" s="639"/>
      <c r="DO31" s="639"/>
      <c r="DP31" s="639"/>
      <c r="DQ31" s="639"/>
      <c r="DR31" s="639"/>
      <c r="DS31" s="639"/>
      <c r="DT31" s="639"/>
      <c r="DU31" s="639"/>
      <c r="DV31" s="640"/>
      <c r="DW31" s="643">
        <v>1.2</v>
      </c>
      <c r="DX31" s="644"/>
      <c r="DY31" s="644"/>
      <c r="DZ31" s="644"/>
      <c r="EA31" s="644"/>
      <c r="EB31" s="644"/>
      <c r="EC31" s="645"/>
    </row>
    <row r="32" spans="2:133" ht="11.25" customHeight="1">
      <c r="B32" s="617" t="s">
        <v>300</v>
      </c>
      <c r="C32" s="618"/>
      <c r="D32" s="618"/>
      <c r="E32" s="618"/>
      <c r="F32" s="618"/>
      <c r="G32" s="618"/>
      <c r="H32" s="618"/>
      <c r="I32" s="618"/>
      <c r="J32" s="618"/>
      <c r="K32" s="618"/>
      <c r="L32" s="618"/>
      <c r="M32" s="618"/>
      <c r="N32" s="618"/>
      <c r="O32" s="618"/>
      <c r="P32" s="618"/>
      <c r="Q32" s="619"/>
      <c r="R32" s="620">
        <v>209411</v>
      </c>
      <c r="S32" s="621"/>
      <c r="T32" s="621"/>
      <c r="U32" s="621"/>
      <c r="V32" s="621"/>
      <c r="W32" s="621"/>
      <c r="X32" s="621"/>
      <c r="Y32" s="622"/>
      <c r="Z32" s="673">
        <v>3</v>
      </c>
      <c r="AA32" s="673"/>
      <c r="AB32" s="673"/>
      <c r="AC32" s="673"/>
      <c r="AD32" s="674">
        <v>24</v>
      </c>
      <c r="AE32" s="674"/>
      <c r="AF32" s="674"/>
      <c r="AG32" s="674"/>
      <c r="AH32" s="674"/>
      <c r="AI32" s="674"/>
      <c r="AJ32" s="674"/>
      <c r="AK32" s="674"/>
      <c r="AL32" s="643">
        <v>0</v>
      </c>
      <c r="AM32" s="675"/>
      <c r="AN32" s="675"/>
      <c r="AO32" s="676"/>
      <c r="AP32" s="702"/>
      <c r="AQ32" s="703"/>
      <c r="AR32" s="703"/>
      <c r="AS32" s="703"/>
      <c r="AT32" s="706"/>
      <c r="AU32" s="185"/>
      <c r="AV32" s="185"/>
      <c r="AW32" s="185"/>
      <c r="AX32" s="601" t="s">
        <v>301</v>
      </c>
      <c r="AY32" s="602"/>
      <c r="AZ32" s="602"/>
      <c r="BA32" s="602"/>
      <c r="BB32" s="602"/>
      <c r="BC32" s="602"/>
      <c r="BD32" s="602"/>
      <c r="BE32" s="602"/>
      <c r="BF32" s="603"/>
      <c r="BG32" s="683">
        <v>97.6</v>
      </c>
      <c r="BH32" s="605"/>
      <c r="BI32" s="605"/>
      <c r="BJ32" s="605"/>
      <c r="BK32" s="605"/>
      <c r="BL32" s="605"/>
      <c r="BM32" s="668">
        <v>75</v>
      </c>
      <c r="BN32" s="605"/>
      <c r="BO32" s="605"/>
      <c r="BP32" s="605"/>
      <c r="BQ32" s="662"/>
      <c r="BR32" s="683">
        <v>97.8</v>
      </c>
      <c r="BS32" s="605"/>
      <c r="BT32" s="605"/>
      <c r="BU32" s="605"/>
      <c r="BV32" s="605"/>
      <c r="BW32" s="605"/>
      <c r="BX32" s="668">
        <v>74.5</v>
      </c>
      <c r="BY32" s="605"/>
      <c r="BZ32" s="605"/>
      <c r="CA32" s="605"/>
      <c r="CB32" s="662"/>
      <c r="CD32" s="694"/>
      <c r="CE32" s="695"/>
      <c r="CF32" s="657" t="s">
        <v>302</v>
      </c>
      <c r="CG32" s="654"/>
      <c r="CH32" s="654"/>
      <c r="CI32" s="654"/>
      <c r="CJ32" s="654"/>
      <c r="CK32" s="654"/>
      <c r="CL32" s="654"/>
      <c r="CM32" s="654"/>
      <c r="CN32" s="654"/>
      <c r="CO32" s="654"/>
      <c r="CP32" s="654"/>
      <c r="CQ32" s="655"/>
      <c r="CR32" s="620" t="s">
        <v>224</v>
      </c>
      <c r="CS32" s="621"/>
      <c r="CT32" s="621"/>
      <c r="CU32" s="621"/>
      <c r="CV32" s="621"/>
      <c r="CW32" s="621"/>
      <c r="CX32" s="621"/>
      <c r="CY32" s="622"/>
      <c r="CZ32" s="623" t="s">
        <v>224</v>
      </c>
      <c r="DA32" s="641"/>
      <c r="DB32" s="641"/>
      <c r="DC32" s="642"/>
      <c r="DD32" s="626" t="s">
        <v>224</v>
      </c>
      <c r="DE32" s="621"/>
      <c r="DF32" s="621"/>
      <c r="DG32" s="621"/>
      <c r="DH32" s="621"/>
      <c r="DI32" s="621"/>
      <c r="DJ32" s="621"/>
      <c r="DK32" s="622"/>
      <c r="DL32" s="626" t="s">
        <v>224</v>
      </c>
      <c r="DM32" s="621"/>
      <c r="DN32" s="621"/>
      <c r="DO32" s="621"/>
      <c r="DP32" s="621"/>
      <c r="DQ32" s="621"/>
      <c r="DR32" s="621"/>
      <c r="DS32" s="621"/>
      <c r="DT32" s="621"/>
      <c r="DU32" s="621"/>
      <c r="DV32" s="622"/>
      <c r="DW32" s="643" t="s">
        <v>224</v>
      </c>
      <c r="DX32" s="644"/>
      <c r="DY32" s="644"/>
      <c r="DZ32" s="644"/>
      <c r="EA32" s="644"/>
      <c r="EB32" s="644"/>
      <c r="EC32" s="645"/>
    </row>
    <row r="33" spans="2:133" ht="11.25" customHeight="1">
      <c r="B33" s="617" t="s">
        <v>303</v>
      </c>
      <c r="C33" s="618"/>
      <c r="D33" s="618"/>
      <c r="E33" s="618"/>
      <c r="F33" s="618"/>
      <c r="G33" s="618"/>
      <c r="H33" s="618"/>
      <c r="I33" s="618"/>
      <c r="J33" s="618"/>
      <c r="K33" s="618"/>
      <c r="L33" s="618"/>
      <c r="M33" s="618"/>
      <c r="N33" s="618"/>
      <c r="O33" s="618"/>
      <c r="P33" s="618"/>
      <c r="Q33" s="619"/>
      <c r="R33" s="620">
        <v>448100</v>
      </c>
      <c r="S33" s="621"/>
      <c r="T33" s="621"/>
      <c r="U33" s="621"/>
      <c r="V33" s="621"/>
      <c r="W33" s="621"/>
      <c r="X33" s="621"/>
      <c r="Y33" s="622"/>
      <c r="Z33" s="673">
        <v>6.3</v>
      </c>
      <c r="AA33" s="673"/>
      <c r="AB33" s="673"/>
      <c r="AC33" s="673"/>
      <c r="AD33" s="674" t="s">
        <v>224</v>
      </c>
      <c r="AE33" s="674"/>
      <c r="AF33" s="674"/>
      <c r="AG33" s="674"/>
      <c r="AH33" s="674"/>
      <c r="AI33" s="674"/>
      <c r="AJ33" s="674"/>
      <c r="AK33" s="674"/>
      <c r="AL33" s="643" t="s">
        <v>224</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304</v>
      </c>
      <c r="CE33" s="654"/>
      <c r="CF33" s="654"/>
      <c r="CG33" s="654"/>
      <c r="CH33" s="654"/>
      <c r="CI33" s="654"/>
      <c r="CJ33" s="654"/>
      <c r="CK33" s="654"/>
      <c r="CL33" s="654"/>
      <c r="CM33" s="654"/>
      <c r="CN33" s="654"/>
      <c r="CO33" s="654"/>
      <c r="CP33" s="654"/>
      <c r="CQ33" s="655"/>
      <c r="CR33" s="620">
        <v>3072119</v>
      </c>
      <c r="CS33" s="639"/>
      <c r="CT33" s="639"/>
      <c r="CU33" s="639"/>
      <c r="CV33" s="639"/>
      <c r="CW33" s="639"/>
      <c r="CX33" s="639"/>
      <c r="CY33" s="640"/>
      <c r="CZ33" s="623">
        <v>45.8</v>
      </c>
      <c r="DA33" s="641"/>
      <c r="DB33" s="641"/>
      <c r="DC33" s="642"/>
      <c r="DD33" s="626">
        <v>2370158</v>
      </c>
      <c r="DE33" s="639"/>
      <c r="DF33" s="639"/>
      <c r="DG33" s="639"/>
      <c r="DH33" s="639"/>
      <c r="DI33" s="639"/>
      <c r="DJ33" s="639"/>
      <c r="DK33" s="640"/>
      <c r="DL33" s="626">
        <v>1533874</v>
      </c>
      <c r="DM33" s="639"/>
      <c r="DN33" s="639"/>
      <c r="DO33" s="639"/>
      <c r="DP33" s="639"/>
      <c r="DQ33" s="639"/>
      <c r="DR33" s="639"/>
      <c r="DS33" s="639"/>
      <c r="DT33" s="639"/>
      <c r="DU33" s="639"/>
      <c r="DV33" s="640"/>
      <c r="DW33" s="643">
        <v>37.1</v>
      </c>
      <c r="DX33" s="644"/>
      <c r="DY33" s="644"/>
      <c r="DZ33" s="644"/>
      <c r="EA33" s="644"/>
      <c r="EB33" s="644"/>
      <c r="EC33" s="645"/>
    </row>
    <row r="34" spans="2:133" ht="11.25" customHeight="1">
      <c r="B34" s="617" t="s">
        <v>305</v>
      </c>
      <c r="C34" s="618"/>
      <c r="D34" s="618"/>
      <c r="E34" s="618"/>
      <c r="F34" s="618"/>
      <c r="G34" s="618"/>
      <c r="H34" s="618"/>
      <c r="I34" s="618"/>
      <c r="J34" s="618"/>
      <c r="K34" s="618"/>
      <c r="L34" s="618"/>
      <c r="M34" s="618"/>
      <c r="N34" s="618"/>
      <c r="O34" s="618"/>
      <c r="P34" s="618"/>
      <c r="Q34" s="619"/>
      <c r="R34" s="620" t="s">
        <v>224</v>
      </c>
      <c r="S34" s="621"/>
      <c r="T34" s="621"/>
      <c r="U34" s="621"/>
      <c r="V34" s="621"/>
      <c r="W34" s="621"/>
      <c r="X34" s="621"/>
      <c r="Y34" s="622"/>
      <c r="Z34" s="673" t="s">
        <v>224</v>
      </c>
      <c r="AA34" s="673"/>
      <c r="AB34" s="673"/>
      <c r="AC34" s="673"/>
      <c r="AD34" s="674" t="s">
        <v>224</v>
      </c>
      <c r="AE34" s="674"/>
      <c r="AF34" s="674"/>
      <c r="AG34" s="674"/>
      <c r="AH34" s="674"/>
      <c r="AI34" s="674"/>
      <c r="AJ34" s="674"/>
      <c r="AK34" s="674"/>
      <c r="AL34" s="643" t="s">
        <v>224</v>
      </c>
      <c r="AM34" s="675"/>
      <c r="AN34" s="675"/>
      <c r="AO34" s="676"/>
      <c r="AP34" s="188"/>
      <c r="AQ34" s="680" t="s">
        <v>306</v>
      </c>
      <c r="AR34" s="681"/>
      <c r="AS34" s="681"/>
      <c r="AT34" s="681"/>
      <c r="AU34" s="681"/>
      <c r="AV34" s="681"/>
      <c r="AW34" s="681"/>
      <c r="AX34" s="681"/>
      <c r="AY34" s="681"/>
      <c r="AZ34" s="681"/>
      <c r="BA34" s="681"/>
      <c r="BB34" s="681"/>
      <c r="BC34" s="681"/>
      <c r="BD34" s="681"/>
      <c r="BE34" s="681"/>
      <c r="BF34" s="682"/>
      <c r="BG34" s="680" t="s">
        <v>307</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308</v>
      </c>
      <c r="CE34" s="654"/>
      <c r="CF34" s="654"/>
      <c r="CG34" s="654"/>
      <c r="CH34" s="654"/>
      <c r="CI34" s="654"/>
      <c r="CJ34" s="654"/>
      <c r="CK34" s="654"/>
      <c r="CL34" s="654"/>
      <c r="CM34" s="654"/>
      <c r="CN34" s="654"/>
      <c r="CO34" s="654"/>
      <c r="CP34" s="654"/>
      <c r="CQ34" s="655"/>
      <c r="CR34" s="620">
        <v>1093450</v>
      </c>
      <c r="CS34" s="621"/>
      <c r="CT34" s="621"/>
      <c r="CU34" s="621"/>
      <c r="CV34" s="621"/>
      <c r="CW34" s="621"/>
      <c r="CX34" s="621"/>
      <c r="CY34" s="622"/>
      <c r="CZ34" s="623">
        <v>16.3</v>
      </c>
      <c r="DA34" s="641"/>
      <c r="DB34" s="641"/>
      <c r="DC34" s="642"/>
      <c r="DD34" s="626">
        <v>657238</v>
      </c>
      <c r="DE34" s="621"/>
      <c r="DF34" s="621"/>
      <c r="DG34" s="621"/>
      <c r="DH34" s="621"/>
      <c r="DI34" s="621"/>
      <c r="DJ34" s="621"/>
      <c r="DK34" s="622"/>
      <c r="DL34" s="626">
        <v>519772</v>
      </c>
      <c r="DM34" s="621"/>
      <c r="DN34" s="621"/>
      <c r="DO34" s="621"/>
      <c r="DP34" s="621"/>
      <c r="DQ34" s="621"/>
      <c r="DR34" s="621"/>
      <c r="DS34" s="621"/>
      <c r="DT34" s="621"/>
      <c r="DU34" s="621"/>
      <c r="DV34" s="622"/>
      <c r="DW34" s="643">
        <v>12.6</v>
      </c>
      <c r="DX34" s="644"/>
      <c r="DY34" s="644"/>
      <c r="DZ34" s="644"/>
      <c r="EA34" s="644"/>
      <c r="EB34" s="644"/>
      <c r="EC34" s="645"/>
    </row>
    <row r="35" spans="2:133" ht="11.25" customHeight="1">
      <c r="B35" s="617" t="s">
        <v>309</v>
      </c>
      <c r="C35" s="618"/>
      <c r="D35" s="618"/>
      <c r="E35" s="618"/>
      <c r="F35" s="618"/>
      <c r="G35" s="618"/>
      <c r="H35" s="618"/>
      <c r="I35" s="618"/>
      <c r="J35" s="618"/>
      <c r="K35" s="618"/>
      <c r="L35" s="618"/>
      <c r="M35" s="618"/>
      <c r="N35" s="618"/>
      <c r="O35" s="618"/>
      <c r="P35" s="618"/>
      <c r="Q35" s="619"/>
      <c r="R35" s="620">
        <v>251200</v>
      </c>
      <c r="S35" s="621"/>
      <c r="T35" s="621"/>
      <c r="U35" s="621"/>
      <c r="V35" s="621"/>
      <c r="W35" s="621"/>
      <c r="X35" s="621"/>
      <c r="Y35" s="622"/>
      <c r="Z35" s="673">
        <v>3.5</v>
      </c>
      <c r="AA35" s="673"/>
      <c r="AB35" s="673"/>
      <c r="AC35" s="673"/>
      <c r="AD35" s="674" t="s">
        <v>224</v>
      </c>
      <c r="AE35" s="674"/>
      <c r="AF35" s="674"/>
      <c r="AG35" s="674"/>
      <c r="AH35" s="674"/>
      <c r="AI35" s="674"/>
      <c r="AJ35" s="674"/>
      <c r="AK35" s="674"/>
      <c r="AL35" s="643" t="s">
        <v>224</v>
      </c>
      <c r="AM35" s="675"/>
      <c r="AN35" s="675"/>
      <c r="AO35" s="676"/>
      <c r="AP35" s="188"/>
      <c r="AQ35" s="677" t="s">
        <v>310</v>
      </c>
      <c r="AR35" s="678"/>
      <c r="AS35" s="678"/>
      <c r="AT35" s="678"/>
      <c r="AU35" s="678"/>
      <c r="AV35" s="678"/>
      <c r="AW35" s="678"/>
      <c r="AX35" s="678"/>
      <c r="AY35" s="679"/>
      <c r="AZ35" s="670">
        <v>876447</v>
      </c>
      <c r="BA35" s="671"/>
      <c r="BB35" s="671"/>
      <c r="BC35" s="671"/>
      <c r="BD35" s="671"/>
      <c r="BE35" s="671"/>
      <c r="BF35" s="672"/>
      <c r="BG35" s="677" t="s">
        <v>311</v>
      </c>
      <c r="BH35" s="678"/>
      <c r="BI35" s="678"/>
      <c r="BJ35" s="678"/>
      <c r="BK35" s="678"/>
      <c r="BL35" s="678"/>
      <c r="BM35" s="678"/>
      <c r="BN35" s="678"/>
      <c r="BO35" s="678"/>
      <c r="BP35" s="678"/>
      <c r="BQ35" s="678"/>
      <c r="BR35" s="678"/>
      <c r="BS35" s="678"/>
      <c r="BT35" s="678"/>
      <c r="BU35" s="679"/>
      <c r="BV35" s="670">
        <v>112736</v>
      </c>
      <c r="BW35" s="671"/>
      <c r="BX35" s="671"/>
      <c r="BY35" s="671"/>
      <c r="BZ35" s="671"/>
      <c r="CA35" s="671"/>
      <c r="CB35" s="672"/>
      <c r="CD35" s="657" t="s">
        <v>312</v>
      </c>
      <c r="CE35" s="654"/>
      <c r="CF35" s="654"/>
      <c r="CG35" s="654"/>
      <c r="CH35" s="654"/>
      <c r="CI35" s="654"/>
      <c r="CJ35" s="654"/>
      <c r="CK35" s="654"/>
      <c r="CL35" s="654"/>
      <c r="CM35" s="654"/>
      <c r="CN35" s="654"/>
      <c r="CO35" s="654"/>
      <c r="CP35" s="654"/>
      <c r="CQ35" s="655"/>
      <c r="CR35" s="620">
        <v>39318</v>
      </c>
      <c r="CS35" s="639"/>
      <c r="CT35" s="639"/>
      <c r="CU35" s="639"/>
      <c r="CV35" s="639"/>
      <c r="CW35" s="639"/>
      <c r="CX35" s="639"/>
      <c r="CY35" s="640"/>
      <c r="CZ35" s="623">
        <v>0.6</v>
      </c>
      <c r="DA35" s="641"/>
      <c r="DB35" s="641"/>
      <c r="DC35" s="642"/>
      <c r="DD35" s="626">
        <v>32778</v>
      </c>
      <c r="DE35" s="639"/>
      <c r="DF35" s="639"/>
      <c r="DG35" s="639"/>
      <c r="DH35" s="639"/>
      <c r="DI35" s="639"/>
      <c r="DJ35" s="639"/>
      <c r="DK35" s="640"/>
      <c r="DL35" s="626">
        <v>12496</v>
      </c>
      <c r="DM35" s="639"/>
      <c r="DN35" s="639"/>
      <c r="DO35" s="639"/>
      <c r="DP35" s="639"/>
      <c r="DQ35" s="639"/>
      <c r="DR35" s="639"/>
      <c r="DS35" s="639"/>
      <c r="DT35" s="639"/>
      <c r="DU35" s="639"/>
      <c r="DV35" s="640"/>
      <c r="DW35" s="643">
        <v>0.3</v>
      </c>
      <c r="DX35" s="644"/>
      <c r="DY35" s="644"/>
      <c r="DZ35" s="644"/>
      <c r="EA35" s="644"/>
      <c r="EB35" s="644"/>
      <c r="EC35" s="645"/>
    </row>
    <row r="36" spans="2:133" ht="11.25" customHeight="1">
      <c r="B36" s="601" t="s">
        <v>313</v>
      </c>
      <c r="C36" s="602"/>
      <c r="D36" s="602"/>
      <c r="E36" s="602"/>
      <c r="F36" s="602"/>
      <c r="G36" s="602"/>
      <c r="H36" s="602"/>
      <c r="I36" s="602"/>
      <c r="J36" s="602"/>
      <c r="K36" s="602"/>
      <c r="L36" s="602"/>
      <c r="M36" s="602"/>
      <c r="N36" s="602"/>
      <c r="O36" s="602"/>
      <c r="P36" s="602"/>
      <c r="Q36" s="603"/>
      <c r="R36" s="604">
        <v>7079359</v>
      </c>
      <c r="S36" s="661"/>
      <c r="T36" s="661"/>
      <c r="U36" s="661"/>
      <c r="V36" s="661"/>
      <c r="W36" s="661"/>
      <c r="X36" s="661"/>
      <c r="Y36" s="664"/>
      <c r="Z36" s="665">
        <v>100</v>
      </c>
      <c r="AA36" s="665"/>
      <c r="AB36" s="665"/>
      <c r="AC36" s="665"/>
      <c r="AD36" s="666">
        <v>3887470</v>
      </c>
      <c r="AE36" s="666"/>
      <c r="AF36" s="666"/>
      <c r="AG36" s="666"/>
      <c r="AH36" s="666"/>
      <c r="AI36" s="666"/>
      <c r="AJ36" s="666"/>
      <c r="AK36" s="666"/>
      <c r="AL36" s="667">
        <v>100</v>
      </c>
      <c r="AM36" s="668"/>
      <c r="AN36" s="668"/>
      <c r="AO36" s="669"/>
      <c r="AQ36" s="646" t="s">
        <v>314</v>
      </c>
      <c r="AR36" s="647"/>
      <c r="AS36" s="647"/>
      <c r="AT36" s="647"/>
      <c r="AU36" s="647"/>
      <c r="AV36" s="647"/>
      <c r="AW36" s="647"/>
      <c r="AX36" s="647"/>
      <c r="AY36" s="648"/>
      <c r="AZ36" s="620">
        <v>205763</v>
      </c>
      <c r="BA36" s="621"/>
      <c r="BB36" s="621"/>
      <c r="BC36" s="621"/>
      <c r="BD36" s="639"/>
      <c r="BE36" s="639"/>
      <c r="BF36" s="649"/>
      <c r="BG36" s="657" t="s">
        <v>315</v>
      </c>
      <c r="BH36" s="654"/>
      <c r="BI36" s="654"/>
      <c r="BJ36" s="654"/>
      <c r="BK36" s="654"/>
      <c r="BL36" s="654"/>
      <c r="BM36" s="654"/>
      <c r="BN36" s="654"/>
      <c r="BO36" s="654"/>
      <c r="BP36" s="654"/>
      <c r="BQ36" s="654"/>
      <c r="BR36" s="654"/>
      <c r="BS36" s="654"/>
      <c r="BT36" s="654"/>
      <c r="BU36" s="655"/>
      <c r="BV36" s="620">
        <v>-325</v>
      </c>
      <c r="BW36" s="621"/>
      <c r="BX36" s="621"/>
      <c r="BY36" s="621"/>
      <c r="BZ36" s="621"/>
      <c r="CA36" s="621"/>
      <c r="CB36" s="656"/>
      <c r="CD36" s="657" t="s">
        <v>316</v>
      </c>
      <c r="CE36" s="654"/>
      <c r="CF36" s="654"/>
      <c r="CG36" s="654"/>
      <c r="CH36" s="654"/>
      <c r="CI36" s="654"/>
      <c r="CJ36" s="654"/>
      <c r="CK36" s="654"/>
      <c r="CL36" s="654"/>
      <c r="CM36" s="654"/>
      <c r="CN36" s="654"/>
      <c r="CO36" s="654"/>
      <c r="CP36" s="654"/>
      <c r="CQ36" s="655"/>
      <c r="CR36" s="620">
        <v>1082795</v>
      </c>
      <c r="CS36" s="621"/>
      <c r="CT36" s="621"/>
      <c r="CU36" s="621"/>
      <c r="CV36" s="621"/>
      <c r="CW36" s="621"/>
      <c r="CX36" s="621"/>
      <c r="CY36" s="622"/>
      <c r="CZ36" s="623">
        <v>16.100000000000001</v>
      </c>
      <c r="DA36" s="641"/>
      <c r="DB36" s="641"/>
      <c r="DC36" s="642"/>
      <c r="DD36" s="626">
        <v>997988</v>
      </c>
      <c r="DE36" s="621"/>
      <c r="DF36" s="621"/>
      <c r="DG36" s="621"/>
      <c r="DH36" s="621"/>
      <c r="DI36" s="621"/>
      <c r="DJ36" s="621"/>
      <c r="DK36" s="622"/>
      <c r="DL36" s="626">
        <v>346468</v>
      </c>
      <c r="DM36" s="621"/>
      <c r="DN36" s="621"/>
      <c r="DO36" s="621"/>
      <c r="DP36" s="621"/>
      <c r="DQ36" s="621"/>
      <c r="DR36" s="621"/>
      <c r="DS36" s="621"/>
      <c r="DT36" s="621"/>
      <c r="DU36" s="621"/>
      <c r="DV36" s="622"/>
      <c r="DW36" s="643">
        <v>8.4</v>
      </c>
      <c r="DX36" s="644"/>
      <c r="DY36" s="644"/>
      <c r="DZ36" s="644"/>
      <c r="EA36" s="644"/>
      <c r="EB36" s="644"/>
      <c r="EC36" s="645"/>
    </row>
    <row r="37" spans="2:133" ht="11.25" customHeight="1">
      <c r="AQ37" s="646" t="s">
        <v>317</v>
      </c>
      <c r="AR37" s="647"/>
      <c r="AS37" s="647"/>
      <c r="AT37" s="647"/>
      <c r="AU37" s="647"/>
      <c r="AV37" s="647"/>
      <c r="AW37" s="647"/>
      <c r="AX37" s="647"/>
      <c r="AY37" s="648"/>
      <c r="AZ37" s="620">
        <v>102552</v>
      </c>
      <c r="BA37" s="621"/>
      <c r="BB37" s="621"/>
      <c r="BC37" s="621"/>
      <c r="BD37" s="639"/>
      <c r="BE37" s="639"/>
      <c r="BF37" s="649"/>
      <c r="BG37" s="657" t="s">
        <v>318</v>
      </c>
      <c r="BH37" s="654"/>
      <c r="BI37" s="654"/>
      <c r="BJ37" s="654"/>
      <c r="BK37" s="654"/>
      <c r="BL37" s="654"/>
      <c r="BM37" s="654"/>
      <c r="BN37" s="654"/>
      <c r="BO37" s="654"/>
      <c r="BP37" s="654"/>
      <c r="BQ37" s="654"/>
      <c r="BR37" s="654"/>
      <c r="BS37" s="654"/>
      <c r="BT37" s="654"/>
      <c r="BU37" s="655"/>
      <c r="BV37" s="620">
        <v>1855</v>
      </c>
      <c r="BW37" s="621"/>
      <c r="BX37" s="621"/>
      <c r="BY37" s="621"/>
      <c r="BZ37" s="621"/>
      <c r="CA37" s="621"/>
      <c r="CB37" s="656"/>
      <c r="CD37" s="657" t="s">
        <v>319</v>
      </c>
      <c r="CE37" s="654"/>
      <c r="CF37" s="654"/>
      <c r="CG37" s="654"/>
      <c r="CH37" s="654"/>
      <c r="CI37" s="654"/>
      <c r="CJ37" s="654"/>
      <c r="CK37" s="654"/>
      <c r="CL37" s="654"/>
      <c r="CM37" s="654"/>
      <c r="CN37" s="654"/>
      <c r="CO37" s="654"/>
      <c r="CP37" s="654"/>
      <c r="CQ37" s="655"/>
      <c r="CR37" s="620">
        <v>665147</v>
      </c>
      <c r="CS37" s="639"/>
      <c r="CT37" s="639"/>
      <c r="CU37" s="639"/>
      <c r="CV37" s="639"/>
      <c r="CW37" s="639"/>
      <c r="CX37" s="639"/>
      <c r="CY37" s="640"/>
      <c r="CZ37" s="623">
        <v>9.9</v>
      </c>
      <c r="DA37" s="641"/>
      <c r="DB37" s="641"/>
      <c r="DC37" s="642"/>
      <c r="DD37" s="626">
        <v>665147</v>
      </c>
      <c r="DE37" s="639"/>
      <c r="DF37" s="639"/>
      <c r="DG37" s="639"/>
      <c r="DH37" s="639"/>
      <c r="DI37" s="639"/>
      <c r="DJ37" s="639"/>
      <c r="DK37" s="640"/>
      <c r="DL37" s="626">
        <v>228119</v>
      </c>
      <c r="DM37" s="639"/>
      <c r="DN37" s="639"/>
      <c r="DO37" s="639"/>
      <c r="DP37" s="639"/>
      <c r="DQ37" s="639"/>
      <c r="DR37" s="639"/>
      <c r="DS37" s="639"/>
      <c r="DT37" s="639"/>
      <c r="DU37" s="639"/>
      <c r="DV37" s="640"/>
      <c r="DW37" s="643">
        <v>5.5</v>
      </c>
      <c r="DX37" s="644"/>
      <c r="DY37" s="644"/>
      <c r="DZ37" s="644"/>
      <c r="EA37" s="644"/>
      <c r="EB37" s="644"/>
      <c r="EC37" s="645"/>
    </row>
    <row r="38" spans="2:133" ht="11.25" customHeight="1">
      <c r="AQ38" s="646" t="s">
        <v>320</v>
      </c>
      <c r="AR38" s="647"/>
      <c r="AS38" s="647"/>
      <c r="AT38" s="647"/>
      <c r="AU38" s="647"/>
      <c r="AV38" s="647"/>
      <c r="AW38" s="647"/>
      <c r="AX38" s="647"/>
      <c r="AY38" s="648"/>
      <c r="AZ38" s="620">
        <v>25587</v>
      </c>
      <c r="BA38" s="621"/>
      <c r="BB38" s="621"/>
      <c r="BC38" s="621"/>
      <c r="BD38" s="639"/>
      <c r="BE38" s="639"/>
      <c r="BF38" s="649"/>
      <c r="BG38" s="657" t="s">
        <v>321</v>
      </c>
      <c r="BH38" s="654"/>
      <c r="BI38" s="654"/>
      <c r="BJ38" s="654"/>
      <c r="BK38" s="654"/>
      <c r="BL38" s="654"/>
      <c r="BM38" s="654"/>
      <c r="BN38" s="654"/>
      <c r="BO38" s="654"/>
      <c r="BP38" s="654"/>
      <c r="BQ38" s="654"/>
      <c r="BR38" s="654"/>
      <c r="BS38" s="654"/>
      <c r="BT38" s="654"/>
      <c r="BU38" s="655"/>
      <c r="BV38" s="620">
        <v>3276</v>
      </c>
      <c r="BW38" s="621"/>
      <c r="BX38" s="621"/>
      <c r="BY38" s="621"/>
      <c r="BZ38" s="621"/>
      <c r="CA38" s="621"/>
      <c r="CB38" s="656"/>
      <c r="CD38" s="657" t="s">
        <v>322</v>
      </c>
      <c r="CE38" s="654"/>
      <c r="CF38" s="654"/>
      <c r="CG38" s="654"/>
      <c r="CH38" s="654"/>
      <c r="CI38" s="654"/>
      <c r="CJ38" s="654"/>
      <c r="CK38" s="654"/>
      <c r="CL38" s="654"/>
      <c r="CM38" s="654"/>
      <c r="CN38" s="654"/>
      <c r="CO38" s="654"/>
      <c r="CP38" s="654"/>
      <c r="CQ38" s="655"/>
      <c r="CR38" s="620">
        <v>773895</v>
      </c>
      <c r="CS38" s="621"/>
      <c r="CT38" s="621"/>
      <c r="CU38" s="621"/>
      <c r="CV38" s="621"/>
      <c r="CW38" s="621"/>
      <c r="CX38" s="621"/>
      <c r="CY38" s="622"/>
      <c r="CZ38" s="623">
        <v>11.5</v>
      </c>
      <c r="DA38" s="641"/>
      <c r="DB38" s="641"/>
      <c r="DC38" s="642"/>
      <c r="DD38" s="626">
        <v>681248</v>
      </c>
      <c r="DE38" s="621"/>
      <c r="DF38" s="621"/>
      <c r="DG38" s="621"/>
      <c r="DH38" s="621"/>
      <c r="DI38" s="621"/>
      <c r="DJ38" s="621"/>
      <c r="DK38" s="622"/>
      <c r="DL38" s="626">
        <v>655138</v>
      </c>
      <c r="DM38" s="621"/>
      <c r="DN38" s="621"/>
      <c r="DO38" s="621"/>
      <c r="DP38" s="621"/>
      <c r="DQ38" s="621"/>
      <c r="DR38" s="621"/>
      <c r="DS38" s="621"/>
      <c r="DT38" s="621"/>
      <c r="DU38" s="621"/>
      <c r="DV38" s="622"/>
      <c r="DW38" s="643">
        <v>15.8</v>
      </c>
      <c r="DX38" s="644"/>
      <c r="DY38" s="644"/>
      <c r="DZ38" s="644"/>
      <c r="EA38" s="644"/>
      <c r="EB38" s="644"/>
      <c r="EC38" s="645"/>
    </row>
    <row r="39" spans="2:133" ht="11.25" customHeight="1">
      <c r="AQ39" s="646" t="s">
        <v>323</v>
      </c>
      <c r="AR39" s="647"/>
      <c r="AS39" s="647"/>
      <c r="AT39" s="647"/>
      <c r="AU39" s="647"/>
      <c r="AV39" s="647"/>
      <c r="AW39" s="647"/>
      <c r="AX39" s="647"/>
      <c r="AY39" s="648"/>
      <c r="AZ39" s="620" t="s">
        <v>324</v>
      </c>
      <c r="BA39" s="621"/>
      <c r="BB39" s="621"/>
      <c r="BC39" s="621"/>
      <c r="BD39" s="639"/>
      <c r="BE39" s="639"/>
      <c r="BF39" s="649"/>
      <c r="BG39" s="650" t="s">
        <v>325</v>
      </c>
      <c r="BH39" s="651"/>
      <c r="BI39" s="651"/>
      <c r="BJ39" s="651"/>
      <c r="BK39" s="651"/>
      <c r="BL39" s="189"/>
      <c r="BM39" s="654" t="s">
        <v>326</v>
      </c>
      <c r="BN39" s="654"/>
      <c r="BO39" s="654"/>
      <c r="BP39" s="654"/>
      <c r="BQ39" s="654"/>
      <c r="BR39" s="654"/>
      <c r="BS39" s="654"/>
      <c r="BT39" s="654"/>
      <c r="BU39" s="655"/>
      <c r="BV39" s="620">
        <v>84</v>
      </c>
      <c r="BW39" s="621"/>
      <c r="BX39" s="621"/>
      <c r="BY39" s="621"/>
      <c r="BZ39" s="621"/>
      <c r="CA39" s="621"/>
      <c r="CB39" s="656"/>
      <c r="CD39" s="657" t="s">
        <v>327</v>
      </c>
      <c r="CE39" s="654"/>
      <c r="CF39" s="654"/>
      <c r="CG39" s="654"/>
      <c r="CH39" s="654"/>
      <c r="CI39" s="654"/>
      <c r="CJ39" s="654"/>
      <c r="CK39" s="654"/>
      <c r="CL39" s="654"/>
      <c r="CM39" s="654"/>
      <c r="CN39" s="654"/>
      <c r="CO39" s="654"/>
      <c r="CP39" s="654"/>
      <c r="CQ39" s="655"/>
      <c r="CR39" s="620">
        <v>51758</v>
      </c>
      <c r="CS39" s="639"/>
      <c r="CT39" s="639"/>
      <c r="CU39" s="639"/>
      <c r="CV39" s="639"/>
      <c r="CW39" s="639"/>
      <c r="CX39" s="639"/>
      <c r="CY39" s="640"/>
      <c r="CZ39" s="623">
        <v>0.8</v>
      </c>
      <c r="DA39" s="641"/>
      <c r="DB39" s="641"/>
      <c r="DC39" s="642"/>
      <c r="DD39" s="626">
        <v>3</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328</v>
      </c>
      <c r="AR40" s="647"/>
      <c r="AS40" s="647"/>
      <c r="AT40" s="647"/>
      <c r="AU40" s="647"/>
      <c r="AV40" s="647"/>
      <c r="AW40" s="647"/>
      <c r="AX40" s="647"/>
      <c r="AY40" s="648"/>
      <c r="AZ40" s="620">
        <v>149073</v>
      </c>
      <c r="BA40" s="621"/>
      <c r="BB40" s="621"/>
      <c r="BC40" s="621"/>
      <c r="BD40" s="639"/>
      <c r="BE40" s="639"/>
      <c r="BF40" s="649"/>
      <c r="BG40" s="650"/>
      <c r="BH40" s="651"/>
      <c r="BI40" s="651"/>
      <c r="BJ40" s="651"/>
      <c r="BK40" s="651"/>
      <c r="BL40" s="189"/>
      <c r="BM40" s="654" t="s">
        <v>329</v>
      </c>
      <c r="BN40" s="654"/>
      <c r="BO40" s="654"/>
      <c r="BP40" s="654"/>
      <c r="BQ40" s="654"/>
      <c r="BR40" s="654"/>
      <c r="BS40" s="654"/>
      <c r="BT40" s="654"/>
      <c r="BU40" s="655"/>
      <c r="BV40" s="620">
        <v>135</v>
      </c>
      <c r="BW40" s="621"/>
      <c r="BX40" s="621"/>
      <c r="BY40" s="621"/>
      <c r="BZ40" s="621"/>
      <c r="CA40" s="621"/>
      <c r="CB40" s="656"/>
      <c r="CD40" s="657" t="s">
        <v>330</v>
      </c>
      <c r="CE40" s="654"/>
      <c r="CF40" s="654"/>
      <c r="CG40" s="654"/>
      <c r="CH40" s="654"/>
      <c r="CI40" s="654"/>
      <c r="CJ40" s="654"/>
      <c r="CK40" s="654"/>
      <c r="CL40" s="654"/>
      <c r="CM40" s="654"/>
      <c r="CN40" s="654"/>
      <c r="CO40" s="654"/>
      <c r="CP40" s="654"/>
      <c r="CQ40" s="655"/>
      <c r="CR40" s="620">
        <v>30903</v>
      </c>
      <c r="CS40" s="621"/>
      <c r="CT40" s="621"/>
      <c r="CU40" s="621"/>
      <c r="CV40" s="621"/>
      <c r="CW40" s="621"/>
      <c r="CX40" s="621"/>
      <c r="CY40" s="622"/>
      <c r="CZ40" s="623">
        <v>0.5</v>
      </c>
      <c r="DA40" s="641"/>
      <c r="DB40" s="641"/>
      <c r="DC40" s="642"/>
      <c r="DD40" s="626">
        <v>903</v>
      </c>
      <c r="DE40" s="621"/>
      <c r="DF40" s="621"/>
      <c r="DG40" s="621"/>
      <c r="DH40" s="621"/>
      <c r="DI40" s="621"/>
      <c r="DJ40" s="621"/>
      <c r="DK40" s="622"/>
      <c r="DL40" s="626" t="s">
        <v>324</v>
      </c>
      <c r="DM40" s="621"/>
      <c r="DN40" s="621"/>
      <c r="DO40" s="621"/>
      <c r="DP40" s="621"/>
      <c r="DQ40" s="621"/>
      <c r="DR40" s="621"/>
      <c r="DS40" s="621"/>
      <c r="DT40" s="621"/>
      <c r="DU40" s="621"/>
      <c r="DV40" s="622"/>
      <c r="DW40" s="643" t="s">
        <v>324</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331</v>
      </c>
      <c r="AR41" s="659"/>
      <c r="AS41" s="659"/>
      <c r="AT41" s="659"/>
      <c r="AU41" s="659"/>
      <c r="AV41" s="659"/>
      <c r="AW41" s="659"/>
      <c r="AX41" s="659"/>
      <c r="AY41" s="660"/>
      <c r="AZ41" s="604">
        <v>393472</v>
      </c>
      <c r="BA41" s="661"/>
      <c r="BB41" s="661"/>
      <c r="BC41" s="661"/>
      <c r="BD41" s="605"/>
      <c r="BE41" s="605"/>
      <c r="BF41" s="662"/>
      <c r="BG41" s="652"/>
      <c r="BH41" s="653"/>
      <c r="BI41" s="653"/>
      <c r="BJ41" s="653"/>
      <c r="BK41" s="653"/>
      <c r="BL41" s="191"/>
      <c r="BM41" s="659" t="s">
        <v>332</v>
      </c>
      <c r="BN41" s="659"/>
      <c r="BO41" s="659"/>
      <c r="BP41" s="659"/>
      <c r="BQ41" s="659"/>
      <c r="BR41" s="659"/>
      <c r="BS41" s="659"/>
      <c r="BT41" s="659"/>
      <c r="BU41" s="660"/>
      <c r="BV41" s="604">
        <v>290</v>
      </c>
      <c r="BW41" s="661"/>
      <c r="BX41" s="661"/>
      <c r="BY41" s="661"/>
      <c r="BZ41" s="661"/>
      <c r="CA41" s="661"/>
      <c r="CB41" s="663"/>
      <c r="CD41" s="657" t="s">
        <v>333</v>
      </c>
      <c r="CE41" s="654"/>
      <c r="CF41" s="654"/>
      <c r="CG41" s="654"/>
      <c r="CH41" s="654"/>
      <c r="CI41" s="654"/>
      <c r="CJ41" s="654"/>
      <c r="CK41" s="654"/>
      <c r="CL41" s="654"/>
      <c r="CM41" s="654"/>
      <c r="CN41" s="654"/>
      <c r="CO41" s="654"/>
      <c r="CP41" s="654"/>
      <c r="CQ41" s="655"/>
      <c r="CR41" s="620" t="s">
        <v>334</v>
      </c>
      <c r="CS41" s="639"/>
      <c r="CT41" s="639"/>
      <c r="CU41" s="639"/>
      <c r="CV41" s="639"/>
      <c r="CW41" s="639"/>
      <c r="CX41" s="639"/>
      <c r="CY41" s="640"/>
      <c r="CZ41" s="623" t="s">
        <v>334</v>
      </c>
      <c r="DA41" s="641"/>
      <c r="DB41" s="641"/>
      <c r="DC41" s="642"/>
      <c r="DD41" s="626" t="s">
        <v>334</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336</v>
      </c>
      <c r="CE42" s="618"/>
      <c r="CF42" s="618"/>
      <c r="CG42" s="618"/>
      <c r="CH42" s="618"/>
      <c r="CI42" s="618"/>
      <c r="CJ42" s="618"/>
      <c r="CK42" s="618"/>
      <c r="CL42" s="618"/>
      <c r="CM42" s="618"/>
      <c r="CN42" s="618"/>
      <c r="CO42" s="618"/>
      <c r="CP42" s="618"/>
      <c r="CQ42" s="619"/>
      <c r="CR42" s="620">
        <v>817705</v>
      </c>
      <c r="CS42" s="621"/>
      <c r="CT42" s="621"/>
      <c r="CU42" s="621"/>
      <c r="CV42" s="621"/>
      <c r="CW42" s="621"/>
      <c r="CX42" s="621"/>
      <c r="CY42" s="622"/>
      <c r="CZ42" s="623">
        <v>12.2</v>
      </c>
      <c r="DA42" s="624"/>
      <c r="DB42" s="624"/>
      <c r="DC42" s="625"/>
      <c r="DD42" s="626">
        <v>320734</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338</v>
      </c>
      <c r="CE43" s="618"/>
      <c r="CF43" s="618"/>
      <c r="CG43" s="618"/>
      <c r="CH43" s="618"/>
      <c r="CI43" s="618"/>
      <c r="CJ43" s="618"/>
      <c r="CK43" s="618"/>
      <c r="CL43" s="618"/>
      <c r="CM43" s="618"/>
      <c r="CN43" s="618"/>
      <c r="CO43" s="618"/>
      <c r="CP43" s="618"/>
      <c r="CQ43" s="619"/>
      <c r="CR43" s="620">
        <v>19901</v>
      </c>
      <c r="CS43" s="639"/>
      <c r="CT43" s="639"/>
      <c r="CU43" s="639"/>
      <c r="CV43" s="639"/>
      <c r="CW43" s="639"/>
      <c r="CX43" s="639"/>
      <c r="CY43" s="640"/>
      <c r="CZ43" s="623">
        <v>0.3</v>
      </c>
      <c r="DA43" s="641"/>
      <c r="DB43" s="641"/>
      <c r="DC43" s="642"/>
      <c r="DD43" s="626">
        <v>19901</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339</v>
      </c>
      <c r="CD44" s="633" t="s">
        <v>291</v>
      </c>
      <c r="CE44" s="634"/>
      <c r="CF44" s="617" t="s">
        <v>340</v>
      </c>
      <c r="CG44" s="618"/>
      <c r="CH44" s="618"/>
      <c r="CI44" s="618"/>
      <c r="CJ44" s="618"/>
      <c r="CK44" s="618"/>
      <c r="CL44" s="618"/>
      <c r="CM44" s="618"/>
      <c r="CN44" s="618"/>
      <c r="CO44" s="618"/>
      <c r="CP44" s="618"/>
      <c r="CQ44" s="619"/>
      <c r="CR44" s="620">
        <v>800062</v>
      </c>
      <c r="CS44" s="621"/>
      <c r="CT44" s="621"/>
      <c r="CU44" s="621"/>
      <c r="CV44" s="621"/>
      <c r="CW44" s="621"/>
      <c r="CX44" s="621"/>
      <c r="CY44" s="622"/>
      <c r="CZ44" s="623">
        <v>11.9</v>
      </c>
      <c r="DA44" s="624"/>
      <c r="DB44" s="624"/>
      <c r="DC44" s="625"/>
      <c r="DD44" s="626">
        <v>304442</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341</v>
      </c>
      <c r="CG45" s="618"/>
      <c r="CH45" s="618"/>
      <c r="CI45" s="618"/>
      <c r="CJ45" s="618"/>
      <c r="CK45" s="618"/>
      <c r="CL45" s="618"/>
      <c r="CM45" s="618"/>
      <c r="CN45" s="618"/>
      <c r="CO45" s="618"/>
      <c r="CP45" s="618"/>
      <c r="CQ45" s="619"/>
      <c r="CR45" s="620">
        <v>504405</v>
      </c>
      <c r="CS45" s="639"/>
      <c r="CT45" s="639"/>
      <c r="CU45" s="639"/>
      <c r="CV45" s="639"/>
      <c r="CW45" s="639"/>
      <c r="CX45" s="639"/>
      <c r="CY45" s="640"/>
      <c r="CZ45" s="623">
        <v>7.5</v>
      </c>
      <c r="DA45" s="641"/>
      <c r="DB45" s="641"/>
      <c r="DC45" s="642"/>
      <c r="DD45" s="626">
        <v>85646</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342</v>
      </c>
      <c r="CG46" s="618"/>
      <c r="CH46" s="618"/>
      <c r="CI46" s="618"/>
      <c r="CJ46" s="618"/>
      <c r="CK46" s="618"/>
      <c r="CL46" s="618"/>
      <c r="CM46" s="618"/>
      <c r="CN46" s="618"/>
      <c r="CO46" s="618"/>
      <c r="CP46" s="618"/>
      <c r="CQ46" s="619"/>
      <c r="CR46" s="620">
        <v>295657</v>
      </c>
      <c r="CS46" s="621"/>
      <c r="CT46" s="621"/>
      <c r="CU46" s="621"/>
      <c r="CV46" s="621"/>
      <c r="CW46" s="621"/>
      <c r="CX46" s="621"/>
      <c r="CY46" s="622"/>
      <c r="CZ46" s="623">
        <v>4.4000000000000004</v>
      </c>
      <c r="DA46" s="624"/>
      <c r="DB46" s="624"/>
      <c r="DC46" s="625"/>
      <c r="DD46" s="626">
        <v>218796</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343</v>
      </c>
      <c r="CG47" s="618"/>
      <c r="CH47" s="618"/>
      <c r="CI47" s="618"/>
      <c r="CJ47" s="618"/>
      <c r="CK47" s="618"/>
      <c r="CL47" s="618"/>
      <c r="CM47" s="618"/>
      <c r="CN47" s="618"/>
      <c r="CO47" s="618"/>
      <c r="CP47" s="618"/>
      <c r="CQ47" s="619"/>
      <c r="CR47" s="620">
        <v>17643</v>
      </c>
      <c r="CS47" s="639"/>
      <c r="CT47" s="639"/>
      <c r="CU47" s="639"/>
      <c r="CV47" s="639"/>
      <c r="CW47" s="639"/>
      <c r="CX47" s="639"/>
      <c r="CY47" s="640"/>
      <c r="CZ47" s="623">
        <v>0.3</v>
      </c>
      <c r="DA47" s="641"/>
      <c r="DB47" s="641"/>
      <c r="DC47" s="642"/>
      <c r="DD47" s="626">
        <v>16292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344</v>
      </c>
      <c r="CG48" s="618"/>
      <c r="CH48" s="618"/>
      <c r="CI48" s="618"/>
      <c r="CJ48" s="618"/>
      <c r="CK48" s="618"/>
      <c r="CL48" s="618"/>
      <c r="CM48" s="618"/>
      <c r="CN48" s="618"/>
      <c r="CO48" s="618"/>
      <c r="CP48" s="618"/>
      <c r="CQ48" s="619"/>
      <c r="CR48" s="620" t="s">
        <v>224</v>
      </c>
      <c r="CS48" s="621"/>
      <c r="CT48" s="621"/>
      <c r="CU48" s="621"/>
      <c r="CV48" s="621"/>
      <c r="CW48" s="621"/>
      <c r="CX48" s="621"/>
      <c r="CY48" s="622"/>
      <c r="CZ48" s="623" t="s">
        <v>224</v>
      </c>
      <c r="DA48" s="624"/>
      <c r="DB48" s="624"/>
      <c r="DC48" s="625"/>
      <c r="DD48" s="626" t="s">
        <v>224</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345</v>
      </c>
      <c r="CE49" s="602"/>
      <c r="CF49" s="602"/>
      <c r="CG49" s="602"/>
      <c r="CH49" s="602"/>
      <c r="CI49" s="602"/>
      <c r="CJ49" s="602"/>
      <c r="CK49" s="602"/>
      <c r="CL49" s="602"/>
      <c r="CM49" s="602"/>
      <c r="CN49" s="602"/>
      <c r="CO49" s="602"/>
      <c r="CP49" s="602"/>
      <c r="CQ49" s="603"/>
      <c r="CR49" s="604">
        <v>6708662</v>
      </c>
      <c r="CS49" s="605"/>
      <c r="CT49" s="605"/>
      <c r="CU49" s="605"/>
      <c r="CV49" s="605"/>
      <c r="CW49" s="605"/>
      <c r="CX49" s="605"/>
      <c r="CY49" s="606"/>
      <c r="CZ49" s="607">
        <v>100</v>
      </c>
      <c r="DA49" s="608"/>
      <c r="DB49" s="608"/>
      <c r="DC49" s="609"/>
      <c r="DD49" s="610">
        <v>4697762</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0" t="s">
        <v>347</v>
      </c>
      <c r="DK2" s="1141"/>
      <c r="DL2" s="1141"/>
      <c r="DM2" s="1141"/>
      <c r="DN2" s="1141"/>
      <c r="DO2" s="1142"/>
      <c r="DP2" s="202"/>
      <c r="DQ2" s="1140" t="s">
        <v>348</v>
      </c>
      <c r="DR2" s="1141"/>
      <c r="DS2" s="1141"/>
      <c r="DT2" s="1141"/>
      <c r="DU2" s="1141"/>
      <c r="DV2" s="1141"/>
      <c r="DW2" s="1141"/>
      <c r="DX2" s="1141"/>
      <c r="DY2" s="1141"/>
      <c r="DZ2" s="1142"/>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3" t="s">
        <v>349</v>
      </c>
      <c r="B4" s="1093"/>
      <c r="C4" s="1093"/>
      <c r="D4" s="1093"/>
      <c r="E4" s="1093"/>
      <c r="F4" s="1093"/>
      <c r="G4" s="1093"/>
      <c r="H4" s="1093"/>
      <c r="I4" s="1093"/>
      <c r="J4" s="1093"/>
      <c r="K4" s="1093"/>
      <c r="L4" s="1093"/>
      <c r="M4" s="1093"/>
      <c r="N4" s="1093"/>
      <c r="O4" s="1093"/>
      <c r="P4" s="1093"/>
      <c r="Q4" s="1093"/>
      <c r="R4" s="1093"/>
      <c r="S4" s="1093"/>
      <c r="T4" s="1093"/>
      <c r="U4" s="1093"/>
      <c r="V4" s="1093"/>
      <c r="W4" s="1093"/>
      <c r="X4" s="1093"/>
      <c r="Y4" s="1093"/>
      <c r="Z4" s="1093"/>
      <c r="AA4" s="1093"/>
      <c r="AB4" s="1093"/>
      <c r="AC4" s="1093"/>
      <c r="AD4" s="1093"/>
      <c r="AE4" s="1093"/>
      <c r="AF4" s="1093"/>
      <c r="AG4" s="1093"/>
      <c r="AH4" s="1093"/>
      <c r="AI4" s="1093"/>
      <c r="AJ4" s="1093"/>
      <c r="AK4" s="1093"/>
      <c r="AL4" s="1093"/>
      <c r="AM4" s="1093"/>
      <c r="AN4" s="1093"/>
      <c r="AO4" s="1093"/>
      <c r="AP4" s="1093"/>
      <c r="AQ4" s="1093"/>
      <c r="AR4" s="1093"/>
      <c r="AS4" s="1093"/>
      <c r="AT4" s="1093"/>
      <c r="AU4" s="1093"/>
      <c r="AV4" s="1093"/>
      <c r="AW4" s="1093"/>
      <c r="AX4" s="1093"/>
      <c r="AY4" s="1093"/>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5" t="s">
        <v>351</v>
      </c>
      <c r="B5" s="1026"/>
      <c r="C5" s="1026"/>
      <c r="D5" s="1026"/>
      <c r="E5" s="1026"/>
      <c r="F5" s="1026"/>
      <c r="G5" s="1026"/>
      <c r="H5" s="1026"/>
      <c r="I5" s="1026"/>
      <c r="J5" s="1026"/>
      <c r="K5" s="1026"/>
      <c r="L5" s="1026"/>
      <c r="M5" s="1026"/>
      <c r="N5" s="1026"/>
      <c r="O5" s="1026"/>
      <c r="P5" s="1027"/>
      <c r="Q5" s="1031" t="s">
        <v>352</v>
      </c>
      <c r="R5" s="1032"/>
      <c r="S5" s="1032"/>
      <c r="T5" s="1032"/>
      <c r="U5" s="1033"/>
      <c r="V5" s="1031" t="s">
        <v>353</v>
      </c>
      <c r="W5" s="1032"/>
      <c r="X5" s="1032"/>
      <c r="Y5" s="1032"/>
      <c r="Z5" s="1033"/>
      <c r="AA5" s="1031" t="s">
        <v>354</v>
      </c>
      <c r="AB5" s="1032"/>
      <c r="AC5" s="1032"/>
      <c r="AD5" s="1032"/>
      <c r="AE5" s="1032"/>
      <c r="AF5" s="1143" t="s">
        <v>355</v>
      </c>
      <c r="AG5" s="1032"/>
      <c r="AH5" s="1032"/>
      <c r="AI5" s="1032"/>
      <c r="AJ5" s="1047"/>
      <c r="AK5" s="1032" t="s">
        <v>356</v>
      </c>
      <c r="AL5" s="1032"/>
      <c r="AM5" s="1032"/>
      <c r="AN5" s="1032"/>
      <c r="AO5" s="1033"/>
      <c r="AP5" s="1031" t="s">
        <v>357</v>
      </c>
      <c r="AQ5" s="1032"/>
      <c r="AR5" s="1032"/>
      <c r="AS5" s="1032"/>
      <c r="AT5" s="1033"/>
      <c r="AU5" s="1031" t="s">
        <v>358</v>
      </c>
      <c r="AV5" s="1032"/>
      <c r="AW5" s="1032"/>
      <c r="AX5" s="1032"/>
      <c r="AY5" s="1047"/>
      <c r="AZ5" s="209"/>
      <c r="BA5" s="209"/>
      <c r="BB5" s="209"/>
      <c r="BC5" s="209"/>
      <c r="BD5" s="209"/>
      <c r="BE5" s="210"/>
      <c r="BF5" s="210"/>
      <c r="BG5" s="210"/>
      <c r="BH5" s="210"/>
      <c r="BI5" s="210"/>
      <c r="BJ5" s="210"/>
      <c r="BK5" s="210"/>
      <c r="BL5" s="210"/>
      <c r="BM5" s="210"/>
      <c r="BN5" s="210"/>
      <c r="BO5" s="210"/>
      <c r="BP5" s="210"/>
      <c r="BQ5" s="1025" t="s">
        <v>359</v>
      </c>
      <c r="BR5" s="1026"/>
      <c r="BS5" s="1026"/>
      <c r="BT5" s="1026"/>
      <c r="BU5" s="1026"/>
      <c r="BV5" s="1026"/>
      <c r="BW5" s="1026"/>
      <c r="BX5" s="1026"/>
      <c r="BY5" s="1026"/>
      <c r="BZ5" s="1026"/>
      <c r="CA5" s="1026"/>
      <c r="CB5" s="1026"/>
      <c r="CC5" s="1026"/>
      <c r="CD5" s="1026"/>
      <c r="CE5" s="1026"/>
      <c r="CF5" s="1026"/>
      <c r="CG5" s="1027"/>
      <c r="CH5" s="1031" t="s">
        <v>360</v>
      </c>
      <c r="CI5" s="1032"/>
      <c r="CJ5" s="1032"/>
      <c r="CK5" s="1032"/>
      <c r="CL5" s="1033"/>
      <c r="CM5" s="1031" t="s">
        <v>361</v>
      </c>
      <c r="CN5" s="1032"/>
      <c r="CO5" s="1032"/>
      <c r="CP5" s="1032"/>
      <c r="CQ5" s="1033"/>
      <c r="CR5" s="1031" t="s">
        <v>362</v>
      </c>
      <c r="CS5" s="1032"/>
      <c r="CT5" s="1032"/>
      <c r="CU5" s="1032"/>
      <c r="CV5" s="1033"/>
      <c r="CW5" s="1031" t="s">
        <v>363</v>
      </c>
      <c r="CX5" s="1032"/>
      <c r="CY5" s="1032"/>
      <c r="CZ5" s="1032"/>
      <c r="DA5" s="1033"/>
      <c r="DB5" s="1031" t="s">
        <v>364</v>
      </c>
      <c r="DC5" s="1032"/>
      <c r="DD5" s="1032"/>
      <c r="DE5" s="1032"/>
      <c r="DF5" s="1033"/>
      <c r="DG5" s="1128" t="s">
        <v>365</v>
      </c>
      <c r="DH5" s="1129"/>
      <c r="DI5" s="1129"/>
      <c r="DJ5" s="1129"/>
      <c r="DK5" s="1130"/>
      <c r="DL5" s="1128" t="s">
        <v>366</v>
      </c>
      <c r="DM5" s="1129"/>
      <c r="DN5" s="1129"/>
      <c r="DO5" s="1129"/>
      <c r="DP5" s="1130"/>
      <c r="DQ5" s="1031" t="s">
        <v>367</v>
      </c>
      <c r="DR5" s="1032"/>
      <c r="DS5" s="1032"/>
      <c r="DT5" s="1032"/>
      <c r="DU5" s="1033"/>
      <c r="DV5" s="1031" t="s">
        <v>358</v>
      </c>
      <c r="DW5" s="1032"/>
      <c r="DX5" s="1032"/>
      <c r="DY5" s="1032"/>
      <c r="DZ5" s="1047"/>
      <c r="EA5" s="207"/>
    </row>
    <row r="6" spans="1:131" s="208" customFormat="1" ht="26.25" customHeight="1" thickBot="1">
      <c r="A6" s="1028"/>
      <c r="B6" s="1029"/>
      <c r="C6" s="1029"/>
      <c r="D6" s="1029"/>
      <c r="E6" s="1029"/>
      <c r="F6" s="1029"/>
      <c r="G6" s="1029"/>
      <c r="H6" s="1029"/>
      <c r="I6" s="1029"/>
      <c r="J6" s="1029"/>
      <c r="K6" s="1029"/>
      <c r="L6" s="1029"/>
      <c r="M6" s="1029"/>
      <c r="N6" s="1029"/>
      <c r="O6" s="1029"/>
      <c r="P6" s="1030"/>
      <c r="Q6" s="1034"/>
      <c r="R6" s="1035"/>
      <c r="S6" s="1035"/>
      <c r="T6" s="1035"/>
      <c r="U6" s="1036"/>
      <c r="V6" s="1034"/>
      <c r="W6" s="1035"/>
      <c r="X6" s="1035"/>
      <c r="Y6" s="1035"/>
      <c r="Z6" s="1036"/>
      <c r="AA6" s="1034"/>
      <c r="AB6" s="1035"/>
      <c r="AC6" s="1035"/>
      <c r="AD6" s="1035"/>
      <c r="AE6" s="1035"/>
      <c r="AF6" s="1144"/>
      <c r="AG6" s="1035"/>
      <c r="AH6" s="1035"/>
      <c r="AI6" s="1035"/>
      <c r="AJ6" s="1048"/>
      <c r="AK6" s="1035"/>
      <c r="AL6" s="1035"/>
      <c r="AM6" s="1035"/>
      <c r="AN6" s="1035"/>
      <c r="AO6" s="1036"/>
      <c r="AP6" s="1034"/>
      <c r="AQ6" s="1035"/>
      <c r="AR6" s="1035"/>
      <c r="AS6" s="1035"/>
      <c r="AT6" s="1036"/>
      <c r="AU6" s="1034"/>
      <c r="AV6" s="1035"/>
      <c r="AW6" s="1035"/>
      <c r="AX6" s="1035"/>
      <c r="AY6" s="1048"/>
      <c r="AZ6" s="205"/>
      <c r="BA6" s="205"/>
      <c r="BB6" s="205"/>
      <c r="BC6" s="205"/>
      <c r="BD6" s="205"/>
      <c r="BE6" s="206"/>
      <c r="BF6" s="206"/>
      <c r="BG6" s="206"/>
      <c r="BH6" s="206"/>
      <c r="BI6" s="206"/>
      <c r="BJ6" s="206"/>
      <c r="BK6" s="206"/>
      <c r="BL6" s="206"/>
      <c r="BM6" s="206"/>
      <c r="BN6" s="206"/>
      <c r="BO6" s="206"/>
      <c r="BP6" s="206"/>
      <c r="BQ6" s="1028"/>
      <c r="BR6" s="1029"/>
      <c r="BS6" s="1029"/>
      <c r="BT6" s="1029"/>
      <c r="BU6" s="1029"/>
      <c r="BV6" s="1029"/>
      <c r="BW6" s="1029"/>
      <c r="BX6" s="1029"/>
      <c r="BY6" s="1029"/>
      <c r="BZ6" s="1029"/>
      <c r="CA6" s="1029"/>
      <c r="CB6" s="1029"/>
      <c r="CC6" s="1029"/>
      <c r="CD6" s="1029"/>
      <c r="CE6" s="1029"/>
      <c r="CF6" s="1029"/>
      <c r="CG6" s="1030"/>
      <c r="CH6" s="1034"/>
      <c r="CI6" s="1035"/>
      <c r="CJ6" s="1035"/>
      <c r="CK6" s="1035"/>
      <c r="CL6" s="1036"/>
      <c r="CM6" s="1034"/>
      <c r="CN6" s="1035"/>
      <c r="CO6" s="1035"/>
      <c r="CP6" s="1035"/>
      <c r="CQ6" s="1036"/>
      <c r="CR6" s="1034"/>
      <c r="CS6" s="1035"/>
      <c r="CT6" s="1035"/>
      <c r="CU6" s="1035"/>
      <c r="CV6" s="1036"/>
      <c r="CW6" s="1034"/>
      <c r="CX6" s="1035"/>
      <c r="CY6" s="1035"/>
      <c r="CZ6" s="1035"/>
      <c r="DA6" s="1036"/>
      <c r="DB6" s="1034"/>
      <c r="DC6" s="1035"/>
      <c r="DD6" s="1035"/>
      <c r="DE6" s="1035"/>
      <c r="DF6" s="1036"/>
      <c r="DG6" s="1131"/>
      <c r="DH6" s="1132"/>
      <c r="DI6" s="1132"/>
      <c r="DJ6" s="1132"/>
      <c r="DK6" s="1133"/>
      <c r="DL6" s="1131"/>
      <c r="DM6" s="1132"/>
      <c r="DN6" s="1132"/>
      <c r="DO6" s="1132"/>
      <c r="DP6" s="1133"/>
      <c r="DQ6" s="1034"/>
      <c r="DR6" s="1035"/>
      <c r="DS6" s="1035"/>
      <c r="DT6" s="1035"/>
      <c r="DU6" s="1036"/>
      <c r="DV6" s="1034"/>
      <c r="DW6" s="1035"/>
      <c r="DX6" s="1035"/>
      <c r="DY6" s="1035"/>
      <c r="DZ6" s="1048"/>
      <c r="EA6" s="207"/>
    </row>
    <row r="7" spans="1:131" s="208" customFormat="1" ht="26.25" customHeight="1" thickTop="1">
      <c r="A7" s="211">
        <v>1</v>
      </c>
      <c r="B7" s="1080" t="s">
        <v>368</v>
      </c>
      <c r="C7" s="1081"/>
      <c r="D7" s="1081"/>
      <c r="E7" s="1081"/>
      <c r="F7" s="1081"/>
      <c r="G7" s="1081"/>
      <c r="H7" s="1081"/>
      <c r="I7" s="1081"/>
      <c r="J7" s="1081"/>
      <c r="K7" s="1081"/>
      <c r="L7" s="1081"/>
      <c r="M7" s="1081"/>
      <c r="N7" s="1081"/>
      <c r="O7" s="1081"/>
      <c r="P7" s="1082"/>
      <c r="Q7" s="1134">
        <v>7081</v>
      </c>
      <c r="R7" s="1135"/>
      <c r="S7" s="1135"/>
      <c r="T7" s="1135"/>
      <c r="U7" s="1135"/>
      <c r="V7" s="1135">
        <v>6711</v>
      </c>
      <c r="W7" s="1135"/>
      <c r="X7" s="1135"/>
      <c r="Y7" s="1135"/>
      <c r="Z7" s="1135"/>
      <c r="AA7" s="1135">
        <v>371</v>
      </c>
      <c r="AB7" s="1135"/>
      <c r="AC7" s="1135"/>
      <c r="AD7" s="1135"/>
      <c r="AE7" s="1136"/>
      <c r="AF7" s="1137">
        <v>291</v>
      </c>
      <c r="AG7" s="1138"/>
      <c r="AH7" s="1138"/>
      <c r="AI7" s="1138"/>
      <c r="AJ7" s="1139"/>
      <c r="AK7" s="1121">
        <v>234</v>
      </c>
      <c r="AL7" s="1122"/>
      <c r="AM7" s="1122"/>
      <c r="AN7" s="1122"/>
      <c r="AO7" s="1122"/>
      <c r="AP7" s="1122">
        <v>6882</v>
      </c>
      <c r="AQ7" s="1122"/>
      <c r="AR7" s="1122"/>
      <c r="AS7" s="1122"/>
      <c r="AT7" s="1122"/>
      <c r="AU7" s="1123"/>
      <c r="AV7" s="1123"/>
      <c r="AW7" s="1123"/>
      <c r="AX7" s="1123"/>
      <c r="AY7" s="1124"/>
      <c r="AZ7" s="205"/>
      <c r="BA7" s="205"/>
      <c r="BB7" s="205"/>
      <c r="BC7" s="205"/>
      <c r="BD7" s="205"/>
      <c r="BE7" s="206"/>
      <c r="BF7" s="206"/>
      <c r="BG7" s="206"/>
      <c r="BH7" s="206"/>
      <c r="BI7" s="206"/>
      <c r="BJ7" s="206"/>
      <c r="BK7" s="206"/>
      <c r="BL7" s="206"/>
      <c r="BM7" s="206"/>
      <c r="BN7" s="206"/>
      <c r="BO7" s="206"/>
      <c r="BP7" s="206"/>
      <c r="BQ7" s="212">
        <v>1</v>
      </c>
      <c r="BR7" s="213"/>
      <c r="BS7" s="1125" t="s">
        <v>556</v>
      </c>
      <c r="BT7" s="1126"/>
      <c r="BU7" s="1126"/>
      <c r="BV7" s="1126"/>
      <c r="BW7" s="1126"/>
      <c r="BX7" s="1126"/>
      <c r="BY7" s="1126"/>
      <c r="BZ7" s="1126"/>
      <c r="CA7" s="1126"/>
      <c r="CB7" s="1126"/>
      <c r="CC7" s="1126"/>
      <c r="CD7" s="1126"/>
      <c r="CE7" s="1126"/>
      <c r="CF7" s="1126"/>
      <c r="CG7" s="1127"/>
      <c r="CH7" s="1118">
        <v>0</v>
      </c>
      <c r="CI7" s="1119"/>
      <c r="CJ7" s="1119"/>
      <c r="CK7" s="1119"/>
      <c r="CL7" s="1120"/>
      <c r="CM7" s="1118">
        <v>20</v>
      </c>
      <c r="CN7" s="1119"/>
      <c r="CO7" s="1119"/>
      <c r="CP7" s="1119"/>
      <c r="CQ7" s="1120"/>
      <c r="CR7" s="1118">
        <v>35</v>
      </c>
      <c r="CS7" s="1119"/>
      <c r="CT7" s="1119"/>
      <c r="CU7" s="1119"/>
      <c r="CV7" s="1120"/>
      <c r="CW7" s="1118">
        <v>3</v>
      </c>
      <c r="CX7" s="1119"/>
      <c r="CY7" s="1119"/>
      <c r="CZ7" s="1119"/>
      <c r="DA7" s="1120"/>
      <c r="DB7" s="1118" t="s">
        <v>544</v>
      </c>
      <c r="DC7" s="1119"/>
      <c r="DD7" s="1119"/>
      <c r="DE7" s="1119"/>
      <c r="DF7" s="1120"/>
      <c r="DG7" s="1118" t="s">
        <v>544</v>
      </c>
      <c r="DH7" s="1119"/>
      <c r="DI7" s="1119"/>
      <c r="DJ7" s="1119"/>
      <c r="DK7" s="1120"/>
      <c r="DL7" s="1118" t="s">
        <v>544</v>
      </c>
      <c r="DM7" s="1119"/>
      <c r="DN7" s="1119"/>
      <c r="DO7" s="1119"/>
      <c r="DP7" s="1120"/>
      <c r="DQ7" s="1118" t="s">
        <v>544</v>
      </c>
      <c r="DR7" s="1119"/>
      <c r="DS7" s="1119"/>
      <c r="DT7" s="1119"/>
      <c r="DU7" s="1120"/>
      <c r="DV7" s="1145"/>
      <c r="DW7" s="1146"/>
      <c r="DX7" s="1146"/>
      <c r="DY7" s="1146"/>
      <c r="DZ7" s="1147"/>
      <c r="EA7" s="207"/>
    </row>
    <row r="8" spans="1:131" s="208" customFormat="1" ht="26.25" customHeight="1">
      <c r="A8" s="214">
        <v>2</v>
      </c>
      <c r="B8" s="1067" t="s">
        <v>369</v>
      </c>
      <c r="C8" s="1068"/>
      <c r="D8" s="1068"/>
      <c r="E8" s="1068"/>
      <c r="F8" s="1068"/>
      <c r="G8" s="1068"/>
      <c r="H8" s="1068"/>
      <c r="I8" s="1068"/>
      <c r="J8" s="1068"/>
      <c r="K8" s="1068"/>
      <c r="L8" s="1068"/>
      <c r="M8" s="1068"/>
      <c r="N8" s="1068"/>
      <c r="O8" s="1068"/>
      <c r="P8" s="1069"/>
      <c r="Q8" s="1073">
        <v>2</v>
      </c>
      <c r="R8" s="1074"/>
      <c r="S8" s="1074"/>
      <c r="T8" s="1074"/>
      <c r="U8" s="1074"/>
      <c r="V8" s="1074">
        <v>2</v>
      </c>
      <c r="W8" s="1074"/>
      <c r="X8" s="1074"/>
      <c r="Y8" s="1074"/>
      <c r="Z8" s="1074"/>
      <c r="AA8" s="1074">
        <v>0</v>
      </c>
      <c r="AB8" s="1074"/>
      <c r="AC8" s="1074"/>
      <c r="AD8" s="1074"/>
      <c r="AE8" s="1075"/>
      <c r="AF8" s="1049">
        <v>0</v>
      </c>
      <c r="AG8" s="1050"/>
      <c r="AH8" s="1050"/>
      <c r="AI8" s="1050"/>
      <c r="AJ8" s="1051"/>
      <c r="AK8" s="1116">
        <v>1</v>
      </c>
      <c r="AL8" s="1117"/>
      <c r="AM8" s="1117"/>
      <c r="AN8" s="1117"/>
      <c r="AO8" s="1117"/>
      <c r="AP8" s="1117">
        <v>0</v>
      </c>
      <c r="AQ8" s="1117"/>
      <c r="AR8" s="1117"/>
      <c r="AS8" s="1117"/>
      <c r="AT8" s="1117"/>
      <c r="AU8" s="1114"/>
      <c r="AV8" s="1114"/>
      <c r="AW8" s="1114"/>
      <c r="AX8" s="1114"/>
      <c r="AY8" s="1115"/>
      <c r="AZ8" s="205"/>
      <c r="BA8" s="205"/>
      <c r="BB8" s="205"/>
      <c r="BC8" s="205"/>
      <c r="BD8" s="205"/>
      <c r="BE8" s="206"/>
      <c r="BF8" s="206"/>
      <c r="BG8" s="206"/>
      <c r="BH8" s="206"/>
      <c r="BI8" s="206"/>
      <c r="BJ8" s="206"/>
      <c r="BK8" s="206"/>
      <c r="BL8" s="206"/>
      <c r="BM8" s="206"/>
      <c r="BN8" s="206"/>
      <c r="BO8" s="206"/>
      <c r="BP8" s="206"/>
      <c r="BQ8" s="215">
        <v>2</v>
      </c>
      <c r="BR8" s="216" t="s">
        <v>559</v>
      </c>
      <c r="BS8" s="1044" t="s">
        <v>557</v>
      </c>
      <c r="BT8" s="1045"/>
      <c r="BU8" s="1045"/>
      <c r="BV8" s="1045"/>
      <c r="BW8" s="1045"/>
      <c r="BX8" s="1045"/>
      <c r="BY8" s="1045"/>
      <c r="BZ8" s="1045"/>
      <c r="CA8" s="1045"/>
      <c r="CB8" s="1045"/>
      <c r="CC8" s="1045"/>
      <c r="CD8" s="1045"/>
      <c r="CE8" s="1045"/>
      <c r="CF8" s="1045"/>
      <c r="CG8" s="1046"/>
      <c r="CH8" s="1019">
        <v>-25</v>
      </c>
      <c r="CI8" s="1020"/>
      <c r="CJ8" s="1020"/>
      <c r="CK8" s="1020"/>
      <c r="CL8" s="1021"/>
      <c r="CM8" s="1019">
        <v>-115</v>
      </c>
      <c r="CN8" s="1020"/>
      <c r="CO8" s="1020"/>
      <c r="CP8" s="1020"/>
      <c r="CQ8" s="1021"/>
      <c r="CR8" s="1019">
        <v>30</v>
      </c>
      <c r="CS8" s="1020"/>
      <c r="CT8" s="1020"/>
      <c r="CU8" s="1020"/>
      <c r="CV8" s="1021"/>
      <c r="CW8" s="1019" t="s">
        <v>542</v>
      </c>
      <c r="CX8" s="1020"/>
      <c r="CY8" s="1020"/>
      <c r="CZ8" s="1020"/>
      <c r="DA8" s="1021"/>
      <c r="DB8" s="1019" t="s">
        <v>544</v>
      </c>
      <c r="DC8" s="1020"/>
      <c r="DD8" s="1020"/>
      <c r="DE8" s="1020"/>
      <c r="DF8" s="1021"/>
      <c r="DG8" s="1019" t="s">
        <v>544</v>
      </c>
      <c r="DH8" s="1020"/>
      <c r="DI8" s="1020"/>
      <c r="DJ8" s="1020"/>
      <c r="DK8" s="1021"/>
      <c r="DL8" s="1019">
        <v>108</v>
      </c>
      <c r="DM8" s="1020"/>
      <c r="DN8" s="1020"/>
      <c r="DO8" s="1020"/>
      <c r="DP8" s="1021"/>
      <c r="DQ8" s="1019">
        <v>97</v>
      </c>
      <c r="DR8" s="1020"/>
      <c r="DS8" s="1020"/>
      <c r="DT8" s="1020"/>
      <c r="DU8" s="1021"/>
      <c r="DV8" s="1022"/>
      <c r="DW8" s="1023"/>
      <c r="DX8" s="1023"/>
      <c r="DY8" s="1023"/>
      <c r="DZ8" s="1024"/>
      <c r="EA8" s="207"/>
    </row>
    <row r="9" spans="1:131" s="208" customFormat="1" ht="26.25" customHeight="1">
      <c r="A9" s="214">
        <v>3</v>
      </c>
      <c r="B9" s="1067"/>
      <c r="C9" s="1068"/>
      <c r="D9" s="1068"/>
      <c r="E9" s="1068"/>
      <c r="F9" s="1068"/>
      <c r="G9" s="1068"/>
      <c r="H9" s="1068"/>
      <c r="I9" s="1068"/>
      <c r="J9" s="1068"/>
      <c r="K9" s="1068"/>
      <c r="L9" s="1068"/>
      <c r="M9" s="1068"/>
      <c r="N9" s="1068"/>
      <c r="O9" s="1068"/>
      <c r="P9" s="1069"/>
      <c r="Q9" s="1073"/>
      <c r="R9" s="1074"/>
      <c r="S9" s="1074"/>
      <c r="T9" s="1074"/>
      <c r="U9" s="1074"/>
      <c r="V9" s="1074"/>
      <c r="W9" s="1074"/>
      <c r="X9" s="1074"/>
      <c r="Y9" s="1074"/>
      <c r="Z9" s="1074"/>
      <c r="AA9" s="1074"/>
      <c r="AB9" s="1074"/>
      <c r="AC9" s="1074"/>
      <c r="AD9" s="1074"/>
      <c r="AE9" s="1075"/>
      <c r="AF9" s="1049"/>
      <c r="AG9" s="1050"/>
      <c r="AH9" s="1050"/>
      <c r="AI9" s="1050"/>
      <c r="AJ9" s="1051"/>
      <c r="AK9" s="1116"/>
      <c r="AL9" s="1117"/>
      <c r="AM9" s="1117"/>
      <c r="AN9" s="1117"/>
      <c r="AO9" s="1117"/>
      <c r="AP9" s="1117"/>
      <c r="AQ9" s="1117"/>
      <c r="AR9" s="1117"/>
      <c r="AS9" s="1117"/>
      <c r="AT9" s="1117"/>
      <c r="AU9" s="1114"/>
      <c r="AV9" s="1114"/>
      <c r="AW9" s="1114"/>
      <c r="AX9" s="1114"/>
      <c r="AY9" s="1115"/>
      <c r="AZ9" s="205"/>
      <c r="BA9" s="205"/>
      <c r="BB9" s="205"/>
      <c r="BC9" s="205"/>
      <c r="BD9" s="205"/>
      <c r="BE9" s="206"/>
      <c r="BF9" s="206"/>
      <c r="BG9" s="206"/>
      <c r="BH9" s="206"/>
      <c r="BI9" s="206"/>
      <c r="BJ9" s="206"/>
      <c r="BK9" s="206"/>
      <c r="BL9" s="206"/>
      <c r="BM9" s="206"/>
      <c r="BN9" s="206"/>
      <c r="BO9" s="206"/>
      <c r="BP9" s="206"/>
      <c r="BQ9" s="215">
        <v>3</v>
      </c>
      <c r="BR9" s="216"/>
      <c r="BS9" s="1044" t="s">
        <v>558</v>
      </c>
      <c r="BT9" s="1045"/>
      <c r="BU9" s="1045"/>
      <c r="BV9" s="1045"/>
      <c r="BW9" s="1045"/>
      <c r="BX9" s="1045"/>
      <c r="BY9" s="1045"/>
      <c r="BZ9" s="1045"/>
      <c r="CA9" s="1045"/>
      <c r="CB9" s="1045"/>
      <c r="CC9" s="1045"/>
      <c r="CD9" s="1045"/>
      <c r="CE9" s="1045"/>
      <c r="CF9" s="1045"/>
      <c r="CG9" s="1046"/>
      <c r="CH9" s="1019">
        <v>0</v>
      </c>
      <c r="CI9" s="1020"/>
      <c r="CJ9" s="1020"/>
      <c r="CK9" s="1020"/>
      <c r="CL9" s="1021"/>
      <c r="CM9" s="1019">
        <v>29</v>
      </c>
      <c r="CN9" s="1020"/>
      <c r="CO9" s="1020"/>
      <c r="CP9" s="1020"/>
      <c r="CQ9" s="1021"/>
      <c r="CR9" s="1019">
        <v>20</v>
      </c>
      <c r="CS9" s="1020"/>
      <c r="CT9" s="1020"/>
      <c r="CU9" s="1020"/>
      <c r="CV9" s="1021"/>
      <c r="CW9" s="1019" t="s">
        <v>544</v>
      </c>
      <c r="CX9" s="1020"/>
      <c r="CY9" s="1020"/>
      <c r="CZ9" s="1020"/>
      <c r="DA9" s="1021"/>
      <c r="DB9" s="1019" t="s">
        <v>544</v>
      </c>
      <c r="DC9" s="1020"/>
      <c r="DD9" s="1020"/>
      <c r="DE9" s="1020"/>
      <c r="DF9" s="1021"/>
      <c r="DG9" s="1019" t="s">
        <v>542</v>
      </c>
      <c r="DH9" s="1020"/>
      <c r="DI9" s="1020"/>
      <c r="DJ9" s="1020"/>
      <c r="DK9" s="1021"/>
      <c r="DL9" s="1019" t="s">
        <v>544</v>
      </c>
      <c r="DM9" s="1020"/>
      <c r="DN9" s="1020"/>
      <c r="DO9" s="1020"/>
      <c r="DP9" s="1021"/>
      <c r="DQ9" s="1019" t="s">
        <v>542</v>
      </c>
      <c r="DR9" s="1020"/>
      <c r="DS9" s="1020"/>
      <c r="DT9" s="1020"/>
      <c r="DU9" s="1021"/>
      <c r="DV9" s="1022"/>
      <c r="DW9" s="1023"/>
      <c r="DX9" s="1023"/>
      <c r="DY9" s="1023"/>
      <c r="DZ9" s="1024"/>
      <c r="EA9" s="207"/>
    </row>
    <row r="10" spans="1:131" s="208" customFormat="1" ht="26.25" customHeight="1">
      <c r="A10" s="214">
        <v>4</v>
      </c>
      <c r="B10" s="1067"/>
      <c r="C10" s="1068"/>
      <c r="D10" s="1068"/>
      <c r="E10" s="1068"/>
      <c r="F10" s="1068"/>
      <c r="G10" s="1068"/>
      <c r="H10" s="1068"/>
      <c r="I10" s="1068"/>
      <c r="J10" s="1068"/>
      <c r="K10" s="1068"/>
      <c r="L10" s="1068"/>
      <c r="M10" s="1068"/>
      <c r="N10" s="1068"/>
      <c r="O10" s="1068"/>
      <c r="P10" s="1069"/>
      <c r="Q10" s="1073"/>
      <c r="R10" s="1074"/>
      <c r="S10" s="1074"/>
      <c r="T10" s="1074"/>
      <c r="U10" s="1074"/>
      <c r="V10" s="1074"/>
      <c r="W10" s="1074"/>
      <c r="X10" s="1074"/>
      <c r="Y10" s="1074"/>
      <c r="Z10" s="1074"/>
      <c r="AA10" s="1074"/>
      <c r="AB10" s="1074"/>
      <c r="AC10" s="1074"/>
      <c r="AD10" s="1074"/>
      <c r="AE10" s="1075"/>
      <c r="AF10" s="1049"/>
      <c r="AG10" s="1050"/>
      <c r="AH10" s="1050"/>
      <c r="AI10" s="1050"/>
      <c r="AJ10" s="1051"/>
      <c r="AK10" s="1116"/>
      <c r="AL10" s="1117"/>
      <c r="AM10" s="1117"/>
      <c r="AN10" s="1117"/>
      <c r="AO10" s="1117"/>
      <c r="AP10" s="1117"/>
      <c r="AQ10" s="1117"/>
      <c r="AR10" s="1117"/>
      <c r="AS10" s="1117"/>
      <c r="AT10" s="1117"/>
      <c r="AU10" s="1114"/>
      <c r="AV10" s="1114"/>
      <c r="AW10" s="1114"/>
      <c r="AX10" s="1114"/>
      <c r="AY10" s="1115"/>
      <c r="AZ10" s="205"/>
      <c r="BA10" s="205"/>
      <c r="BB10" s="205"/>
      <c r="BC10" s="205"/>
      <c r="BD10" s="205"/>
      <c r="BE10" s="206"/>
      <c r="BF10" s="206"/>
      <c r="BG10" s="206"/>
      <c r="BH10" s="206"/>
      <c r="BI10" s="206"/>
      <c r="BJ10" s="206"/>
      <c r="BK10" s="206"/>
      <c r="BL10" s="206"/>
      <c r="BM10" s="206"/>
      <c r="BN10" s="206"/>
      <c r="BO10" s="206"/>
      <c r="BP10" s="206"/>
      <c r="BQ10" s="215">
        <v>4</v>
      </c>
      <c r="BR10" s="216"/>
      <c r="BS10" s="1044"/>
      <c r="BT10" s="1045"/>
      <c r="BU10" s="1045"/>
      <c r="BV10" s="1045"/>
      <c r="BW10" s="1045"/>
      <c r="BX10" s="1045"/>
      <c r="BY10" s="1045"/>
      <c r="BZ10" s="1045"/>
      <c r="CA10" s="1045"/>
      <c r="CB10" s="1045"/>
      <c r="CC10" s="1045"/>
      <c r="CD10" s="1045"/>
      <c r="CE10" s="1045"/>
      <c r="CF10" s="1045"/>
      <c r="CG10" s="1046"/>
      <c r="CH10" s="1019"/>
      <c r="CI10" s="1020"/>
      <c r="CJ10" s="1020"/>
      <c r="CK10" s="1020"/>
      <c r="CL10" s="1021"/>
      <c r="CM10" s="1019"/>
      <c r="CN10" s="1020"/>
      <c r="CO10" s="1020"/>
      <c r="CP10" s="1020"/>
      <c r="CQ10" s="1021"/>
      <c r="CR10" s="1019"/>
      <c r="CS10" s="1020"/>
      <c r="CT10" s="1020"/>
      <c r="CU10" s="1020"/>
      <c r="CV10" s="1021"/>
      <c r="CW10" s="1019"/>
      <c r="CX10" s="1020"/>
      <c r="CY10" s="1020"/>
      <c r="CZ10" s="1020"/>
      <c r="DA10" s="1021"/>
      <c r="DB10" s="1019"/>
      <c r="DC10" s="1020"/>
      <c r="DD10" s="1020"/>
      <c r="DE10" s="1020"/>
      <c r="DF10" s="1021"/>
      <c r="DG10" s="1019"/>
      <c r="DH10" s="1020"/>
      <c r="DI10" s="1020"/>
      <c r="DJ10" s="1020"/>
      <c r="DK10" s="1021"/>
      <c r="DL10" s="1019"/>
      <c r="DM10" s="1020"/>
      <c r="DN10" s="1020"/>
      <c r="DO10" s="1020"/>
      <c r="DP10" s="1021"/>
      <c r="DQ10" s="1019"/>
      <c r="DR10" s="1020"/>
      <c r="DS10" s="1020"/>
      <c r="DT10" s="1020"/>
      <c r="DU10" s="1021"/>
      <c r="DV10" s="1022"/>
      <c r="DW10" s="1023"/>
      <c r="DX10" s="1023"/>
      <c r="DY10" s="1023"/>
      <c r="DZ10" s="1024"/>
      <c r="EA10" s="207"/>
    </row>
    <row r="11" spans="1:131" s="208" customFormat="1" ht="26.25" customHeight="1">
      <c r="A11" s="214">
        <v>5</v>
      </c>
      <c r="B11" s="1067"/>
      <c r="C11" s="1068"/>
      <c r="D11" s="1068"/>
      <c r="E11" s="1068"/>
      <c r="F11" s="1068"/>
      <c r="G11" s="1068"/>
      <c r="H11" s="1068"/>
      <c r="I11" s="1068"/>
      <c r="J11" s="1068"/>
      <c r="K11" s="1068"/>
      <c r="L11" s="1068"/>
      <c r="M11" s="1068"/>
      <c r="N11" s="1068"/>
      <c r="O11" s="1068"/>
      <c r="P11" s="1069"/>
      <c r="Q11" s="1073"/>
      <c r="R11" s="1074"/>
      <c r="S11" s="1074"/>
      <c r="T11" s="1074"/>
      <c r="U11" s="1074"/>
      <c r="V11" s="1074"/>
      <c r="W11" s="1074"/>
      <c r="X11" s="1074"/>
      <c r="Y11" s="1074"/>
      <c r="Z11" s="1074"/>
      <c r="AA11" s="1074"/>
      <c r="AB11" s="1074"/>
      <c r="AC11" s="1074"/>
      <c r="AD11" s="1074"/>
      <c r="AE11" s="1075"/>
      <c r="AF11" s="1049"/>
      <c r="AG11" s="1050"/>
      <c r="AH11" s="1050"/>
      <c r="AI11" s="1050"/>
      <c r="AJ11" s="1051"/>
      <c r="AK11" s="1116"/>
      <c r="AL11" s="1117"/>
      <c r="AM11" s="1117"/>
      <c r="AN11" s="1117"/>
      <c r="AO11" s="1117"/>
      <c r="AP11" s="1117"/>
      <c r="AQ11" s="1117"/>
      <c r="AR11" s="1117"/>
      <c r="AS11" s="1117"/>
      <c r="AT11" s="1117"/>
      <c r="AU11" s="1114"/>
      <c r="AV11" s="1114"/>
      <c r="AW11" s="1114"/>
      <c r="AX11" s="1114"/>
      <c r="AY11" s="1115"/>
      <c r="AZ11" s="205"/>
      <c r="BA11" s="205"/>
      <c r="BB11" s="205"/>
      <c r="BC11" s="205"/>
      <c r="BD11" s="205"/>
      <c r="BE11" s="206"/>
      <c r="BF11" s="206"/>
      <c r="BG11" s="206"/>
      <c r="BH11" s="206"/>
      <c r="BI11" s="206"/>
      <c r="BJ11" s="206"/>
      <c r="BK11" s="206"/>
      <c r="BL11" s="206"/>
      <c r="BM11" s="206"/>
      <c r="BN11" s="206"/>
      <c r="BO11" s="206"/>
      <c r="BP11" s="206"/>
      <c r="BQ11" s="215">
        <v>5</v>
      </c>
      <c r="BR11" s="216"/>
      <c r="BS11" s="1044"/>
      <c r="BT11" s="1045"/>
      <c r="BU11" s="1045"/>
      <c r="BV11" s="1045"/>
      <c r="BW11" s="1045"/>
      <c r="BX11" s="1045"/>
      <c r="BY11" s="1045"/>
      <c r="BZ11" s="1045"/>
      <c r="CA11" s="1045"/>
      <c r="CB11" s="1045"/>
      <c r="CC11" s="1045"/>
      <c r="CD11" s="1045"/>
      <c r="CE11" s="1045"/>
      <c r="CF11" s="1045"/>
      <c r="CG11" s="1046"/>
      <c r="CH11" s="1019"/>
      <c r="CI11" s="1020"/>
      <c r="CJ11" s="1020"/>
      <c r="CK11" s="1020"/>
      <c r="CL11" s="1021"/>
      <c r="CM11" s="1019"/>
      <c r="CN11" s="1020"/>
      <c r="CO11" s="1020"/>
      <c r="CP11" s="1020"/>
      <c r="CQ11" s="1021"/>
      <c r="CR11" s="1019"/>
      <c r="CS11" s="1020"/>
      <c r="CT11" s="1020"/>
      <c r="CU11" s="1020"/>
      <c r="CV11" s="1021"/>
      <c r="CW11" s="1019"/>
      <c r="CX11" s="1020"/>
      <c r="CY11" s="1020"/>
      <c r="CZ11" s="1020"/>
      <c r="DA11" s="1021"/>
      <c r="DB11" s="1019"/>
      <c r="DC11" s="1020"/>
      <c r="DD11" s="1020"/>
      <c r="DE11" s="1020"/>
      <c r="DF11" s="1021"/>
      <c r="DG11" s="1019"/>
      <c r="DH11" s="1020"/>
      <c r="DI11" s="1020"/>
      <c r="DJ11" s="1020"/>
      <c r="DK11" s="1021"/>
      <c r="DL11" s="1019"/>
      <c r="DM11" s="1020"/>
      <c r="DN11" s="1020"/>
      <c r="DO11" s="1020"/>
      <c r="DP11" s="1021"/>
      <c r="DQ11" s="1019"/>
      <c r="DR11" s="1020"/>
      <c r="DS11" s="1020"/>
      <c r="DT11" s="1020"/>
      <c r="DU11" s="1021"/>
      <c r="DV11" s="1022"/>
      <c r="DW11" s="1023"/>
      <c r="DX11" s="1023"/>
      <c r="DY11" s="1023"/>
      <c r="DZ11" s="1024"/>
      <c r="EA11" s="207"/>
    </row>
    <row r="12" spans="1:131" s="208" customFormat="1" ht="26.25" customHeight="1">
      <c r="A12" s="214">
        <v>6</v>
      </c>
      <c r="B12" s="1067"/>
      <c r="C12" s="1068"/>
      <c r="D12" s="1068"/>
      <c r="E12" s="1068"/>
      <c r="F12" s="1068"/>
      <c r="G12" s="1068"/>
      <c r="H12" s="1068"/>
      <c r="I12" s="1068"/>
      <c r="J12" s="1068"/>
      <c r="K12" s="1068"/>
      <c r="L12" s="1068"/>
      <c r="M12" s="1068"/>
      <c r="N12" s="1068"/>
      <c r="O12" s="1068"/>
      <c r="P12" s="1069"/>
      <c r="Q12" s="1073"/>
      <c r="R12" s="1074"/>
      <c r="S12" s="1074"/>
      <c r="T12" s="1074"/>
      <c r="U12" s="1074"/>
      <c r="V12" s="1074"/>
      <c r="W12" s="1074"/>
      <c r="X12" s="1074"/>
      <c r="Y12" s="1074"/>
      <c r="Z12" s="1074"/>
      <c r="AA12" s="1074"/>
      <c r="AB12" s="1074"/>
      <c r="AC12" s="1074"/>
      <c r="AD12" s="1074"/>
      <c r="AE12" s="1075"/>
      <c r="AF12" s="1049"/>
      <c r="AG12" s="1050"/>
      <c r="AH12" s="1050"/>
      <c r="AI12" s="1050"/>
      <c r="AJ12" s="1051"/>
      <c r="AK12" s="1116"/>
      <c r="AL12" s="1117"/>
      <c r="AM12" s="1117"/>
      <c r="AN12" s="1117"/>
      <c r="AO12" s="1117"/>
      <c r="AP12" s="1117"/>
      <c r="AQ12" s="1117"/>
      <c r="AR12" s="1117"/>
      <c r="AS12" s="1117"/>
      <c r="AT12" s="1117"/>
      <c r="AU12" s="1114"/>
      <c r="AV12" s="1114"/>
      <c r="AW12" s="1114"/>
      <c r="AX12" s="1114"/>
      <c r="AY12" s="1115"/>
      <c r="AZ12" s="205"/>
      <c r="BA12" s="205"/>
      <c r="BB12" s="205"/>
      <c r="BC12" s="205"/>
      <c r="BD12" s="205"/>
      <c r="BE12" s="206"/>
      <c r="BF12" s="206"/>
      <c r="BG12" s="206"/>
      <c r="BH12" s="206"/>
      <c r="BI12" s="206"/>
      <c r="BJ12" s="206"/>
      <c r="BK12" s="206"/>
      <c r="BL12" s="206"/>
      <c r="BM12" s="206"/>
      <c r="BN12" s="206"/>
      <c r="BO12" s="206"/>
      <c r="BP12" s="206"/>
      <c r="BQ12" s="215">
        <v>6</v>
      </c>
      <c r="BR12" s="216"/>
      <c r="BS12" s="1044"/>
      <c r="BT12" s="1045"/>
      <c r="BU12" s="1045"/>
      <c r="BV12" s="1045"/>
      <c r="BW12" s="1045"/>
      <c r="BX12" s="1045"/>
      <c r="BY12" s="1045"/>
      <c r="BZ12" s="1045"/>
      <c r="CA12" s="1045"/>
      <c r="CB12" s="1045"/>
      <c r="CC12" s="1045"/>
      <c r="CD12" s="1045"/>
      <c r="CE12" s="1045"/>
      <c r="CF12" s="1045"/>
      <c r="CG12" s="1046"/>
      <c r="CH12" s="1019"/>
      <c r="CI12" s="1020"/>
      <c r="CJ12" s="1020"/>
      <c r="CK12" s="1020"/>
      <c r="CL12" s="1021"/>
      <c r="CM12" s="1019"/>
      <c r="CN12" s="1020"/>
      <c r="CO12" s="1020"/>
      <c r="CP12" s="1020"/>
      <c r="CQ12" s="1021"/>
      <c r="CR12" s="1019"/>
      <c r="CS12" s="1020"/>
      <c r="CT12" s="1020"/>
      <c r="CU12" s="1020"/>
      <c r="CV12" s="1021"/>
      <c r="CW12" s="1019"/>
      <c r="CX12" s="1020"/>
      <c r="CY12" s="1020"/>
      <c r="CZ12" s="1020"/>
      <c r="DA12" s="1021"/>
      <c r="DB12" s="1019"/>
      <c r="DC12" s="1020"/>
      <c r="DD12" s="1020"/>
      <c r="DE12" s="1020"/>
      <c r="DF12" s="1021"/>
      <c r="DG12" s="1019"/>
      <c r="DH12" s="1020"/>
      <c r="DI12" s="1020"/>
      <c r="DJ12" s="1020"/>
      <c r="DK12" s="1021"/>
      <c r="DL12" s="1019"/>
      <c r="DM12" s="1020"/>
      <c r="DN12" s="1020"/>
      <c r="DO12" s="1020"/>
      <c r="DP12" s="1021"/>
      <c r="DQ12" s="1019"/>
      <c r="DR12" s="1020"/>
      <c r="DS12" s="1020"/>
      <c r="DT12" s="1020"/>
      <c r="DU12" s="1021"/>
      <c r="DV12" s="1022"/>
      <c r="DW12" s="1023"/>
      <c r="DX12" s="1023"/>
      <c r="DY12" s="1023"/>
      <c r="DZ12" s="1024"/>
      <c r="EA12" s="207"/>
    </row>
    <row r="13" spans="1:131" s="208" customFormat="1" ht="26.25" customHeight="1">
      <c r="A13" s="214">
        <v>7</v>
      </c>
      <c r="B13" s="1067"/>
      <c r="C13" s="1068"/>
      <c r="D13" s="1068"/>
      <c r="E13" s="1068"/>
      <c r="F13" s="1068"/>
      <c r="G13" s="1068"/>
      <c r="H13" s="1068"/>
      <c r="I13" s="1068"/>
      <c r="J13" s="1068"/>
      <c r="K13" s="1068"/>
      <c r="L13" s="1068"/>
      <c r="M13" s="1068"/>
      <c r="N13" s="1068"/>
      <c r="O13" s="1068"/>
      <c r="P13" s="1069"/>
      <c r="Q13" s="1073"/>
      <c r="R13" s="1074"/>
      <c r="S13" s="1074"/>
      <c r="T13" s="1074"/>
      <c r="U13" s="1074"/>
      <c r="V13" s="1074"/>
      <c r="W13" s="1074"/>
      <c r="X13" s="1074"/>
      <c r="Y13" s="1074"/>
      <c r="Z13" s="1074"/>
      <c r="AA13" s="1074"/>
      <c r="AB13" s="1074"/>
      <c r="AC13" s="1074"/>
      <c r="AD13" s="1074"/>
      <c r="AE13" s="1075"/>
      <c r="AF13" s="1049"/>
      <c r="AG13" s="1050"/>
      <c r="AH13" s="1050"/>
      <c r="AI13" s="1050"/>
      <c r="AJ13" s="1051"/>
      <c r="AK13" s="1116"/>
      <c r="AL13" s="1117"/>
      <c r="AM13" s="1117"/>
      <c r="AN13" s="1117"/>
      <c r="AO13" s="1117"/>
      <c r="AP13" s="1117"/>
      <c r="AQ13" s="1117"/>
      <c r="AR13" s="1117"/>
      <c r="AS13" s="1117"/>
      <c r="AT13" s="1117"/>
      <c r="AU13" s="1114"/>
      <c r="AV13" s="1114"/>
      <c r="AW13" s="1114"/>
      <c r="AX13" s="1114"/>
      <c r="AY13" s="1115"/>
      <c r="AZ13" s="205"/>
      <c r="BA13" s="205"/>
      <c r="BB13" s="205"/>
      <c r="BC13" s="205"/>
      <c r="BD13" s="205"/>
      <c r="BE13" s="206"/>
      <c r="BF13" s="206"/>
      <c r="BG13" s="206"/>
      <c r="BH13" s="206"/>
      <c r="BI13" s="206"/>
      <c r="BJ13" s="206"/>
      <c r="BK13" s="206"/>
      <c r="BL13" s="206"/>
      <c r="BM13" s="206"/>
      <c r="BN13" s="206"/>
      <c r="BO13" s="206"/>
      <c r="BP13" s="206"/>
      <c r="BQ13" s="215">
        <v>7</v>
      </c>
      <c r="BR13" s="216"/>
      <c r="BS13" s="1044"/>
      <c r="BT13" s="1045"/>
      <c r="BU13" s="1045"/>
      <c r="BV13" s="1045"/>
      <c r="BW13" s="1045"/>
      <c r="BX13" s="1045"/>
      <c r="BY13" s="1045"/>
      <c r="BZ13" s="1045"/>
      <c r="CA13" s="1045"/>
      <c r="CB13" s="1045"/>
      <c r="CC13" s="1045"/>
      <c r="CD13" s="1045"/>
      <c r="CE13" s="1045"/>
      <c r="CF13" s="1045"/>
      <c r="CG13" s="1046"/>
      <c r="CH13" s="1019"/>
      <c r="CI13" s="1020"/>
      <c r="CJ13" s="1020"/>
      <c r="CK13" s="1020"/>
      <c r="CL13" s="1021"/>
      <c r="CM13" s="1019"/>
      <c r="CN13" s="1020"/>
      <c r="CO13" s="1020"/>
      <c r="CP13" s="1020"/>
      <c r="CQ13" s="1021"/>
      <c r="CR13" s="1019"/>
      <c r="CS13" s="1020"/>
      <c r="CT13" s="1020"/>
      <c r="CU13" s="1020"/>
      <c r="CV13" s="1021"/>
      <c r="CW13" s="1019"/>
      <c r="CX13" s="1020"/>
      <c r="CY13" s="1020"/>
      <c r="CZ13" s="1020"/>
      <c r="DA13" s="1021"/>
      <c r="DB13" s="1019"/>
      <c r="DC13" s="1020"/>
      <c r="DD13" s="1020"/>
      <c r="DE13" s="1020"/>
      <c r="DF13" s="1021"/>
      <c r="DG13" s="1019"/>
      <c r="DH13" s="1020"/>
      <c r="DI13" s="1020"/>
      <c r="DJ13" s="1020"/>
      <c r="DK13" s="1021"/>
      <c r="DL13" s="1019"/>
      <c r="DM13" s="1020"/>
      <c r="DN13" s="1020"/>
      <c r="DO13" s="1020"/>
      <c r="DP13" s="1021"/>
      <c r="DQ13" s="1019"/>
      <c r="DR13" s="1020"/>
      <c r="DS13" s="1020"/>
      <c r="DT13" s="1020"/>
      <c r="DU13" s="1021"/>
      <c r="DV13" s="1022"/>
      <c r="DW13" s="1023"/>
      <c r="DX13" s="1023"/>
      <c r="DY13" s="1023"/>
      <c r="DZ13" s="1024"/>
      <c r="EA13" s="207"/>
    </row>
    <row r="14" spans="1:131" s="208" customFormat="1" ht="26.25" customHeight="1">
      <c r="A14" s="214">
        <v>8</v>
      </c>
      <c r="B14" s="1067"/>
      <c r="C14" s="1068"/>
      <c r="D14" s="1068"/>
      <c r="E14" s="1068"/>
      <c r="F14" s="1068"/>
      <c r="G14" s="1068"/>
      <c r="H14" s="1068"/>
      <c r="I14" s="1068"/>
      <c r="J14" s="1068"/>
      <c r="K14" s="1068"/>
      <c r="L14" s="1068"/>
      <c r="M14" s="1068"/>
      <c r="N14" s="1068"/>
      <c r="O14" s="1068"/>
      <c r="P14" s="1069"/>
      <c r="Q14" s="1073"/>
      <c r="R14" s="1074"/>
      <c r="S14" s="1074"/>
      <c r="T14" s="1074"/>
      <c r="U14" s="1074"/>
      <c r="V14" s="1074"/>
      <c r="W14" s="1074"/>
      <c r="X14" s="1074"/>
      <c r="Y14" s="1074"/>
      <c r="Z14" s="1074"/>
      <c r="AA14" s="1074"/>
      <c r="AB14" s="1074"/>
      <c r="AC14" s="1074"/>
      <c r="AD14" s="1074"/>
      <c r="AE14" s="1075"/>
      <c r="AF14" s="1049"/>
      <c r="AG14" s="1050"/>
      <c r="AH14" s="1050"/>
      <c r="AI14" s="1050"/>
      <c r="AJ14" s="1051"/>
      <c r="AK14" s="1116"/>
      <c r="AL14" s="1117"/>
      <c r="AM14" s="1117"/>
      <c r="AN14" s="1117"/>
      <c r="AO14" s="1117"/>
      <c r="AP14" s="1117"/>
      <c r="AQ14" s="1117"/>
      <c r="AR14" s="1117"/>
      <c r="AS14" s="1117"/>
      <c r="AT14" s="1117"/>
      <c r="AU14" s="1114"/>
      <c r="AV14" s="1114"/>
      <c r="AW14" s="1114"/>
      <c r="AX14" s="1114"/>
      <c r="AY14" s="1115"/>
      <c r="AZ14" s="205"/>
      <c r="BA14" s="205"/>
      <c r="BB14" s="205"/>
      <c r="BC14" s="205"/>
      <c r="BD14" s="205"/>
      <c r="BE14" s="206"/>
      <c r="BF14" s="206"/>
      <c r="BG14" s="206"/>
      <c r="BH14" s="206"/>
      <c r="BI14" s="206"/>
      <c r="BJ14" s="206"/>
      <c r="BK14" s="206"/>
      <c r="BL14" s="206"/>
      <c r="BM14" s="206"/>
      <c r="BN14" s="206"/>
      <c r="BO14" s="206"/>
      <c r="BP14" s="206"/>
      <c r="BQ14" s="215">
        <v>8</v>
      </c>
      <c r="BR14" s="216"/>
      <c r="BS14" s="1044"/>
      <c r="BT14" s="1045"/>
      <c r="BU14" s="1045"/>
      <c r="BV14" s="1045"/>
      <c r="BW14" s="1045"/>
      <c r="BX14" s="1045"/>
      <c r="BY14" s="1045"/>
      <c r="BZ14" s="1045"/>
      <c r="CA14" s="1045"/>
      <c r="CB14" s="1045"/>
      <c r="CC14" s="1045"/>
      <c r="CD14" s="1045"/>
      <c r="CE14" s="1045"/>
      <c r="CF14" s="1045"/>
      <c r="CG14" s="1046"/>
      <c r="CH14" s="1019"/>
      <c r="CI14" s="1020"/>
      <c r="CJ14" s="1020"/>
      <c r="CK14" s="1020"/>
      <c r="CL14" s="1021"/>
      <c r="CM14" s="1019"/>
      <c r="CN14" s="1020"/>
      <c r="CO14" s="1020"/>
      <c r="CP14" s="1020"/>
      <c r="CQ14" s="1021"/>
      <c r="CR14" s="1019"/>
      <c r="CS14" s="1020"/>
      <c r="CT14" s="1020"/>
      <c r="CU14" s="1020"/>
      <c r="CV14" s="1021"/>
      <c r="CW14" s="1019"/>
      <c r="CX14" s="1020"/>
      <c r="CY14" s="1020"/>
      <c r="CZ14" s="1020"/>
      <c r="DA14" s="1021"/>
      <c r="DB14" s="1019"/>
      <c r="DC14" s="1020"/>
      <c r="DD14" s="1020"/>
      <c r="DE14" s="1020"/>
      <c r="DF14" s="1021"/>
      <c r="DG14" s="1019"/>
      <c r="DH14" s="1020"/>
      <c r="DI14" s="1020"/>
      <c r="DJ14" s="1020"/>
      <c r="DK14" s="1021"/>
      <c r="DL14" s="1019"/>
      <c r="DM14" s="1020"/>
      <c r="DN14" s="1020"/>
      <c r="DO14" s="1020"/>
      <c r="DP14" s="1021"/>
      <c r="DQ14" s="1019"/>
      <c r="DR14" s="1020"/>
      <c r="DS14" s="1020"/>
      <c r="DT14" s="1020"/>
      <c r="DU14" s="1021"/>
      <c r="DV14" s="1022"/>
      <c r="DW14" s="1023"/>
      <c r="DX14" s="1023"/>
      <c r="DY14" s="1023"/>
      <c r="DZ14" s="1024"/>
      <c r="EA14" s="207"/>
    </row>
    <row r="15" spans="1:131" s="208" customFormat="1" ht="26.25" customHeight="1">
      <c r="A15" s="214">
        <v>9</v>
      </c>
      <c r="B15" s="1067"/>
      <c r="C15" s="1068"/>
      <c r="D15" s="1068"/>
      <c r="E15" s="1068"/>
      <c r="F15" s="1068"/>
      <c r="G15" s="1068"/>
      <c r="H15" s="1068"/>
      <c r="I15" s="1068"/>
      <c r="J15" s="1068"/>
      <c r="K15" s="1068"/>
      <c r="L15" s="1068"/>
      <c r="M15" s="1068"/>
      <c r="N15" s="1068"/>
      <c r="O15" s="1068"/>
      <c r="P15" s="1069"/>
      <c r="Q15" s="1073"/>
      <c r="R15" s="1074"/>
      <c r="S15" s="1074"/>
      <c r="T15" s="1074"/>
      <c r="U15" s="1074"/>
      <c r="V15" s="1074"/>
      <c r="W15" s="1074"/>
      <c r="X15" s="1074"/>
      <c r="Y15" s="1074"/>
      <c r="Z15" s="1074"/>
      <c r="AA15" s="1074"/>
      <c r="AB15" s="1074"/>
      <c r="AC15" s="1074"/>
      <c r="AD15" s="1074"/>
      <c r="AE15" s="1075"/>
      <c r="AF15" s="1049"/>
      <c r="AG15" s="1050"/>
      <c r="AH15" s="1050"/>
      <c r="AI15" s="1050"/>
      <c r="AJ15" s="1051"/>
      <c r="AK15" s="1116"/>
      <c r="AL15" s="1117"/>
      <c r="AM15" s="1117"/>
      <c r="AN15" s="1117"/>
      <c r="AO15" s="1117"/>
      <c r="AP15" s="1117"/>
      <c r="AQ15" s="1117"/>
      <c r="AR15" s="1117"/>
      <c r="AS15" s="1117"/>
      <c r="AT15" s="1117"/>
      <c r="AU15" s="1114"/>
      <c r="AV15" s="1114"/>
      <c r="AW15" s="1114"/>
      <c r="AX15" s="1114"/>
      <c r="AY15" s="1115"/>
      <c r="AZ15" s="205"/>
      <c r="BA15" s="205"/>
      <c r="BB15" s="205"/>
      <c r="BC15" s="205"/>
      <c r="BD15" s="205"/>
      <c r="BE15" s="206"/>
      <c r="BF15" s="206"/>
      <c r="BG15" s="206"/>
      <c r="BH15" s="206"/>
      <c r="BI15" s="206"/>
      <c r="BJ15" s="206"/>
      <c r="BK15" s="206"/>
      <c r="BL15" s="206"/>
      <c r="BM15" s="206"/>
      <c r="BN15" s="206"/>
      <c r="BO15" s="206"/>
      <c r="BP15" s="206"/>
      <c r="BQ15" s="215">
        <v>9</v>
      </c>
      <c r="BR15" s="216"/>
      <c r="BS15" s="1044"/>
      <c r="BT15" s="1045"/>
      <c r="BU15" s="1045"/>
      <c r="BV15" s="1045"/>
      <c r="BW15" s="1045"/>
      <c r="BX15" s="1045"/>
      <c r="BY15" s="1045"/>
      <c r="BZ15" s="1045"/>
      <c r="CA15" s="1045"/>
      <c r="CB15" s="1045"/>
      <c r="CC15" s="1045"/>
      <c r="CD15" s="1045"/>
      <c r="CE15" s="1045"/>
      <c r="CF15" s="1045"/>
      <c r="CG15" s="1046"/>
      <c r="CH15" s="1019"/>
      <c r="CI15" s="1020"/>
      <c r="CJ15" s="1020"/>
      <c r="CK15" s="1020"/>
      <c r="CL15" s="1021"/>
      <c r="CM15" s="1019"/>
      <c r="CN15" s="1020"/>
      <c r="CO15" s="1020"/>
      <c r="CP15" s="1020"/>
      <c r="CQ15" s="1021"/>
      <c r="CR15" s="1019"/>
      <c r="CS15" s="1020"/>
      <c r="CT15" s="1020"/>
      <c r="CU15" s="1020"/>
      <c r="CV15" s="1021"/>
      <c r="CW15" s="1019"/>
      <c r="CX15" s="1020"/>
      <c r="CY15" s="1020"/>
      <c r="CZ15" s="1020"/>
      <c r="DA15" s="1021"/>
      <c r="DB15" s="1019"/>
      <c r="DC15" s="1020"/>
      <c r="DD15" s="1020"/>
      <c r="DE15" s="1020"/>
      <c r="DF15" s="1021"/>
      <c r="DG15" s="1019"/>
      <c r="DH15" s="1020"/>
      <c r="DI15" s="1020"/>
      <c r="DJ15" s="1020"/>
      <c r="DK15" s="1021"/>
      <c r="DL15" s="1019"/>
      <c r="DM15" s="1020"/>
      <c r="DN15" s="1020"/>
      <c r="DO15" s="1020"/>
      <c r="DP15" s="1021"/>
      <c r="DQ15" s="1019"/>
      <c r="DR15" s="1020"/>
      <c r="DS15" s="1020"/>
      <c r="DT15" s="1020"/>
      <c r="DU15" s="1021"/>
      <c r="DV15" s="1022"/>
      <c r="DW15" s="1023"/>
      <c r="DX15" s="1023"/>
      <c r="DY15" s="1023"/>
      <c r="DZ15" s="1024"/>
      <c r="EA15" s="207"/>
    </row>
    <row r="16" spans="1:131" s="208" customFormat="1" ht="26.25" customHeight="1">
      <c r="A16" s="214">
        <v>10</v>
      </c>
      <c r="B16" s="1067"/>
      <c r="C16" s="1068"/>
      <c r="D16" s="1068"/>
      <c r="E16" s="1068"/>
      <c r="F16" s="1068"/>
      <c r="G16" s="1068"/>
      <c r="H16" s="1068"/>
      <c r="I16" s="1068"/>
      <c r="J16" s="1068"/>
      <c r="K16" s="1068"/>
      <c r="L16" s="1068"/>
      <c r="M16" s="1068"/>
      <c r="N16" s="1068"/>
      <c r="O16" s="1068"/>
      <c r="P16" s="1069"/>
      <c r="Q16" s="1073"/>
      <c r="R16" s="1074"/>
      <c r="S16" s="1074"/>
      <c r="T16" s="1074"/>
      <c r="U16" s="1074"/>
      <c r="V16" s="1074"/>
      <c r="W16" s="1074"/>
      <c r="X16" s="1074"/>
      <c r="Y16" s="1074"/>
      <c r="Z16" s="1074"/>
      <c r="AA16" s="1074"/>
      <c r="AB16" s="1074"/>
      <c r="AC16" s="1074"/>
      <c r="AD16" s="1074"/>
      <c r="AE16" s="1075"/>
      <c r="AF16" s="1049"/>
      <c r="AG16" s="1050"/>
      <c r="AH16" s="1050"/>
      <c r="AI16" s="1050"/>
      <c r="AJ16" s="1051"/>
      <c r="AK16" s="1116"/>
      <c r="AL16" s="1117"/>
      <c r="AM16" s="1117"/>
      <c r="AN16" s="1117"/>
      <c r="AO16" s="1117"/>
      <c r="AP16" s="1117"/>
      <c r="AQ16" s="1117"/>
      <c r="AR16" s="1117"/>
      <c r="AS16" s="1117"/>
      <c r="AT16" s="1117"/>
      <c r="AU16" s="1114"/>
      <c r="AV16" s="1114"/>
      <c r="AW16" s="1114"/>
      <c r="AX16" s="1114"/>
      <c r="AY16" s="1115"/>
      <c r="AZ16" s="205"/>
      <c r="BA16" s="205"/>
      <c r="BB16" s="205"/>
      <c r="BC16" s="205"/>
      <c r="BD16" s="205"/>
      <c r="BE16" s="206"/>
      <c r="BF16" s="206"/>
      <c r="BG16" s="206"/>
      <c r="BH16" s="206"/>
      <c r="BI16" s="206"/>
      <c r="BJ16" s="206"/>
      <c r="BK16" s="206"/>
      <c r="BL16" s="206"/>
      <c r="BM16" s="206"/>
      <c r="BN16" s="206"/>
      <c r="BO16" s="206"/>
      <c r="BP16" s="206"/>
      <c r="BQ16" s="215">
        <v>10</v>
      </c>
      <c r="BR16" s="216"/>
      <c r="BS16" s="1044"/>
      <c r="BT16" s="1045"/>
      <c r="BU16" s="1045"/>
      <c r="BV16" s="1045"/>
      <c r="BW16" s="1045"/>
      <c r="BX16" s="1045"/>
      <c r="BY16" s="1045"/>
      <c r="BZ16" s="1045"/>
      <c r="CA16" s="1045"/>
      <c r="CB16" s="1045"/>
      <c r="CC16" s="1045"/>
      <c r="CD16" s="1045"/>
      <c r="CE16" s="1045"/>
      <c r="CF16" s="1045"/>
      <c r="CG16" s="1046"/>
      <c r="CH16" s="1019"/>
      <c r="CI16" s="1020"/>
      <c r="CJ16" s="1020"/>
      <c r="CK16" s="1020"/>
      <c r="CL16" s="1021"/>
      <c r="CM16" s="1019"/>
      <c r="CN16" s="1020"/>
      <c r="CO16" s="1020"/>
      <c r="CP16" s="1020"/>
      <c r="CQ16" s="1021"/>
      <c r="CR16" s="1019"/>
      <c r="CS16" s="1020"/>
      <c r="CT16" s="1020"/>
      <c r="CU16" s="1020"/>
      <c r="CV16" s="1021"/>
      <c r="CW16" s="1019"/>
      <c r="CX16" s="1020"/>
      <c r="CY16" s="1020"/>
      <c r="CZ16" s="1020"/>
      <c r="DA16" s="1021"/>
      <c r="DB16" s="1019"/>
      <c r="DC16" s="1020"/>
      <c r="DD16" s="1020"/>
      <c r="DE16" s="1020"/>
      <c r="DF16" s="1021"/>
      <c r="DG16" s="1019"/>
      <c r="DH16" s="1020"/>
      <c r="DI16" s="1020"/>
      <c r="DJ16" s="1020"/>
      <c r="DK16" s="1021"/>
      <c r="DL16" s="1019"/>
      <c r="DM16" s="1020"/>
      <c r="DN16" s="1020"/>
      <c r="DO16" s="1020"/>
      <c r="DP16" s="1021"/>
      <c r="DQ16" s="1019"/>
      <c r="DR16" s="1020"/>
      <c r="DS16" s="1020"/>
      <c r="DT16" s="1020"/>
      <c r="DU16" s="1021"/>
      <c r="DV16" s="1022"/>
      <c r="DW16" s="1023"/>
      <c r="DX16" s="1023"/>
      <c r="DY16" s="1023"/>
      <c r="DZ16" s="1024"/>
      <c r="EA16" s="207"/>
    </row>
    <row r="17" spans="1:131" s="208" customFormat="1" ht="26.25" customHeight="1">
      <c r="A17" s="214">
        <v>11</v>
      </c>
      <c r="B17" s="1067"/>
      <c r="C17" s="1068"/>
      <c r="D17" s="1068"/>
      <c r="E17" s="1068"/>
      <c r="F17" s="1068"/>
      <c r="G17" s="1068"/>
      <c r="H17" s="1068"/>
      <c r="I17" s="1068"/>
      <c r="J17" s="1068"/>
      <c r="K17" s="1068"/>
      <c r="L17" s="1068"/>
      <c r="M17" s="1068"/>
      <c r="N17" s="1068"/>
      <c r="O17" s="1068"/>
      <c r="P17" s="1069"/>
      <c r="Q17" s="1073"/>
      <c r="R17" s="1074"/>
      <c r="S17" s="1074"/>
      <c r="T17" s="1074"/>
      <c r="U17" s="1074"/>
      <c r="V17" s="1074"/>
      <c r="W17" s="1074"/>
      <c r="X17" s="1074"/>
      <c r="Y17" s="1074"/>
      <c r="Z17" s="1074"/>
      <c r="AA17" s="1074"/>
      <c r="AB17" s="1074"/>
      <c r="AC17" s="1074"/>
      <c r="AD17" s="1074"/>
      <c r="AE17" s="1075"/>
      <c r="AF17" s="1049"/>
      <c r="AG17" s="1050"/>
      <c r="AH17" s="1050"/>
      <c r="AI17" s="1050"/>
      <c r="AJ17" s="1051"/>
      <c r="AK17" s="1116"/>
      <c r="AL17" s="1117"/>
      <c r="AM17" s="1117"/>
      <c r="AN17" s="1117"/>
      <c r="AO17" s="1117"/>
      <c r="AP17" s="1117"/>
      <c r="AQ17" s="1117"/>
      <c r="AR17" s="1117"/>
      <c r="AS17" s="1117"/>
      <c r="AT17" s="1117"/>
      <c r="AU17" s="1114"/>
      <c r="AV17" s="1114"/>
      <c r="AW17" s="1114"/>
      <c r="AX17" s="1114"/>
      <c r="AY17" s="1115"/>
      <c r="AZ17" s="205"/>
      <c r="BA17" s="205"/>
      <c r="BB17" s="205"/>
      <c r="BC17" s="205"/>
      <c r="BD17" s="205"/>
      <c r="BE17" s="206"/>
      <c r="BF17" s="206"/>
      <c r="BG17" s="206"/>
      <c r="BH17" s="206"/>
      <c r="BI17" s="206"/>
      <c r="BJ17" s="206"/>
      <c r="BK17" s="206"/>
      <c r="BL17" s="206"/>
      <c r="BM17" s="206"/>
      <c r="BN17" s="206"/>
      <c r="BO17" s="206"/>
      <c r="BP17" s="206"/>
      <c r="BQ17" s="215">
        <v>11</v>
      </c>
      <c r="BR17" s="216"/>
      <c r="BS17" s="1044"/>
      <c r="BT17" s="1045"/>
      <c r="BU17" s="1045"/>
      <c r="BV17" s="1045"/>
      <c r="BW17" s="1045"/>
      <c r="BX17" s="1045"/>
      <c r="BY17" s="1045"/>
      <c r="BZ17" s="1045"/>
      <c r="CA17" s="1045"/>
      <c r="CB17" s="1045"/>
      <c r="CC17" s="1045"/>
      <c r="CD17" s="1045"/>
      <c r="CE17" s="1045"/>
      <c r="CF17" s="1045"/>
      <c r="CG17" s="1046"/>
      <c r="CH17" s="1019"/>
      <c r="CI17" s="1020"/>
      <c r="CJ17" s="1020"/>
      <c r="CK17" s="1020"/>
      <c r="CL17" s="1021"/>
      <c r="CM17" s="1019"/>
      <c r="CN17" s="1020"/>
      <c r="CO17" s="1020"/>
      <c r="CP17" s="1020"/>
      <c r="CQ17" s="1021"/>
      <c r="CR17" s="1019"/>
      <c r="CS17" s="1020"/>
      <c r="CT17" s="1020"/>
      <c r="CU17" s="1020"/>
      <c r="CV17" s="1021"/>
      <c r="CW17" s="1019"/>
      <c r="CX17" s="1020"/>
      <c r="CY17" s="1020"/>
      <c r="CZ17" s="1020"/>
      <c r="DA17" s="1021"/>
      <c r="DB17" s="1019"/>
      <c r="DC17" s="1020"/>
      <c r="DD17" s="1020"/>
      <c r="DE17" s="1020"/>
      <c r="DF17" s="1021"/>
      <c r="DG17" s="1019"/>
      <c r="DH17" s="1020"/>
      <c r="DI17" s="1020"/>
      <c r="DJ17" s="1020"/>
      <c r="DK17" s="1021"/>
      <c r="DL17" s="1019"/>
      <c r="DM17" s="1020"/>
      <c r="DN17" s="1020"/>
      <c r="DO17" s="1020"/>
      <c r="DP17" s="1021"/>
      <c r="DQ17" s="1019"/>
      <c r="DR17" s="1020"/>
      <c r="DS17" s="1020"/>
      <c r="DT17" s="1020"/>
      <c r="DU17" s="1021"/>
      <c r="DV17" s="1022"/>
      <c r="DW17" s="1023"/>
      <c r="DX17" s="1023"/>
      <c r="DY17" s="1023"/>
      <c r="DZ17" s="1024"/>
      <c r="EA17" s="207"/>
    </row>
    <row r="18" spans="1:131" s="208" customFormat="1" ht="26.25" customHeight="1">
      <c r="A18" s="214">
        <v>12</v>
      </c>
      <c r="B18" s="1067"/>
      <c r="C18" s="1068"/>
      <c r="D18" s="1068"/>
      <c r="E18" s="1068"/>
      <c r="F18" s="1068"/>
      <c r="G18" s="1068"/>
      <c r="H18" s="1068"/>
      <c r="I18" s="1068"/>
      <c r="J18" s="1068"/>
      <c r="K18" s="1068"/>
      <c r="L18" s="1068"/>
      <c r="M18" s="1068"/>
      <c r="N18" s="1068"/>
      <c r="O18" s="1068"/>
      <c r="P18" s="1069"/>
      <c r="Q18" s="1073"/>
      <c r="R18" s="1074"/>
      <c r="S18" s="1074"/>
      <c r="T18" s="1074"/>
      <c r="U18" s="1074"/>
      <c r="V18" s="1074"/>
      <c r="W18" s="1074"/>
      <c r="X18" s="1074"/>
      <c r="Y18" s="1074"/>
      <c r="Z18" s="1074"/>
      <c r="AA18" s="1074"/>
      <c r="AB18" s="1074"/>
      <c r="AC18" s="1074"/>
      <c r="AD18" s="1074"/>
      <c r="AE18" s="1075"/>
      <c r="AF18" s="1049"/>
      <c r="AG18" s="1050"/>
      <c r="AH18" s="1050"/>
      <c r="AI18" s="1050"/>
      <c r="AJ18" s="1051"/>
      <c r="AK18" s="1116"/>
      <c r="AL18" s="1117"/>
      <c r="AM18" s="1117"/>
      <c r="AN18" s="1117"/>
      <c r="AO18" s="1117"/>
      <c r="AP18" s="1117"/>
      <c r="AQ18" s="1117"/>
      <c r="AR18" s="1117"/>
      <c r="AS18" s="1117"/>
      <c r="AT18" s="1117"/>
      <c r="AU18" s="1114"/>
      <c r="AV18" s="1114"/>
      <c r="AW18" s="1114"/>
      <c r="AX18" s="1114"/>
      <c r="AY18" s="1115"/>
      <c r="AZ18" s="205"/>
      <c r="BA18" s="205"/>
      <c r="BB18" s="205"/>
      <c r="BC18" s="205"/>
      <c r="BD18" s="205"/>
      <c r="BE18" s="206"/>
      <c r="BF18" s="206"/>
      <c r="BG18" s="206"/>
      <c r="BH18" s="206"/>
      <c r="BI18" s="206"/>
      <c r="BJ18" s="206"/>
      <c r="BK18" s="206"/>
      <c r="BL18" s="206"/>
      <c r="BM18" s="206"/>
      <c r="BN18" s="206"/>
      <c r="BO18" s="206"/>
      <c r="BP18" s="206"/>
      <c r="BQ18" s="215">
        <v>12</v>
      </c>
      <c r="BR18" s="216"/>
      <c r="BS18" s="1044"/>
      <c r="BT18" s="1045"/>
      <c r="BU18" s="1045"/>
      <c r="BV18" s="1045"/>
      <c r="BW18" s="1045"/>
      <c r="BX18" s="1045"/>
      <c r="BY18" s="1045"/>
      <c r="BZ18" s="1045"/>
      <c r="CA18" s="1045"/>
      <c r="CB18" s="1045"/>
      <c r="CC18" s="1045"/>
      <c r="CD18" s="1045"/>
      <c r="CE18" s="1045"/>
      <c r="CF18" s="1045"/>
      <c r="CG18" s="1046"/>
      <c r="CH18" s="1019"/>
      <c r="CI18" s="1020"/>
      <c r="CJ18" s="1020"/>
      <c r="CK18" s="1020"/>
      <c r="CL18" s="1021"/>
      <c r="CM18" s="1019"/>
      <c r="CN18" s="1020"/>
      <c r="CO18" s="1020"/>
      <c r="CP18" s="1020"/>
      <c r="CQ18" s="1021"/>
      <c r="CR18" s="1019"/>
      <c r="CS18" s="1020"/>
      <c r="CT18" s="1020"/>
      <c r="CU18" s="1020"/>
      <c r="CV18" s="1021"/>
      <c r="CW18" s="1019"/>
      <c r="CX18" s="1020"/>
      <c r="CY18" s="1020"/>
      <c r="CZ18" s="1020"/>
      <c r="DA18" s="1021"/>
      <c r="DB18" s="1019"/>
      <c r="DC18" s="1020"/>
      <c r="DD18" s="1020"/>
      <c r="DE18" s="1020"/>
      <c r="DF18" s="1021"/>
      <c r="DG18" s="1019"/>
      <c r="DH18" s="1020"/>
      <c r="DI18" s="1020"/>
      <c r="DJ18" s="1020"/>
      <c r="DK18" s="1021"/>
      <c r="DL18" s="1019"/>
      <c r="DM18" s="1020"/>
      <c r="DN18" s="1020"/>
      <c r="DO18" s="1020"/>
      <c r="DP18" s="1021"/>
      <c r="DQ18" s="1019"/>
      <c r="DR18" s="1020"/>
      <c r="DS18" s="1020"/>
      <c r="DT18" s="1020"/>
      <c r="DU18" s="1021"/>
      <c r="DV18" s="1022"/>
      <c r="DW18" s="1023"/>
      <c r="DX18" s="1023"/>
      <c r="DY18" s="1023"/>
      <c r="DZ18" s="1024"/>
      <c r="EA18" s="207"/>
    </row>
    <row r="19" spans="1:131" s="208" customFormat="1" ht="26.25" customHeight="1">
      <c r="A19" s="214">
        <v>13</v>
      </c>
      <c r="B19" s="1067"/>
      <c r="C19" s="1068"/>
      <c r="D19" s="1068"/>
      <c r="E19" s="1068"/>
      <c r="F19" s="1068"/>
      <c r="G19" s="1068"/>
      <c r="H19" s="1068"/>
      <c r="I19" s="1068"/>
      <c r="J19" s="1068"/>
      <c r="K19" s="1068"/>
      <c r="L19" s="1068"/>
      <c r="M19" s="1068"/>
      <c r="N19" s="1068"/>
      <c r="O19" s="1068"/>
      <c r="P19" s="1069"/>
      <c r="Q19" s="1073"/>
      <c r="R19" s="1074"/>
      <c r="S19" s="1074"/>
      <c r="T19" s="1074"/>
      <c r="U19" s="1074"/>
      <c r="V19" s="1074"/>
      <c r="W19" s="1074"/>
      <c r="X19" s="1074"/>
      <c r="Y19" s="1074"/>
      <c r="Z19" s="1074"/>
      <c r="AA19" s="1074"/>
      <c r="AB19" s="1074"/>
      <c r="AC19" s="1074"/>
      <c r="AD19" s="1074"/>
      <c r="AE19" s="1075"/>
      <c r="AF19" s="1049"/>
      <c r="AG19" s="1050"/>
      <c r="AH19" s="1050"/>
      <c r="AI19" s="1050"/>
      <c r="AJ19" s="1051"/>
      <c r="AK19" s="1116"/>
      <c r="AL19" s="1117"/>
      <c r="AM19" s="1117"/>
      <c r="AN19" s="1117"/>
      <c r="AO19" s="1117"/>
      <c r="AP19" s="1117"/>
      <c r="AQ19" s="1117"/>
      <c r="AR19" s="1117"/>
      <c r="AS19" s="1117"/>
      <c r="AT19" s="1117"/>
      <c r="AU19" s="1114"/>
      <c r="AV19" s="1114"/>
      <c r="AW19" s="1114"/>
      <c r="AX19" s="1114"/>
      <c r="AY19" s="1115"/>
      <c r="AZ19" s="205"/>
      <c r="BA19" s="205"/>
      <c r="BB19" s="205"/>
      <c r="BC19" s="205"/>
      <c r="BD19" s="205"/>
      <c r="BE19" s="206"/>
      <c r="BF19" s="206"/>
      <c r="BG19" s="206"/>
      <c r="BH19" s="206"/>
      <c r="BI19" s="206"/>
      <c r="BJ19" s="206"/>
      <c r="BK19" s="206"/>
      <c r="BL19" s="206"/>
      <c r="BM19" s="206"/>
      <c r="BN19" s="206"/>
      <c r="BO19" s="206"/>
      <c r="BP19" s="206"/>
      <c r="BQ19" s="215">
        <v>13</v>
      </c>
      <c r="BR19" s="216"/>
      <c r="BS19" s="1044"/>
      <c r="BT19" s="1045"/>
      <c r="BU19" s="1045"/>
      <c r="BV19" s="1045"/>
      <c r="BW19" s="1045"/>
      <c r="BX19" s="1045"/>
      <c r="BY19" s="1045"/>
      <c r="BZ19" s="1045"/>
      <c r="CA19" s="1045"/>
      <c r="CB19" s="1045"/>
      <c r="CC19" s="1045"/>
      <c r="CD19" s="1045"/>
      <c r="CE19" s="1045"/>
      <c r="CF19" s="1045"/>
      <c r="CG19" s="1046"/>
      <c r="CH19" s="1019"/>
      <c r="CI19" s="1020"/>
      <c r="CJ19" s="1020"/>
      <c r="CK19" s="1020"/>
      <c r="CL19" s="1021"/>
      <c r="CM19" s="1019"/>
      <c r="CN19" s="1020"/>
      <c r="CO19" s="1020"/>
      <c r="CP19" s="1020"/>
      <c r="CQ19" s="1021"/>
      <c r="CR19" s="1019"/>
      <c r="CS19" s="1020"/>
      <c r="CT19" s="1020"/>
      <c r="CU19" s="1020"/>
      <c r="CV19" s="1021"/>
      <c r="CW19" s="1019"/>
      <c r="CX19" s="1020"/>
      <c r="CY19" s="1020"/>
      <c r="CZ19" s="1020"/>
      <c r="DA19" s="1021"/>
      <c r="DB19" s="1019"/>
      <c r="DC19" s="1020"/>
      <c r="DD19" s="1020"/>
      <c r="DE19" s="1020"/>
      <c r="DF19" s="1021"/>
      <c r="DG19" s="1019"/>
      <c r="DH19" s="1020"/>
      <c r="DI19" s="1020"/>
      <c r="DJ19" s="1020"/>
      <c r="DK19" s="1021"/>
      <c r="DL19" s="1019"/>
      <c r="DM19" s="1020"/>
      <c r="DN19" s="1020"/>
      <c r="DO19" s="1020"/>
      <c r="DP19" s="1021"/>
      <c r="DQ19" s="1019"/>
      <c r="DR19" s="1020"/>
      <c r="DS19" s="1020"/>
      <c r="DT19" s="1020"/>
      <c r="DU19" s="1021"/>
      <c r="DV19" s="1022"/>
      <c r="DW19" s="1023"/>
      <c r="DX19" s="1023"/>
      <c r="DY19" s="1023"/>
      <c r="DZ19" s="1024"/>
      <c r="EA19" s="207"/>
    </row>
    <row r="20" spans="1:131" s="208" customFormat="1" ht="26.25" customHeight="1">
      <c r="A20" s="214">
        <v>14</v>
      </c>
      <c r="B20" s="1067"/>
      <c r="C20" s="1068"/>
      <c r="D20" s="1068"/>
      <c r="E20" s="1068"/>
      <c r="F20" s="1068"/>
      <c r="G20" s="1068"/>
      <c r="H20" s="1068"/>
      <c r="I20" s="1068"/>
      <c r="J20" s="1068"/>
      <c r="K20" s="1068"/>
      <c r="L20" s="1068"/>
      <c r="M20" s="1068"/>
      <c r="N20" s="1068"/>
      <c r="O20" s="1068"/>
      <c r="P20" s="1069"/>
      <c r="Q20" s="1073"/>
      <c r="R20" s="1074"/>
      <c r="S20" s="1074"/>
      <c r="T20" s="1074"/>
      <c r="U20" s="1074"/>
      <c r="V20" s="1074"/>
      <c r="W20" s="1074"/>
      <c r="X20" s="1074"/>
      <c r="Y20" s="1074"/>
      <c r="Z20" s="1074"/>
      <c r="AA20" s="1074"/>
      <c r="AB20" s="1074"/>
      <c r="AC20" s="1074"/>
      <c r="AD20" s="1074"/>
      <c r="AE20" s="1075"/>
      <c r="AF20" s="1049"/>
      <c r="AG20" s="1050"/>
      <c r="AH20" s="1050"/>
      <c r="AI20" s="1050"/>
      <c r="AJ20" s="1051"/>
      <c r="AK20" s="1116"/>
      <c r="AL20" s="1117"/>
      <c r="AM20" s="1117"/>
      <c r="AN20" s="1117"/>
      <c r="AO20" s="1117"/>
      <c r="AP20" s="1117"/>
      <c r="AQ20" s="1117"/>
      <c r="AR20" s="1117"/>
      <c r="AS20" s="1117"/>
      <c r="AT20" s="1117"/>
      <c r="AU20" s="1114"/>
      <c r="AV20" s="1114"/>
      <c r="AW20" s="1114"/>
      <c r="AX20" s="1114"/>
      <c r="AY20" s="1115"/>
      <c r="AZ20" s="205"/>
      <c r="BA20" s="205"/>
      <c r="BB20" s="205"/>
      <c r="BC20" s="205"/>
      <c r="BD20" s="205"/>
      <c r="BE20" s="206"/>
      <c r="BF20" s="206"/>
      <c r="BG20" s="206"/>
      <c r="BH20" s="206"/>
      <c r="BI20" s="206"/>
      <c r="BJ20" s="206"/>
      <c r="BK20" s="206"/>
      <c r="BL20" s="206"/>
      <c r="BM20" s="206"/>
      <c r="BN20" s="206"/>
      <c r="BO20" s="206"/>
      <c r="BP20" s="206"/>
      <c r="BQ20" s="215">
        <v>14</v>
      </c>
      <c r="BR20" s="216"/>
      <c r="BS20" s="1044"/>
      <c r="BT20" s="1045"/>
      <c r="BU20" s="1045"/>
      <c r="BV20" s="1045"/>
      <c r="BW20" s="1045"/>
      <c r="BX20" s="1045"/>
      <c r="BY20" s="1045"/>
      <c r="BZ20" s="1045"/>
      <c r="CA20" s="1045"/>
      <c r="CB20" s="1045"/>
      <c r="CC20" s="1045"/>
      <c r="CD20" s="1045"/>
      <c r="CE20" s="1045"/>
      <c r="CF20" s="1045"/>
      <c r="CG20" s="1046"/>
      <c r="CH20" s="1019"/>
      <c r="CI20" s="1020"/>
      <c r="CJ20" s="1020"/>
      <c r="CK20" s="1020"/>
      <c r="CL20" s="1021"/>
      <c r="CM20" s="1019"/>
      <c r="CN20" s="1020"/>
      <c r="CO20" s="1020"/>
      <c r="CP20" s="1020"/>
      <c r="CQ20" s="1021"/>
      <c r="CR20" s="1019"/>
      <c r="CS20" s="1020"/>
      <c r="CT20" s="1020"/>
      <c r="CU20" s="1020"/>
      <c r="CV20" s="1021"/>
      <c r="CW20" s="1019"/>
      <c r="CX20" s="1020"/>
      <c r="CY20" s="1020"/>
      <c r="CZ20" s="1020"/>
      <c r="DA20" s="1021"/>
      <c r="DB20" s="1019"/>
      <c r="DC20" s="1020"/>
      <c r="DD20" s="1020"/>
      <c r="DE20" s="1020"/>
      <c r="DF20" s="1021"/>
      <c r="DG20" s="1019"/>
      <c r="DH20" s="1020"/>
      <c r="DI20" s="1020"/>
      <c r="DJ20" s="1020"/>
      <c r="DK20" s="1021"/>
      <c r="DL20" s="1019"/>
      <c r="DM20" s="1020"/>
      <c r="DN20" s="1020"/>
      <c r="DO20" s="1020"/>
      <c r="DP20" s="1021"/>
      <c r="DQ20" s="1019"/>
      <c r="DR20" s="1020"/>
      <c r="DS20" s="1020"/>
      <c r="DT20" s="1020"/>
      <c r="DU20" s="1021"/>
      <c r="DV20" s="1022"/>
      <c r="DW20" s="1023"/>
      <c r="DX20" s="1023"/>
      <c r="DY20" s="1023"/>
      <c r="DZ20" s="1024"/>
      <c r="EA20" s="207"/>
    </row>
    <row r="21" spans="1:131" s="208" customFormat="1" ht="26.25" customHeight="1" thickBot="1">
      <c r="A21" s="214">
        <v>15</v>
      </c>
      <c r="B21" s="1067"/>
      <c r="C21" s="1068"/>
      <c r="D21" s="1068"/>
      <c r="E21" s="1068"/>
      <c r="F21" s="1068"/>
      <c r="G21" s="1068"/>
      <c r="H21" s="1068"/>
      <c r="I21" s="1068"/>
      <c r="J21" s="1068"/>
      <c r="K21" s="1068"/>
      <c r="L21" s="1068"/>
      <c r="M21" s="1068"/>
      <c r="N21" s="1068"/>
      <c r="O21" s="1068"/>
      <c r="P21" s="1069"/>
      <c r="Q21" s="1073"/>
      <c r="R21" s="1074"/>
      <c r="S21" s="1074"/>
      <c r="T21" s="1074"/>
      <c r="U21" s="1074"/>
      <c r="V21" s="1074"/>
      <c r="W21" s="1074"/>
      <c r="X21" s="1074"/>
      <c r="Y21" s="1074"/>
      <c r="Z21" s="1074"/>
      <c r="AA21" s="1074"/>
      <c r="AB21" s="1074"/>
      <c r="AC21" s="1074"/>
      <c r="AD21" s="1074"/>
      <c r="AE21" s="1075"/>
      <c r="AF21" s="1049"/>
      <c r="AG21" s="1050"/>
      <c r="AH21" s="1050"/>
      <c r="AI21" s="1050"/>
      <c r="AJ21" s="1051"/>
      <c r="AK21" s="1116"/>
      <c r="AL21" s="1117"/>
      <c r="AM21" s="1117"/>
      <c r="AN21" s="1117"/>
      <c r="AO21" s="1117"/>
      <c r="AP21" s="1117"/>
      <c r="AQ21" s="1117"/>
      <c r="AR21" s="1117"/>
      <c r="AS21" s="1117"/>
      <c r="AT21" s="1117"/>
      <c r="AU21" s="1114"/>
      <c r="AV21" s="1114"/>
      <c r="AW21" s="1114"/>
      <c r="AX21" s="1114"/>
      <c r="AY21" s="1115"/>
      <c r="AZ21" s="205"/>
      <c r="BA21" s="205"/>
      <c r="BB21" s="205"/>
      <c r="BC21" s="205"/>
      <c r="BD21" s="205"/>
      <c r="BE21" s="206"/>
      <c r="BF21" s="206"/>
      <c r="BG21" s="206"/>
      <c r="BH21" s="206"/>
      <c r="BI21" s="206"/>
      <c r="BJ21" s="206"/>
      <c r="BK21" s="206"/>
      <c r="BL21" s="206"/>
      <c r="BM21" s="206"/>
      <c r="BN21" s="206"/>
      <c r="BO21" s="206"/>
      <c r="BP21" s="206"/>
      <c r="BQ21" s="215">
        <v>15</v>
      </c>
      <c r="BR21" s="216"/>
      <c r="BS21" s="1044"/>
      <c r="BT21" s="1045"/>
      <c r="BU21" s="1045"/>
      <c r="BV21" s="1045"/>
      <c r="BW21" s="1045"/>
      <c r="BX21" s="1045"/>
      <c r="BY21" s="1045"/>
      <c r="BZ21" s="1045"/>
      <c r="CA21" s="1045"/>
      <c r="CB21" s="1045"/>
      <c r="CC21" s="1045"/>
      <c r="CD21" s="1045"/>
      <c r="CE21" s="1045"/>
      <c r="CF21" s="1045"/>
      <c r="CG21" s="1046"/>
      <c r="CH21" s="1019"/>
      <c r="CI21" s="1020"/>
      <c r="CJ21" s="1020"/>
      <c r="CK21" s="1020"/>
      <c r="CL21" s="1021"/>
      <c r="CM21" s="1019"/>
      <c r="CN21" s="1020"/>
      <c r="CO21" s="1020"/>
      <c r="CP21" s="1020"/>
      <c r="CQ21" s="1021"/>
      <c r="CR21" s="1019"/>
      <c r="CS21" s="1020"/>
      <c r="CT21" s="1020"/>
      <c r="CU21" s="1020"/>
      <c r="CV21" s="1021"/>
      <c r="CW21" s="1019"/>
      <c r="CX21" s="1020"/>
      <c r="CY21" s="1020"/>
      <c r="CZ21" s="1020"/>
      <c r="DA21" s="1021"/>
      <c r="DB21" s="1019"/>
      <c r="DC21" s="1020"/>
      <c r="DD21" s="1020"/>
      <c r="DE21" s="1020"/>
      <c r="DF21" s="1021"/>
      <c r="DG21" s="1019"/>
      <c r="DH21" s="1020"/>
      <c r="DI21" s="1020"/>
      <c r="DJ21" s="1020"/>
      <c r="DK21" s="1021"/>
      <c r="DL21" s="1019"/>
      <c r="DM21" s="1020"/>
      <c r="DN21" s="1020"/>
      <c r="DO21" s="1020"/>
      <c r="DP21" s="1021"/>
      <c r="DQ21" s="1019"/>
      <c r="DR21" s="1020"/>
      <c r="DS21" s="1020"/>
      <c r="DT21" s="1020"/>
      <c r="DU21" s="1021"/>
      <c r="DV21" s="1022"/>
      <c r="DW21" s="1023"/>
      <c r="DX21" s="1023"/>
      <c r="DY21" s="1023"/>
      <c r="DZ21" s="1024"/>
      <c r="EA21" s="207"/>
    </row>
    <row r="22" spans="1:131" s="208" customFormat="1" ht="26.25" customHeight="1">
      <c r="A22" s="214">
        <v>16</v>
      </c>
      <c r="B22" s="1067"/>
      <c r="C22" s="1068"/>
      <c r="D22" s="1068"/>
      <c r="E22" s="1068"/>
      <c r="F22" s="1068"/>
      <c r="G22" s="1068"/>
      <c r="H22" s="1068"/>
      <c r="I22" s="1068"/>
      <c r="J22" s="1068"/>
      <c r="K22" s="1068"/>
      <c r="L22" s="1068"/>
      <c r="M22" s="1068"/>
      <c r="N22" s="1068"/>
      <c r="O22" s="1068"/>
      <c r="P22" s="1069"/>
      <c r="Q22" s="1111"/>
      <c r="R22" s="1112"/>
      <c r="S22" s="1112"/>
      <c r="T22" s="1112"/>
      <c r="U22" s="1112"/>
      <c r="V22" s="1112"/>
      <c r="W22" s="1112"/>
      <c r="X22" s="1112"/>
      <c r="Y22" s="1112"/>
      <c r="Z22" s="1112"/>
      <c r="AA22" s="1112"/>
      <c r="AB22" s="1112"/>
      <c r="AC22" s="1112"/>
      <c r="AD22" s="1112"/>
      <c r="AE22" s="1113"/>
      <c r="AF22" s="1049"/>
      <c r="AG22" s="1050"/>
      <c r="AH22" s="1050"/>
      <c r="AI22" s="1050"/>
      <c r="AJ22" s="1051"/>
      <c r="AK22" s="1107"/>
      <c r="AL22" s="1108"/>
      <c r="AM22" s="1108"/>
      <c r="AN22" s="1108"/>
      <c r="AO22" s="1108"/>
      <c r="AP22" s="1108"/>
      <c r="AQ22" s="1108"/>
      <c r="AR22" s="1108"/>
      <c r="AS22" s="1108"/>
      <c r="AT22" s="1108"/>
      <c r="AU22" s="1109"/>
      <c r="AV22" s="1109"/>
      <c r="AW22" s="1109"/>
      <c r="AX22" s="1109"/>
      <c r="AY22" s="1110"/>
      <c r="AZ22" s="1065" t="s">
        <v>370</v>
      </c>
      <c r="BA22" s="1065"/>
      <c r="BB22" s="1065"/>
      <c r="BC22" s="1065"/>
      <c r="BD22" s="1066"/>
      <c r="BE22" s="206"/>
      <c r="BF22" s="206"/>
      <c r="BG22" s="206"/>
      <c r="BH22" s="206"/>
      <c r="BI22" s="206"/>
      <c r="BJ22" s="206"/>
      <c r="BK22" s="206"/>
      <c r="BL22" s="206"/>
      <c r="BM22" s="206"/>
      <c r="BN22" s="206"/>
      <c r="BO22" s="206"/>
      <c r="BP22" s="206"/>
      <c r="BQ22" s="215">
        <v>16</v>
      </c>
      <c r="BR22" s="216"/>
      <c r="BS22" s="1044"/>
      <c r="BT22" s="1045"/>
      <c r="BU22" s="1045"/>
      <c r="BV22" s="1045"/>
      <c r="BW22" s="1045"/>
      <c r="BX22" s="1045"/>
      <c r="BY22" s="1045"/>
      <c r="BZ22" s="1045"/>
      <c r="CA22" s="1045"/>
      <c r="CB22" s="1045"/>
      <c r="CC22" s="1045"/>
      <c r="CD22" s="1045"/>
      <c r="CE22" s="1045"/>
      <c r="CF22" s="1045"/>
      <c r="CG22" s="1046"/>
      <c r="CH22" s="1019"/>
      <c r="CI22" s="1020"/>
      <c r="CJ22" s="1020"/>
      <c r="CK22" s="1020"/>
      <c r="CL22" s="1021"/>
      <c r="CM22" s="1019"/>
      <c r="CN22" s="1020"/>
      <c r="CO22" s="1020"/>
      <c r="CP22" s="1020"/>
      <c r="CQ22" s="1021"/>
      <c r="CR22" s="1019"/>
      <c r="CS22" s="1020"/>
      <c r="CT22" s="1020"/>
      <c r="CU22" s="1020"/>
      <c r="CV22" s="1021"/>
      <c r="CW22" s="1019"/>
      <c r="CX22" s="1020"/>
      <c r="CY22" s="1020"/>
      <c r="CZ22" s="1020"/>
      <c r="DA22" s="1021"/>
      <c r="DB22" s="1019"/>
      <c r="DC22" s="1020"/>
      <c r="DD22" s="1020"/>
      <c r="DE22" s="1020"/>
      <c r="DF22" s="1021"/>
      <c r="DG22" s="1019"/>
      <c r="DH22" s="1020"/>
      <c r="DI22" s="1020"/>
      <c r="DJ22" s="1020"/>
      <c r="DK22" s="1021"/>
      <c r="DL22" s="1019"/>
      <c r="DM22" s="1020"/>
      <c r="DN22" s="1020"/>
      <c r="DO22" s="1020"/>
      <c r="DP22" s="1021"/>
      <c r="DQ22" s="1019"/>
      <c r="DR22" s="1020"/>
      <c r="DS22" s="1020"/>
      <c r="DT22" s="1020"/>
      <c r="DU22" s="1021"/>
      <c r="DV22" s="1022"/>
      <c r="DW22" s="1023"/>
      <c r="DX22" s="1023"/>
      <c r="DY22" s="1023"/>
      <c r="DZ22" s="1024"/>
      <c r="EA22" s="207"/>
    </row>
    <row r="23" spans="1:131" s="208" customFormat="1" ht="26.25" customHeight="1" thickBot="1">
      <c r="A23" s="217" t="s">
        <v>371</v>
      </c>
      <c r="B23" s="973" t="s">
        <v>372</v>
      </c>
      <c r="C23" s="974"/>
      <c r="D23" s="974"/>
      <c r="E23" s="974"/>
      <c r="F23" s="974"/>
      <c r="G23" s="974"/>
      <c r="H23" s="974"/>
      <c r="I23" s="974"/>
      <c r="J23" s="974"/>
      <c r="K23" s="974"/>
      <c r="L23" s="974"/>
      <c r="M23" s="974"/>
      <c r="N23" s="974"/>
      <c r="O23" s="974"/>
      <c r="P23" s="975"/>
      <c r="Q23" s="1098">
        <v>7084</v>
      </c>
      <c r="R23" s="1099"/>
      <c r="S23" s="1099"/>
      <c r="T23" s="1099"/>
      <c r="U23" s="1099"/>
      <c r="V23" s="1099">
        <v>6713</v>
      </c>
      <c r="W23" s="1099"/>
      <c r="X23" s="1099"/>
      <c r="Y23" s="1099"/>
      <c r="Z23" s="1099"/>
      <c r="AA23" s="1099">
        <v>371</v>
      </c>
      <c r="AB23" s="1099"/>
      <c r="AC23" s="1099"/>
      <c r="AD23" s="1099"/>
      <c r="AE23" s="1100"/>
      <c r="AF23" s="1101">
        <v>291</v>
      </c>
      <c r="AG23" s="1099"/>
      <c r="AH23" s="1099"/>
      <c r="AI23" s="1099"/>
      <c r="AJ23" s="1102"/>
      <c r="AK23" s="1103"/>
      <c r="AL23" s="1104"/>
      <c r="AM23" s="1104"/>
      <c r="AN23" s="1104"/>
      <c r="AO23" s="1104"/>
      <c r="AP23" s="1099">
        <v>6882</v>
      </c>
      <c r="AQ23" s="1099"/>
      <c r="AR23" s="1099"/>
      <c r="AS23" s="1099"/>
      <c r="AT23" s="1099"/>
      <c r="AU23" s="1105"/>
      <c r="AV23" s="1105"/>
      <c r="AW23" s="1105"/>
      <c r="AX23" s="1105"/>
      <c r="AY23" s="1106"/>
      <c r="AZ23" s="1095" t="s">
        <v>224</v>
      </c>
      <c r="BA23" s="1096"/>
      <c r="BB23" s="1096"/>
      <c r="BC23" s="1096"/>
      <c r="BD23" s="1097"/>
      <c r="BE23" s="206"/>
      <c r="BF23" s="206"/>
      <c r="BG23" s="206"/>
      <c r="BH23" s="206"/>
      <c r="BI23" s="206"/>
      <c r="BJ23" s="206"/>
      <c r="BK23" s="206"/>
      <c r="BL23" s="206"/>
      <c r="BM23" s="206"/>
      <c r="BN23" s="206"/>
      <c r="BO23" s="206"/>
      <c r="BP23" s="206"/>
      <c r="BQ23" s="215">
        <v>17</v>
      </c>
      <c r="BR23" s="216"/>
      <c r="BS23" s="1044"/>
      <c r="BT23" s="1045"/>
      <c r="BU23" s="1045"/>
      <c r="BV23" s="1045"/>
      <c r="BW23" s="1045"/>
      <c r="BX23" s="1045"/>
      <c r="BY23" s="1045"/>
      <c r="BZ23" s="1045"/>
      <c r="CA23" s="1045"/>
      <c r="CB23" s="1045"/>
      <c r="CC23" s="1045"/>
      <c r="CD23" s="1045"/>
      <c r="CE23" s="1045"/>
      <c r="CF23" s="1045"/>
      <c r="CG23" s="1046"/>
      <c r="CH23" s="1019"/>
      <c r="CI23" s="1020"/>
      <c r="CJ23" s="1020"/>
      <c r="CK23" s="1020"/>
      <c r="CL23" s="1021"/>
      <c r="CM23" s="1019"/>
      <c r="CN23" s="1020"/>
      <c r="CO23" s="1020"/>
      <c r="CP23" s="1020"/>
      <c r="CQ23" s="1021"/>
      <c r="CR23" s="1019"/>
      <c r="CS23" s="1020"/>
      <c r="CT23" s="1020"/>
      <c r="CU23" s="1020"/>
      <c r="CV23" s="1021"/>
      <c r="CW23" s="1019"/>
      <c r="CX23" s="1020"/>
      <c r="CY23" s="1020"/>
      <c r="CZ23" s="1020"/>
      <c r="DA23" s="1021"/>
      <c r="DB23" s="1019"/>
      <c r="DC23" s="1020"/>
      <c r="DD23" s="1020"/>
      <c r="DE23" s="1020"/>
      <c r="DF23" s="1021"/>
      <c r="DG23" s="1019"/>
      <c r="DH23" s="1020"/>
      <c r="DI23" s="1020"/>
      <c r="DJ23" s="1020"/>
      <c r="DK23" s="1021"/>
      <c r="DL23" s="1019"/>
      <c r="DM23" s="1020"/>
      <c r="DN23" s="1020"/>
      <c r="DO23" s="1020"/>
      <c r="DP23" s="1021"/>
      <c r="DQ23" s="1019"/>
      <c r="DR23" s="1020"/>
      <c r="DS23" s="1020"/>
      <c r="DT23" s="1020"/>
      <c r="DU23" s="1021"/>
      <c r="DV23" s="1022"/>
      <c r="DW23" s="1023"/>
      <c r="DX23" s="1023"/>
      <c r="DY23" s="1023"/>
      <c r="DZ23" s="1024"/>
      <c r="EA23" s="207"/>
    </row>
    <row r="24" spans="1:131" s="208" customFormat="1" ht="26.25" customHeight="1">
      <c r="A24" s="1094" t="s">
        <v>373</v>
      </c>
      <c r="B24" s="1094"/>
      <c r="C24" s="1094"/>
      <c r="D24" s="1094"/>
      <c r="E24" s="1094"/>
      <c r="F24" s="1094"/>
      <c r="G24" s="1094"/>
      <c r="H24" s="1094"/>
      <c r="I24" s="1094"/>
      <c r="J24" s="1094"/>
      <c r="K24" s="1094"/>
      <c r="L24" s="1094"/>
      <c r="M24" s="1094"/>
      <c r="N24" s="1094"/>
      <c r="O24" s="1094"/>
      <c r="P24" s="1094"/>
      <c r="Q24" s="1094"/>
      <c r="R24" s="1094"/>
      <c r="S24" s="1094"/>
      <c r="T24" s="1094"/>
      <c r="U24" s="1094"/>
      <c r="V24" s="1094"/>
      <c r="W24" s="1094"/>
      <c r="X24" s="1094"/>
      <c r="Y24" s="1094"/>
      <c r="Z24" s="1094"/>
      <c r="AA24" s="1094"/>
      <c r="AB24" s="1094"/>
      <c r="AC24" s="1094"/>
      <c r="AD24" s="1094"/>
      <c r="AE24" s="1094"/>
      <c r="AF24" s="1094"/>
      <c r="AG24" s="1094"/>
      <c r="AH24" s="1094"/>
      <c r="AI24" s="1094"/>
      <c r="AJ24" s="1094"/>
      <c r="AK24" s="1094"/>
      <c r="AL24" s="1094"/>
      <c r="AM24" s="1094"/>
      <c r="AN24" s="1094"/>
      <c r="AO24" s="1094"/>
      <c r="AP24" s="1094"/>
      <c r="AQ24" s="1094"/>
      <c r="AR24" s="1094"/>
      <c r="AS24" s="1094"/>
      <c r="AT24" s="1094"/>
      <c r="AU24" s="1094"/>
      <c r="AV24" s="1094"/>
      <c r="AW24" s="1094"/>
      <c r="AX24" s="1094"/>
      <c r="AY24" s="1094"/>
      <c r="AZ24" s="205"/>
      <c r="BA24" s="205"/>
      <c r="BB24" s="205"/>
      <c r="BC24" s="205"/>
      <c r="BD24" s="205"/>
      <c r="BE24" s="206"/>
      <c r="BF24" s="206"/>
      <c r="BG24" s="206"/>
      <c r="BH24" s="206"/>
      <c r="BI24" s="206"/>
      <c r="BJ24" s="206"/>
      <c r="BK24" s="206"/>
      <c r="BL24" s="206"/>
      <c r="BM24" s="206"/>
      <c r="BN24" s="206"/>
      <c r="BO24" s="206"/>
      <c r="BP24" s="206"/>
      <c r="BQ24" s="215">
        <v>18</v>
      </c>
      <c r="BR24" s="216"/>
      <c r="BS24" s="1044"/>
      <c r="BT24" s="1045"/>
      <c r="BU24" s="1045"/>
      <c r="BV24" s="1045"/>
      <c r="BW24" s="1045"/>
      <c r="BX24" s="1045"/>
      <c r="BY24" s="1045"/>
      <c r="BZ24" s="1045"/>
      <c r="CA24" s="1045"/>
      <c r="CB24" s="1045"/>
      <c r="CC24" s="1045"/>
      <c r="CD24" s="1045"/>
      <c r="CE24" s="1045"/>
      <c r="CF24" s="1045"/>
      <c r="CG24" s="1046"/>
      <c r="CH24" s="1019"/>
      <c r="CI24" s="1020"/>
      <c r="CJ24" s="1020"/>
      <c r="CK24" s="1020"/>
      <c r="CL24" s="1021"/>
      <c r="CM24" s="1019"/>
      <c r="CN24" s="1020"/>
      <c r="CO24" s="1020"/>
      <c r="CP24" s="1020"/>
      <c r="CQ24" s="1021"/>
      <c r="CR24" s="1019"/>
      <c r="CS24" s="1020"/>
      <c r="CT24" s="1020"/>
      <c r="CU24" s="1020"/>
      <c r="CV24" s="1021"/>
      <c r="CW24" s="1019"/>
      <c r="CX24" s="1020"/>
      <c r="CY24" s="1020"/>
      <c r="CZ24" s="1020"/>
      <c r="DA24" s="1021"/>
      <c r="DB24" s="1019"/>
      <c r="DC24" s="1020"/>
      <c r="DD24" s="1020"/>
      <c r="DE24" s="1020"/>
      <c r="DF24" s="1021"/>
      <c r="DG24" s="1019"/>
      <c r="DH24" s="1020"/>
      <c r="DI24" s="1020"/>
      <c r="DJ24" s="1020"/>
      <c r="DK24" s="1021"/>
      <c r="DL24" s="1019"/>
      <c r="DM24" s="1020"/>
      <c r="DN24" s="1020"/>
      <c r="DO24" s="1020"/>
      <c r="DP24" s="1021"/>
      <c r="DQ24" s="1019"/>
      <c r="DR24" s="1020"/>
      <c r="DS24" s="1020"/>
      <c r="DT24" s="1020"/>
      <c r="DU24" s="1021"/>
      <c r="DV24" s="1022"/>
      <c r="DW24" s="1023"/>
      <c r="DX24" s="1023"/>
      <c r="DY24" s="1023"/>
      <c r="DZ24" s="1024"/>
      <c r="EA24" s="207"/>
    </row>
    <row r="25" spans="1:131" s="200" customFormat="1" ht="26.25" customHeight="1" thickBot="1">
      <c r="A25" s="1093" t="s">
        <v>374</v>
      </c>
      <c r="B25" s="1093"/>
      <c r="C25" s="1093"/>
      <c r="D25" s="1093"/>
      <c r="E25" s="1093"/>
      <c r="F25" s="1093"/>
      <c r="G25" s="1093"/>
      <c r="H25" s="1093"/>
      <c r="I25" s="1093"/>
      <c r="J25" s="1093"/>
      <c r="K25" s="1093"/>
      <c r="L25" s="1093"/>
      <c r="M25" s="1093"/>
      <c r="N25" s="1093"/>
      <c r="O25" s="1093"/>
      <c r="P25" s="1093"/>
      <c r="Q25" s="1093"/>
      <c r="R25" s="1093"/>
      <c r="S25" s="1093"/>
      <c r="T25" s="1093"/>
      <c r="U25" s="1093"/>
      <c r="V25" s="1093"/>
      <c r="W25" s="1093"/>
      <c r="X25" s="1093"/>
      <c r="Y25" s="1093"/>
      <c r="Z25" s="1093"/>
      <c r="AA25" s="1093"/>
      <c r="AB25" s="1093"/>
      <c r="AC25" s="1093"/>
      <c r="AD25" s="1093"/>
      <c r="AE25" s="1093"/>
      <c r="AF25" s="1093"/>
      <c r="AG25" s="1093"/>
      <c r="AH25" s="1093"/>
      <c r="AI25" s="1093"/>
      <c r="AJ25" s="1093"/>
      <c r="AK25" s="1093"/>
      <c r="AL25" s="1093"/>
      <c r="AM25" s="1093"/>
      <c r="AN25" s="1093"/>
      <c r="AO25" s="1093"/>
      <c r="AP25" s="1093"/>
      <c r="AQ25" s="1093"/>
      <c r="AR25" s="1093"/>
      <c r="AS25" s="1093"/>
      <c r="AT25" s="1093"/>
      <c r="AU25" s="1093"/>
      <c r="AV25" s="1093"/>
      <c r="AW25" s="1093"/>
      <c r="AX25" s="1093"/>
      <c r="AY25" s="1093"/>
      <c r="AZ25" s="1093"/>
      <c r="BA25" s="1093"/>
      <c r="BB25" s="1093"/>
      <c r="BC25" s="1093"/>
      <c r="BD25" s="1093"/>
      <c r="BE25" s="1093"/>
      <c r="BF25" s="1093"/>
      <c r="BG25" s="1093"/>
      <c r="BH25" s="1093"/>
      <c r="BI25" s="1093"/>
      <c r="BJ25" s="205"/>
      <c r="BK25" s="205"/>
      <c r="BL25" s="205"/>
      <c r="BM25" s="205"/>
      <c r="BN25" s="205"/>
      <c r="BO25" s="218"/>
      <c r="BP25" s="218"/>
      <c r="BQ25" s="215">
        <v>19</v>
      </c>
      <c r="BR25" s="216"/>
      <c r="BS25" s="1044"/>
      <c r="BT25" s="1045"/>
      <c r="BU25" s="1045"/>
      <c r="BV25" s="1045"/>
      <c r="BW25" s="1045"/>
      <c r="BX25" s="1045"/>
      <c r="BY25" s="1045"/>
      <c r="BZ25" s="1045"/>
      <c r="CA25" s="1045"/>
      <c r="CB25" s="1045"/>
      <c r="CC25" s="1045"/>
      <c r="CD25" s="1045"/>
      <c r="CE25" s="1045"/>
      <c r="CF25" s="1045"/>
      <c r="CG25" s="1046"/>
      <c r="CH25" s="1019"/>
      <c r="CI25" s="1020"/>
      <c r="CJ25" s="1020"/>
      <c r="CK25" s="1020"/>
      <c r="CL25" s="1021"/>
      <c r="CM25" s="1019"/>
      <c r="CN25" s="1020"/>
      <c r="CO25" s="1020"/>
      <c r="CP25" s="1020"/>
      <c r="CQ25" s="1021"/>
      <c r="CR25" s="1019"/>
      <c r="CS25" s="1020"/>
      <c r="CT25" s="1020"/>
      <c r="CU25" s="1020"/>
      <c r="CV25" s="1021"/>
      <c r="CW25" s="1019"/>
      <c r="CX25" s="1020"/>
      <c r="CY25" s="1020"/>
      <c r="CZ25" s="1020"/>
      <c r="DA25" s="1021"/>
      <c r="DB25" s="1019"/>
      <c r="DC25" s="1020"/>
      <c r="DD25" s="1020"/>
      <c r="DE25" s="1020"/>
      <c r="DF25" s="1021"/>
      <c r="DG25" s="1019"/>
      <c r="DH25" s="1020"/>
      <c r="DI25" s="1020"/>
      <c r="DJ25" s="1020"/>
      <c r="DK25" s="1021"/>
      <c r="DL25" s="1019"/>
      <c r="DM25" s="1020"/>
      <c r="DN25" s="1020"/>
      <c r="DO25" s="1020"/>
      <c r="DP25" s="1021"/>
      <c r="DQ25" s="1019"/>
      <c r="DR25" s="1020"/>
      <c r="DS25" s="1020"/>
      <c r="DT25" s="1020"/>
      <c r="DU25" s="1021"/>
      <c r="DV25" s="1022"/>
      <c r="DW25" s="1023"/>
      <c r="DX25" s="1023"/>
      <c r="DY25" s="1023"/>
      <c r="DZ25" s="1024"/>
      <c r="EA25" s="199"/>
    </row>
    <row r="26" spans="1:131" s="200" customFormat="1" ht="26.25" customHeight="1">
      <c r="A26" s="1025" t="s">
        <v>351</v>
      </c>
      <c r="B26" s="1026"/>
      <c r="C26" s="1026"/>
      <c r="D26" s="1026"/>
      <c r="E26" s="1026"/>
      <c r="F26" s="1026"/>
      <c r="G26" s="1026"/>
      <c r="H26" s="1026"/>
      <c r="I26" s="1026"/>
      <c r="J26" s="1026"/>
      <c r="K26" s="1026"/>
      <c r="L26" s="1026"/>
      <c r="M26" s="1026"/>
      <c r="N26" s="1026"/>
      <c r="O26" s="1026"/>
      <c r="P26" s="1027"/>
      <c r="Q26" s="1031" t="s">
        <v>375</v>
      </c>
      <c r="R26" s="1032"/>
      <c r="S26" s="1032"/>
      <c r="T26" s="1032"/>
      <c r="U26" s="1033"/>
      <c r="V26" s="1031" t="s">
        <v>376</v>
      </c>
      <c r="W26" s="1032"/>
      <c r="X26" s="1032"/>
      <c r="Y26" s="1032"/>
      <c r="Z26" s="1033"/>
      <c r="AA26" s="1031" t="s">
        <v>377</v>
      </c>
      <c r="AB26" s="1032"/>
      <c r="AC26" s="1032"/>
      <c r="AD26" s="1032"/>
      <c r="AE26" s="1032"/>
      <c r="AF26" s="1089" t="s">
        <v>378</v>
      </c>
      <c r="AG26" s="1038"/>
      <c r="AH26" s="1038"/>
      <c r="AI26" s="1038"/>
      <c r="AJ26" s="1090"/>
      <c r="AK26" s="1032" t="s">
        <v>379</v>
      </c>
      <c r="AL26" s="1032"/>
      <c r="AM26" s="1032"/>
      <c r="AN26" s="1032"/>
      <c r="AO26" s="1033"/>
      <c r="AP26" s="1031" t="s">
        <v>380</v>
      </c>
      <c r="AQ26" s="1032"/>
      <c r="AR26" s="1032"/>
      <c r="AS26" s="1032"/>
      <c r="AT26" s="1033"/>
      <c r="AU26" s="1031" t="s">
        <v>381</v>
      </c>
      <c r="AV26" s="1032"/>
      <c r="AW26" s="1032"/>
      <c r="AX26" s="1032"/>
      <c r="AY26" s="1033"/>
      <c r="AZ26" s="1031" t="s">
        <v>382</v>
      </c>
      <c r="BA26" s="1032"/>
      <c r="BB26" s="1032"/>
      <c r="BC26" s="1032"/>
      <c r="BD26" s="1033"/>
      <c r="BE26" s="1031" t="s">
        <v>358</v>
      </c>
      <c r="BF26" s="1032"/>
      <c r="BG26" s="1032"/>
      <c r="BH26" s="1032"/>
      <c r="BI26" s="1047"/>
      <c r="BJ26" s="205"/>
      <c r="BK26" s="205"/>
      <c r="BL26" s="205"/>
      <c r="BM26" s="205"/>
      <c r="BN26" s="205"/>
      <c r="BO26" s="218"/>
      <c r="BP26" s="218"/>
      <c r="BQ26" s="215">
        <v>20</v>
      </c>
      <c r="BR26" s="216"/>
      <c r="BS26" s="1044"/>
      <c r="BT26" s="1045"/>
      <c r="BU26" s="1045"/>
      <c r="BV26" s="1045"/>
      <c r="BW26" s="1045"/>
      <c r="BX26" s="1045"/>
      <c r="BY26" s="1045"/>
      <c r="BZ26" s="1045"/>
      <c r="CA26" s="1045"/>
      <c r="CB26" s="1045"/>
      <c r="CC26" s="1045"/>
      <c r="CD26" s="1045"/>
      <c r="CE26" s="1045"/>
      <c r="CF26" s="1045"/>
      <c r="CG26" s="1046"/>
      <c r="CH26" s="1019"/>
      <c r="CI26" s="1020"/>
      <c r="CJ26" s="1020"/>
      <c r="CK26" s="1020"/>
      <c r="CL26" s="1021"/>
      <c r="CM26" s="1019"/>
      <c r="CN26" s="1020"/>
      <c r="CO26" s="1020"/>
      <c r="CP26" s="1020"/>
      <c r="CQ26" s="1021"/>
      <c r="CR26" s="1019"/>
      <c r="CS26" s="1020"/>
      <c r="CT26" s="1020"/>
      <c r="CU26" s="1020"/>
      <c r="CV26" s="1021"/>
      <c r="CW26" s="1019"/>
      <c r="CX26" s="1020"/>
      <c r="CY26" s="1020"/>
      <c r="CZ26" s="1020"/>
      <c r="DA26" s="1021"/>
      <c r="DB26" s="1019"/>
      <c r="DC26" s="1020"/>
      <c r="DD26" s="1020"/>
      <c r="DE26" s="1020"/>
      <c r="DF26" s="1021"/>
      <c r="DG26" s="1019"/>
      <c r="DH26" s="1020"/>
      <c r="DI26" s="1020"/>
      <c r="DJ26" s="1020"/>
      <c r="DK26" s="1021"/>
      <c r="DL26" s="1019"/>
      <c r="DM26" s="1020"/>
      <c r="DN26" s="1020"/>
      <c r="DO26" s="1020"/>
      <c r="DP26" s="1021"/>
      <c r="DQ26" s="1019"/>
      <c r="DR26" s="1020"/>
      <c r="DS26" s="1020"/>
      <c r="DT26" s="1020"/>
      <c r="DU26" s="1021"/>
      <c r="DV26" s="1022"/>
      <c r="DW26" s="1023"/>
      <c r="DX26" s="1023"/>
      <c r="DY26" s="1023"/>
      <c r="DZ26" s="1024"/>
      <c r="EA26" s="199"/>
    </row>
    <row r="27" spans="1:131" s="200" customFormat="1" ht="26.25" customHeight="1" thickBot="1">
      <c r="A27" s="1028"/>
      <c r="B27" s="1029"/>
      <c r="C27" s="1029"/>
      <c r="D27" s="1029"/>
      <c r="E27" s="1029"/>
      <c r="F27" s="1029"/>
      <c r="G27" s="1029"/>
      <c r="H27" s="1029"/>
      <c r="I27" s="1029"/>
      <c r="J27" s="1029"/>
      <c r="K27" s="1029"/>
      <c r="L27" s="1029"/>
      <c r="M27" s="1029"/>
      <c r="N27" s="1029"/>
      <c r="O27" s="1029"/>
      <c r="P27" s="1030"/>
      <c r="Q27" s="1034"/>
      <c r="R27" s="1035"/>
      <c r="S27" s="1035"/>
      <c r="T27" s="1035"/>
      <c r="U27" s="1036"/>
      <c r="V27" s="1034"/>
      <c r="W27" s="1035"/>
      <c r="X27" s="1035"/>
      <c r="Y27" s="1035"/>
      <c r="Z27" s="1036"/>
      <c r="AA27" s="1034"/>
      <c r="AB27" s="1035"/>
      <c r="AC27" s="1035"/>
      <c r="AD27" s="1035"/>
      <c r="AE27" s="1035"/>
      <c r="AF27" s="1091"/>
      <c r="AG27" s="1041"/>
      <c r="AH27" s="1041"/>
      <c r="AI27" s="1041"/>
      <c r="AJ27" s="1092"/>
      <c r="AK27" s="1035"/>
      <c r="AL27" s="1035"/>
      <c r="AM27" s="1035"/>
      <c r="AN27" s="1035"/>
      <c r="AO27" s="1036"/>
      <c r="AP27" s="1034"/>
      <c r="AQ27" s="1035"/>
      <c r="AR27" s="1035"/>
      <c r="AS27" s="1035"/>
      <c r="AT27" s="1036"/>
      <c r="AU27" s="1034"/>
      <c r="AV27" s="1035"/>
      <c r="AW27" s="1035"/>
      <c r="AX27" s="1035"/>
      <c r="AY27" s="1036"/>
      <c r="AZ27" s="1034"/>
      <c r="BA27" s="1035"/>
      <c r="BB27" s="1035"/>
      <c r="BC27" s="1035"/>
      <c r="BD27" s="1036"/>
      <c r="BE27" s="1034"/>
      <c r="BF27" s="1035"/>
      <c r="BG27" s="1035"/>
      <c r="BH27" s="1035"/>
      <c r="BI27" s="1048"/>
      <c r="BJ27" s="205"/>
      <c r="BK27" s="205"/>
      <c r="BL27" s="205"/>
      <c r="BM27" s="205"/>
      <c r="BN27" s="205"/>
      <c r="BO27" s="218"/>
      <c r="BP27" s="218"/>
      <c r="BQ27" s="215">
        <v>21</v>
      </c>
      <c r="BR27" s="216"/>
      <c r="BS27" s="1044"/>
      <c r="BT27" s="1045"/>
      <c r="BU27" s="1045"/>
      <c r="BV27" s="1045"/>
      <c r="BW27" s="1045"/>
      <c r="BX27" s="1045"/>
      <c r="BY27" s="1045"/>
      <c r="BZ27" s="1045"/>
      <c r="CA27" s="1045"/>
      <c r="CB27" s="1045"/>
      <c r="CC27" s="1045"/>
      <c r="CD27" s="1045"/>
      <c r="CE27" s="1045"/>
      <c r="CF27" s="1045"/>
      <c r="CG27" s="1046"/>
      <c r="CH27" s="1019"/>
      <c r="CI27" s="1020"/>
      <c r="CJ27" s="1020"/>
      <c r="CK27" s="1020"/>
      <c r="CL27" s="1021"/>
      <c r="CM27" s="1019"/>
      <c r="CN27" s="1020"/>
      <c r="CO27" s="1020"/>
      <c r="CP27" s="1020"/>
      <c r="CQ27" s="1021"/>
      <c r="CR27" s="1019"/>
      <c r="CS27" s="1020"/>
      <c r="CT27" s="1020"/>
      <c r="CU27" s="1020"/>
      <c r="CV27" s="1021"/>
      <c r="CW27" s="1019"/>
      <c r="CX27" s="1020"/>
      <c r="CY27" s="1020"/>
      <c r="CZ27" s="1020"/>
      <c r="DA27" s="1021"/>
      <c r="DB27" s="1019"/>
      <c r="DC27" s="1020"/>
      <c r="DD27" s="1020"/>
      <c r="DE27" s="1020"/>
      <c r="DF27" s="1021"/>
      <c r="DG27" s="1019"/>
      <c r="DH27" s="1020"/>
      <c r="DI27" s="1020"/>
      <c r="DJ27" s="1020"/>
      <c r="DK27" s="1021"/>
      <c r="DL27" s="1019"/>
      <c r="DM27" s="1020"/>
      <c r="DN27" s="1020"/>
      <c r="DO27" s="1020"/>
      <c r="DP27" s="1021"/>
      <c r="DQ27" s="1019"/>
      <c r="DR27" s="1020"/>
      <c r="DS27" s="1020"/>
      <c r="DT27" s="1020"/>
      <c r="DU27" s="1021"/>
      <c r="DV27" s="1022"/>
      <c r="DW27" s="1023"/>
      <c r="DX27" s="1023"/>
      <c r="DY27" s="1023"/>
      <c r="DZ27" s="1024"/>
      <c r="EA27" s="199"/>
    </row>
    <row r="28" spans="1:131" s="200" customFormat="1" ht="26.25" customHeight="1" thickTop="1">
      <c r="A28" s="219">
        <v>1</v>
      </c>
      <c r="B28" s="1080" t="s">
        <v>383</v>
      </c>
      <c r="C28" s="1081"/>
      <c r="D28" s="1081"/>
      <c r="E28" s="1081"/>
      <c r="F28" s="1081"/>
      <c r="G28" s="1081"/>
      <c r="H28" s="1081"/>
      <c r="I28" s="1081"/>
      <c r="J28" s="1081"/>
      <c r="K28" s="1081"/>
      <c r="L28" s="1081"/>
      <c r="M28" s="1081"/>
      <c r="N28" s="1081"/>
      <c r="O28" s="1081"/>
      <c r="P28" s="1082"/>
      <c r="Q28" s="1083">
        <v>1801</v>
      </c>
      <c r="R28" s="1084"/>
      <c r="S28" s="1084"/>
      <c r="T28" s="1084"/>
      <c r="U28" s="1084"/>
      <c r="V28" s="1084">
        <v>1689</v>
      </c>
      <c r="W28" s="1084"/>
      <c r="X28" s="1084"/>
      <c r="Y28" s="1084"/>
      <c r="Z28" s="1084"/>
      <c r="AA28" s="1084">
        <v>113</v>
      </c>
      <c r="AB28" s="1084"/>
      <c r="AC28" s="1084"/>
      <c r="AD28" s="1084"/>
      <c r="AE28" s="1085"/>
      <c r="AF28" s="1086">
        <v>113</v>
      </c>
      <c r="AG28" s="1084"/>
      <c r="AH28" s="1084"/>
      <c r="AI28" s="1084"/>
      <c r="AJ28" s="1087"/>
      <c r="AK28" s="1088">
        <v>149</v>
      </c>
      <c r="AL28" s="1076"/>
      <c r="AM28" s="1076"/>
      <c r="AN28" s="1076"/>
      <c r="AO28" s="1076"/>
      <c r="AP28" s="1076" t="s">
        <v>541</v>
      </c>
      <c r="AQ28" s="1076"/>
      <c r="AR28" s="1076"/>
      <c r="AS28" s="1076"/>
      <c r="AT28" s="1076"/>
      <c r="AU28" s="1076" t="s">
        <v>541</v>
      </c>
      <c r="AV28" s="1076"/>
      <c r="AW28" s="1076"/>
      <c r="AX28" s="1076"/>
      <c r="AY28" s="1076"/>
      <c r="AZ28" s="1077" t="s">
        <v>541</v>
      </c>
      <c r="BA28" s="1077"/>
      <c r="BB28" s="1077"/>
      <c r="BC28" s="1077"/>
      <c r="BD28" s="1077"/>
      <c r="BE28" s="1078"/>
      <c r="BF28" s="1078"/>
      <c r="BG28" s="1078"/>
      <c r="BH28" s="1078"/>
      <c r="BI28" s="1079"/>
      <c r="BJ28" s="205"/>
      <c r="BK28" s="205"/>
      <c r="BL28" s="205"/>
      <c r="BM28" s="205"/>
      <c r="BN28" s="205"/>
      <c r="BO28" s="218"/>
      <c r="BP28" s="218"/>
      <c r="BQ28" s="215">
        <v>22</v>
      </c>
      <c r="BR28" s="216"/>
      <c r="BS28" s="1044"/>
      <c r="BT28" s="1045"/>
      <c r="BU28" s="1045"/>
      <c r="BV28" s="1045"/>
      <c r="BW28" s="1045"/>
      <c r="BX28" s="1045"/>
      <c r="BY28" s="1045"/>
      <c r="BZ28" s="1045"/>
      <c r="CA28" s="1045"/>
      <c r="CB28" s="1045"/>
      <c r="CC28" s="1045"/>
      <c r="CD28" s="1045"/>
      <c r="CE28" s="1045"/>
      <c r="CF28" s="1045"/>
      <c r="CG28" s="1046"/>
      <c r="CH28" s="1019"/>
      <c r="CI28" s="1020"/>
      <c r="CJ28" s="1020"/>
      <c r="CK28" s="1020"/>
      <c r="CL28" s="1021"/>
      <c r="CM28" s="1019"/>
      <c r="CN28" s="1020"/>
      <c r="CO28" s="1020"/>
      <c r="CP28" s="1020"/>
      <c r="CQ28" s="1021"/>
      <c r="CR28" s="1019"/>
      <c r="CS28" s="1020"/>
      <c r="CT28" s="1020"/>
      <c r="CU28" s="1020"/>
      <c r="CV28" s="1021"/>
      <c r="CW28" s="1019"/>
      <c r="CX28" s="1020"/>
      <c r="CY28" s="1020"/>
      <c r="CZ28" s="1020"/>
      <c r="DA28" s="1021"/>
      <c r="DB28" s="1019"/>
      <c r="DC28" s="1020"/>
      <c r="DD28" s="1020"/>
      <c r="DE28" s="1020"/>
      <c r="DF28" s="1021"/>
      <c r="DG28" s="1019"/>
      <c r="DH28" s="1020"/>
      <c r="DI28" s="1020"/>
      <c r="DJ28" s="1020"/>
      <c r="DK28" s="1021"/>
      <c r="DL28" s="1019"/>
      <c r="DM28" s="1020"/>
      <c r="DN28" s="1020"/>
      <c r="DO28" s="1020"/>
      <c r="DP28" s="1021"/>
      <c r="DQ28" s="1019"/>
      <c r="DR28" s="1020"/>
      <c r="DS28" s="1020"/>
      <c r="DT28" s="1020"/>
      <c r="DU28" s="1021"/>
      <c r="DV28" s="1022"/>
      <c r="DW28" s="1023"/>
      <c r="DX28" s="1023"/>
      <c r="DY28" s="1023"/>
      <c r="DZ28" s="1024"/>
      <c r="EA28" s="199"/>
    </row>
    <row r="29" spans="1:131" s="200" customFormat="1" ht="26.25" customHeight="1">
      <c r="A29" s="219">
        <v>2</v>
      </c>
      <c r="B29" s="1067" t="s">
        <v>384</v>
      </c>
      <c r="C29" s="1068"/>
      <c r="D29" s="1068"/>
      <c r="E29" s="1068"/>
      <c r="F29" s="1068"/>
      <c r="G29" s="1068"/>
      <c r="H29" s="1068"/>
      <c r="I29" s="1068"/>
      <c r="J29" s="1068"/>
      <c r="K29" s="1068"/>
      <c r="L29" s="1068"/>
      <c r="M29" s="1068"/>
      <c r="N29" s="1068"/>
      <c r="O29" s="1068"/>
      <c r="P29" s="1069"/>
      <c r="Q29" s="1073">
        <v>1344</v>
      </c>
      <c r="R29" s="1074"/>
      <c r="S29" s="1074"/>
      <c r="T29" s="1074"/>
      <c r="U29" s="1074"/>
      <c r="V29" s="1074">
        <v>1295</v>
      </c>
      <c r="W29" s="1074"/>
      <c r="X29" s="1074"/>
      <c r="Y29" s="1074"/>
      <c r="Z29" s="1074"/>
      <c r="AA29" s="1074">
        <v>48</v>
      </c>
      <c r="AB29" s="1074"/>
      <c r="AC29" s="1074"/>
      <c r="AD29" s="1074"/>
      <c r="AE29" s="1075"/>
      <c r="AF29" s="1049">
        <v>48</v>
      </c>
      <c r="AG29" s="1050"/>
      <c r="AH29" s="1050"/>
      <c r="AI29" s="1050"/>
      <c r="AJ29" s="1051"/>
      <c r="AK29" s="1009">
        <v>203</v>
      </c>
      <c r="AL29" s="1000"/>
      <c r="AM29" s="1000"/>
      <c r="AN29" s="1000"/>
      <c r="AO29" s="1000"/>
      <c r="AP29" s="1000" t="s">
        <v>541</v>
      </c>
      <c r="AQ29" s="1000"/>
      <c r="AR29" s="1000"/>
      <c r="AS29" s="1000"/>
      <c r="AT29" s="1000"/>
      <c r="AU29" s="1000" t="s">
        <v>541</v>
      </c>
      <c r="AV29" s="1000"/>
      <c r="AW29" s="1000"/>
      <c r="AX29" s="1000"/>
      <c r="AY29" s="1000"/>
      <c r="AZ29" s="1072" t="s">
        <v>541</v>
      </c>
      <c r="BA29" s="1072"/>
      <c r="BB29" s="1072"/>
      <c r="BC29" s="1072"/>
      <c r="BD29" s="1072"/>
      <c r="BE29" s="1062"/>
      <c r="BF29" s="1062"/>
      <c r="BG29" s="1062"/>
      <c r="BH29" s="1062"/>
      <c r="BI29" s="1063"/>
      <c r="BJ29" s="205"/>
      <c r="BK29" s="205"/>
      <c r="BL29" s="205"/>
      <c r="BM29" s="205"/>
      <c r="BN29" s="205"/>
      <c r="BO29" s="218"/>
      <c r="BP29" s="218"/>
      <c r="BQ29" s="215">
        <v>23</v>
      </c>
      <c r="BR29" s="216"/>
      <c r="BS29" s="1044"/>
      <c r="BT29" s="1045"/>
      <c r="BU29" s="1045"/>
      <c r="BV29" s="1045"/>
      <c r="BW29" s="1045"/>
      <c r="BX29" s="1045"/>
      <c r="BY29" s="1045"/>
      <c r="BZ29" s="1045"/>
      <c r="CA29" s="1045"/>
      <c r="CB29" s="1045"/>
      <c r="CC29" s="1045"/>
      <c r="CD29" s="1045"/>
      <c r="CE29" s="1045"/>
      <c r="CF29" s="1045"/>
      <c r="CG29" s="1046"/>
      <c r="CH29" s="1019"/>
      <c r="CI29" s="1020"/>
      <c r="CJ29" s="1020"/>
      <c r="CK29" s="1020"/>
      <c r="CL29" s="1021"/>
      <c r="CM29" s="1019"/>
      <c r="CN29" s="1020"/>
      <c r="CO29" s="1020"/>
      <c r="CP29" s="1020"/>
      <c r="CQ29" s="1021"/>
      <c r="CR29" s="1019"/>
      <c r="CS29" s="1020"/>
      <c r="CT29" s="1020"/>
      <c r="CU29" s="1020"/>
      <c r="CV29" s="1021"/>
      <c r="CW29" s="1019"/>
      <c r="CX29" s="1020"/>
      <c r="CY29" s="1020"/>
      <c r="CZ29" s="1020"/>
      <c r="DA29" s="1021"/>
      <c r="DB29" s="1019"/>
      <c r="DC29" s="1020"/>
      <c r="DD29" s="1020"/>
      <c r="DE29" s="1020"/>
      <c r="DF29" s="1021"/>
      <c r="DG29" s="1019"/>
      <c r="DH29" s="1020"/>
      <c r="DI29" s="1020"/>
      <c r="DJ29" s="1020"/>
      <c r="DK29" s="1021"/>
      <c r="DL29" s="1019"/>
      <c r="DM29" s="1020"/>
      <c r="DN29" s="1020"/>
      <c r="DO29" s="1020"/>
      <c r="DP29" s="1021"/>
      <c r="DQ29" s="1019"/>
      <c r="DR29" s="1020"/>
      <c r="DS29" s="1020"/>
      <c r="DT29" s="1020"/>
      <c r="DU29" s="1021"/>
      <c r="DV29" s="1022"/>
      <c r="DW29" s="1023"/>
      <c r="DX29" s="1023"/>
      <c r="DY29" s="1023"/>
      <c r="DZ29" s="1024"/>
      <c r="EA29" s="199"/>
    </row>
    <row r="30" spans="1:131" s="200" customFormat="1" ht="26.25" customHeight="1">
      <c r="A30" s="219">
        <v>3</v>
      </c>
      <c r="B30" s="1067" t="s">
        <v>385</v>
      </c>
      <c r="C30" s="1068"/>
      <c r="D30" s="1068"/>
      <c r="E30" s="1068"/>
      <c r="F30" s="1068"/>
      <c r="G30" s="1068"/>
      <c r="H30" s="1068"/>
      <c r="I30" s="1068"/>
      <c r="J30" s="1068"/>
      <c r="K30" s="1068"/>
      <c r="L30" s="1068"/>
      <c r="M30" s="1068"/>
      <c r="N30" s="1068"/>
      <c r="O30" s="1068"/>
      <c r="P30" s="1069"/>
      <c r="Q30" s="1073">
        <v>133</v>
      </c>
      <c r="R30" s="1074"/>
      <c r="S30" s="1074"/>
      <c r="T30" s="1074"/>
      <c r="U30" s="1074"/>
      <c r="V30" s="1074">
        <v>133</v>
      </c>
      <c r="W30" s="1074"/>
      <c r="X30" s="1074"/>
      <c r="Y30" s="1074"/>
      <c r="Z30" s="1074"/>
      <c r="AA30" s="1074">
        <v>0</v>
      </c>
      <c r="AB30" s="1074"/>
      <c r="AC30" s="1074"/>
      <c r="AD30" s="1074"/>
      <c r="AE30" s="1075"/>
      <c r="AF30" s="1049">
        <v>0</v>
      </c>
      <c r="AG30" s="1050"/>
      <c r="AH30" s="1050"/>
      <c r="AI30" s="1050"/>
      <c r="AJ30" s="1051"/>
      <c r="AK30" s="1009">
        <v>44</v>
      </c>
      <c r="AL30" s="1000"/>
      <c r="AM30" s="1000"/>
      <c r="AN30" s="1000"/>
      <c r="AO30" s="1000"/>
      <c r="AP30" s="1000" t="s">
        <v>541</v>
      </c>
      <c r="AQ30" s="1000"/>
      <c r="AR30" s="1000"/>
      <c r="AS30" s="1000"/>
      <c r="AT30" s="1000"/>
      <c r="AU30" s="1000" t="s">
        <v>542</v>
      </c>
      <c r="AV30" s="1000"/>
      <c r="AW30" s="1000"/>
      <c r="AX30" s="1000"/>
      <c r="AY30" s="1000"/>
      <c r="AZ30" s="1072" t="s">
        <v>542</v>
      </c>
      <c r="BA30" s="1072"/>
      <c r="BB30" s="1072"/>
      <c r="BC30" s="1072"/>
      <c r="BD30" s="1072"/>
      <c r="BE30" s="1062"/>
      <c r="BF30" s="1062"/>
      <c r="BG30" s="1062"/>
      <c r="BH30" s="1062"/>
      <c r="BI30" s="1063"/>
      <c r="BJ30" s="205"/>
      <c r="BK30" s="205"/>
      <c r="BL30" s="205"/>
      <c r="BM30" s="205"/>
      <c r="BN30" s="205"/>
      <c r="BO30" s="218"/>
      <c r="BP30" s="218"/>
      <c r="BQ30" s="215">
        <v>24</v>
      </c>
      <c r="BR30" s="216"/>
      <c r="BS30" s="1044"/>
      <c r="BT30" s="1045"/>
      <c r="BU30" s="1045"/>
      <c r="BV30" s="1045"/>
      <c r="BW30" s="1045"/>
      <c r="BX30" s="1045"/>
      <c r="BY30" s="1045"/>
      <c r="BZ30" s="1045"/>
      <c r="CA30" s="1045"/>
      <c r="CB30" s="1045"/>
      <c r="CC30" s="1045"/>
      <c r="CD30" s="1045"/>
      <c r="CE30" s="1045"/>
      <c r="CF30" s="1045"/>
      <c r="CG30" s="1046"/>
      <c r="CH30" s="1019"/>
      <c r="CI30" s="1020"/>
      <c r="CJ30" s="1020"/>
      <c r="CK30" s="1020"/>
      <c r="CL30" s="1021"/>
      <c r="CM30" s="1019"/>
      <c r="CN30" s="1020"/>
      <c r="CO30" s="1020"/>
      <c r="CP30" s="1020"/>
      <c r="CQ30" s="1021"/>
      <c r="CR30" s="1019"/>
      <c r="CS30" s="1020"/>
      <c r="CT30" s="1020"/>
      <c r="CU30" s="1020"/>
      <c r="CV30" s="1021"/>
      <c r="CW30" s="1019"/>
      <c r="CX30" s="1020"/>
      <c r="CY30" s="1020"/>
      <c r="CZ30" s="1020"/>
      <c r="DA30" s="1021"/>
      <c r="DB30" s="1019"/>
      <c r="DC30" s="1020"/>
      <c r="DD30" s="1020"/>
      <c r="DE30" s="1020"/>
      <c r="DF30" s="1021"/>
      <c r="DG30" s="1019"/>
      <c r="DH30" s="1020"/>
      <c r="DI30" s="1020"/>
      <c r="DJ30" s="1020"/>
      <c r="DK30" s="1021"/>
      <c r="DL30" s="1019"/>
      <c r="DM30" s="1020"/>
      <c r="DN30" s="1020"/>
      <c r="DO30" s="1020"/>
      <c r="DP30" s="1021"/>
      <c r="DQ30" s="1019"/>
      <c r="DR30" s="1020"/>
      <c r="DS30" s="1020"/>
      <c r="DT30" s="1020"/>
      <c r="DU30" s="1021"/>
      <c r="DV30" s="1022"/>
      <c r="DW30" s="1023"/>
      <c r="DX30" s="1023"/>
      <c r="DY30" s="1023"/>
      <c r="DZ30" s="1024"/>
      <c r="EA30" s="199"/>
    </row>
    <row r="31" spans="1:131" s="200" customFormat="1" ht="26.25" customHeight="1">
      <c r="A31" s="219">
        <v>4</v>
      </c>
      <c r="B31" s="1067" t="s">
        <v>386</v>
      </c>
      <c r="C31" s="1068"/>
      <c r="D31" s="1068"/>
      <c r="E31" s="1068"/>
      <c r="F31" s="1068"/>
      <c r="G31" s="1068"/>
      <c r="H31" s="1068"/>
      <c r="I31" s="1068"/>
      <c r="J31" s="1068"/>
      <c r="K31" s="1068"/>
      <c r="L31" s="1068"/>
      <c r="M31" s="1068"/>
      <c r="N31" s="1068"/>
      <c r="O31" s="1068"/>
      <c r="P31" s="1069"/>
      <c r="Q31" s="1073">
        <v>409</v>
      </c>
      <c r="R31" s="1074"/>
      <c r="S31" s="1074"/>
      <c r="T31" s="1074"/>
      <c r="U31" s="1074"/>
      <c r="V31" s="1074">
        <v>1358</v>
      </c>
      <c r="W31" s="1074"/>
      <c r="X31" s="1074"/>
      <c r="Y31" s="1074"/>
      <c r="Z31" s="1074"/>
      <c r="AA31" s="1074">
        <v>-949</v>
      </c>
      <c r="AB31" s="1074"/>
      <c r="AC31" s="1074"/>
      <c r="AD31" s="1074"/>
      <c r="AE31" s="1075"/>
      <c r="AF31" s="1049">
        <v>353</v>
      </c>
      <c r="AG31" s="1050"/>
      <c r="AH31" s="1050"/>
      <c r="AI31" s="1050"/>
      <c r="AJ31" s="1051"/>
      <c r="AK31" s="1009">
        <v>85</v>
      </c>
      <c r="AL31" s="1000"/>
      <c r="AM31" s="1000"/>
      <c r="AN31" s="1000"/>
      <c r="AO31" s="1000"/>
      <c r="AP31" s="1000">
        <v>1901</v>
      </c>
      <c r="AQ31" s="1000"/>
      <c r="AR31" s="1000"/>
      <c r="AS31" s="1000"/>
      <c r="AT31" s="1000"/>
      <c r="AU31" s="1000">
        <v>318</v>
      </c>
      <c r="AV31" s="1000"/>
      <c r="AW31" s="1000"/>
      <c r="AX31" s="1000"/>
      <c r="AY31" s="1000"/>
      <c r="AZ31" s="1072" t="s">
        <v>541</v>
      </c>
      <c r="BA31" s="1072"/>
      <c r="BB31" s="1072"/>
      <c r="BC31" s="1072"/>
      <c r="BD31" s="1072"/>
      <c r="BE31" s="1062" t="s">
        <v>387</v>
      </c>
      <c r="BF31" s="1062"/>
      <c r="BG31" s="1062"/>
      <c r="BH31" s="1062"/>
      <c r="BI31" s="1063"/>
      <c r="BJ31" s="205"/>
      <c r="BK31" s="205"/>
      <c r="BL31" s="205"/>
      <c r="BM31" s="205"/>
      <c r="BN31" s="205"/>
      <c r="BO31" s="218"/>
      <c r="BP31" s="218"/>
      <c r="BQ31" s="215">
        <v>25</v>
      </c>
      <c r="BR31" s="216"/>
      <c r="BS31" s="1044"/>
      <c r="BT31" s="1045"/>
      <c r="BU31" s="1045"/>
      <c r="BV31" s="1045"/>
      <c r="BW31" s="1045"/>
      <c r="BX31" s="1045"/>
      <c r="BY31" s="1045"/>
      <c r="BZ31" s="1045"/>
      <c r="CA31" s="1045"/>
      <c r="CB31" s="1045"/>
      <c r="CC31" s="1045"/>
      <c r="CD31" s="1045"/>
      <c r="CE31" s="1045"/>
      <c r="CF31" s="1045"/>
      <c r="CG31" s="1046"/>
      <c r="CH31" s="1019"/>
      <c r="CI31" s="1020"/>
      <c r="CJ31" s="1020"/>
      <c r="CK31" s="1020"/>
      <c r="CL31" s="1021"/>
      <c r="CM31" s="1019"/>
      <c r="CN31" s="1020"/>
      <c r="CO31" s="1020"/>
      <c r="CP31" s="1020"/>
      <c r="CQ31" s="1021"/>
      <c r="CR31" s="1019"/>
      <c r="CS31" s="1020"/>
      <c r="CT31" s="1020"/>
      <c r="CU31" s="1020"/>
      <c r="CV31" s="1021"/>
      <c r="CW31" s="1019"/>
      <c r="CX31" s="1020"/>
      <c r="CY31" s="1020"/>
      <c r="CZ31" s="1020"/>
      <c r="DA31" s="1021"/>
      <c r="DB31" s="1019"/>
      <c r="DC31" s="1020"/>
      <c r="DD31" s="1020"/>
      <c r="DE31" s="1020"/>
      <c r="DF31" s="1021"/>
      <c r="DG31" s="1019"/>
      <c r="DH31" s="1020"/>
      <c r="DI31" s="1020"/>
      <c r="DJ31" s="1020"/>
      <c r="DK31" s="1021"/>
      <c r="DL31" s="1019"/>
      <c r="DM31" s="1020"/>
      <c r="DN31" s="1020"/>
      <c r="DO31" s="1020"/>
      <c r="DP31" s="1021"/>
      <c r="DQ31" s="1019"/>
      <c r="DR31" s="1020"/>
      <c r="DS31" s="1020"/>
      <c r="DT31" s="1020"/>
      <c r="DU31" s="1021"/>
      <c r="DV31" s="1022"/>
      <c r="DW31" s="1023"/>
      <c r="DX31" s="1023"/>
      <c r="DY31" s="1023"/>
      <c r="DZ31" s="1024"/>
      <c r="EA31" s="199"/>
    </row>
    <row r="32" spans="1:131" s="200" customFormat="1" ht="26.25" customHeight="1">
      <c r="A32" s="219">
        <v>5</v>
      </c>
      <c r="B32" s="1067" t="s">
        <v>388</v>
      </c>
      <c r="C32" s="1068"/>
      <c r="D32" s="1068"/>
      <c r="E32" s="1068"/>
      <c r="F32" s="1068"/>
      <c r="G32" s="1068"/>
      <c r="H32" s="1068"/>
      <c r="I32" s="1068"/>
      <c r="J32" s="1068"/>
      <c r="K32" s="1068"/>
      <c r="L32" s="1068"/>
      <c r="M32" s="1068"/>
      <c r="N32" s="1068"/>
      <c r="O32" s="1068"/>
      <c r="P32" s="1069"/>
      <c r="Q32" s="1073">
        <v>98</v>
      </c>
      <c r="R32" s="1074"/>
      <c r="S32" s="1074"/>
      <c r="T32" s="1074"/>
      <c r="U32" s="1074"/>
      <c r="V32" s="1074">
        <v>99</v>
      </c>
      <c r="W32" s="1074"/>
      <c r="X32" s="1074"/>
      <c r="Y32" s="1074"/>
      <c r="Z32" s="1074"/>
      <c r="AA32" s="1074">
        <v>1</v>
      </c>
      <c r="AB32" s="1074"/>
      <c r="AC32" s="1074"/>
      <c r="AD32" s="1074"/>
      <c r="AE32" s="1075"/>
      <c r="AF32" s="1049">
        <v>1</v>
      </c>
      <c r="AG32" s="1050"/>
      <c r="AH32" s="1050"/>
      <c r="AI32" s="1050"/>
      <c r="AJ32" s="1051"/>
      <c r="AK32" s="1009">
        <v>1</v>
      </c>
      <c r="AL32" s="1000"/>
      <c r="AM32" s="1000"/>
      <c r="AN32" s="1000"/>
      <c r="AO32" s="1000"/>
      <c r="AP32" s="1000">
        <v>210</v>
      </c>
      <c r="AQ32" s="1000"/>
      <c r="AR32" s="1000"/>
      <c r="AS32" s="1000"/>
      <c r="AT32" s="1000"/>
      <c r="AU32" s="1000">
        <v>163</v>
      </c>
      <c r="AV32" s="1000"/>
      <c r="AW32" s="1000"/>
      <c r="AX32" s="1000"/>
      <c r="AY32" s="1000"/>
      <c r="AZ32" s="1072" t="s">
        <v>541</v>
      </c>
      <c r="BA32" s="1072"/>
      <c r="BB32" s="1072"/>
      <c r="BC32" s="1072"/>
      <c r="BD32" s="1072"/>
      <c r="BE32" s="1062" t="s">
        <v>389</v>
      </c>
      <c r="BF32" s="1062"/>
      <c r="BG32" s="1062"/>
      <c r="BH32" s="1062"/>
      <c r="BI32" s="1063"/>
      <c r="BJ32" s="205"/>
      <c r="BK32" s="205"/>
      <c r="BL32" s="205"/>
      <c r="BM32" s="205"/>
      <c r="BN32" s="205"/>
      <c r="BO32" s="218"/>
      <c r="BP32" s="218"/>
      <c r="BQ32" s="215">
        <v>26</v>
      </c>
      <c r="BR32" s="216"/>
      <c r="BS32" s="1044"/>
      <c r="BT32" s="1045"/>
      <c r="BU32" s="1045"/>
      <c r="BV32" s="1045"/>
      <c r="BW32" s="1045"/>
      <c r="BX32" s="1045"/>
      <c r="BY32" s="1045"/>
      <c r="BZ32" s="1045"/>
      <c r="CA32" s="1045"/>
      <c r="CB32" s="1045"/>
      <c r="CC32" s="1045"/>
      <c r="CD32" s="1045"/>
      <c r="CE32" s="1045"/>
      <c r="CF32" s="1045"/>
      <c r="CG32" s="1046"/>
      <c r="CH32" s="1019"/>
      <c r="CI32" s="1020"/>
      <c r="CJ32" s="1020"/>
      <c r="CK32" s="1020"/>
      <c r="CL32" s="1021"/>
      <c r="CM32" s="1019"/>
      <c r="CN32" s="1020"/>
      <c r="CO32" s="1020"/>
      <c r="CP32" s="1020"/>
      <c r="CQ32" s="1021"/>
      <c r="CR32" s="1019"/>
      <c r="CS32" s="1020"/>
      <c r="CT32" s="1020"/>
      <c r="CU32" s="1020"/>
      <c r="CV32" s="1021"/>
      <c r="CW32" s="1019"/>
      <c r="CX32" s="1020"/>
      <c r="CY32" s="1020"/>
      <c r="CZ32" s="1020"/>
      <c r="DA32" s="1021"/>
      <c r="DB32" s="1019"/>
      <c r="DC32" s="1020"/>
      <c r="DD32" s="1020"/>
      <c r="DE32" s="1020"/>
      <c r="DF32" s="1021"/>
      <c r="DG32" s="1019"/>
      <c r="DH32" s="1020"/>
      <c r="DI32" s="1020"/>
      <c r="DJ32" s="1020"/>
      <c r="DK32" s="1021"/>
      <c r="DL32" s="1019"/>
      <c r="DM32" s="1020"/>
      <c r="DN32" s="1020"/>
      <c r="DO32" s="1020"/>
      <c r="DP32" s="1021"/>
      <c r="DQ32" s="1019"/>
      <c r="DR32" s="1020"/>
      <c r="DS32" s="1020"/>
      <c r="DT32" s="1020"/>
      <c r="DU32" s="1021"/>
      <c r="DV32" s="1022"/>
      <c r="DW32" s="1023"/>
      <c r="DX32" s="1023"/>
      <c r="DY32" s="1023"/>
      <c r="DZ32" s="1024"/>
      <c r="EA32" s="199"/>
    </row>
    <row r="33" spans="1:131" s="200" customFormat="1" ht="26.25" customHeight="1">
      <c r="A33" s="219">
        <v>6</v>
      </c>
      <c r="B33" s="1067" t="s">
        <v>390</v>
      </c>
      <c r="C33" s="1068"/>
      <c r="D33" s="1068"/>
      <c r="E33" s="1068"/>
      <c r="F33" s="1068"/>
      <c r="G33" s="1068"/>
      <c r="H33" s="1068"/>
      <c r="I33" s="1068"/>
      <c r="J33" s="1068"/>
      <c r="K33" s="1068"/>
      <c r="L33" s="1068"/>
      <c r="M33" s="1068"/>
      <c r="N33" s="1068"/>
      <c r="O33" s="1068"/>
      <c r="P33" s="1069"/>
      <c r="Q33" s="1073">
        <v>267</v>
      </c>
      <c r="R33" s="1074"/>
      <c r="S33" s="1074"/>
      <c r="T33" s="1074"/>
      <c r="U33" s="1074"/>
      <c r="V33" s="1074">
        <v>269</v>
      </c>
      <c r="W33" s="1074"/>
      <c r="X33" s="1074"/>
      <c r="Y33" s="1074"/>
      <c r="Z33" s="1074"/>
      <c r="AA33" s="1074">
        <v>2</v>
      </c>
      <c r="AB33" s="1074"/>
      <c r="AC33" s="1074"/>
      <c r="AD33" s="1074"/>
      <c r="AE33" s="1075"/>
      <c r="AF33" s="1049">
        <v>2</v>
      </c>
      <c r="AG33" s="1050"/>
      <c r="AH33" s="1050"/>
      <c r="AI33" s="1050"/>
      <c r="AJ33" s="1051"/>
      <c r="AK33" s="1009">
        <v>164</v>
      </c>
      <c r="AL33" s="1000"/>
      <c r="AM33" s="1000"/>
      <c r="AN33" s="1000"/>
      <c r="AO33" s="1000"/>
      <c r="AP33" s="1000">
        <v>1700</v>
      </c>
      <c r="AQ33" s="1000"/>
      <c r="AR33" s="1000"/>
      <c r="AS33" s="1000"/>
      <c r="AT33" s="1000"/>
      <c r="AU33" s="1000">
        <v>1441</v>
      </c>
      <c r="AV33" s="1000"/>
      <c r="AW33" s="1000"/>
      <c r="AX33" s="1000"/>
      <c r="AY33" s="1000"/>
      <c r="AZ33" s="1072" t="s">
        <v>541</v>
      </c>
      <c r="BA33" s="1072"/>
      <c r="BB33" s="1072"/>
      <c r="BC33" s="1072"/>
      <c r="BD33" s="1072"/>
      <c r="BE33" s="1062" t="s">
        <v>389</v>
      </c>
      <c r="BF33" s="1062"/>
      <c r="BG33" s="1062"/>
      <c r="BH33" s="1062"/>
      <c r="BI33" s="1063"/>
      <c r="BJ33" s="205"/>
      <c r="BK33" s="205"/>
      <c r="BL33" s="205"/>
      <c r="BM33" s="205"/>
      <c r="BN33" s="205"/>
      <c r="BO33" s="218"/>
      <c r="BP33" s="218"/>
      <c r="BQ33" s="215">
        <v>27</v>
      </c>
      <c r="BR33" s="216"/>
      <c r="BS33" s="1044"/>
      <c r="BT33" s="1045"/>
      <c r="BU33" s="1045"/>
      <c r="BV33" s="1045"/>
      <c r="BW33" s="1045"/>
      <c r="BX33" s="1045"/>
      <c r="BY33" s="1045"/>
      <c r="BZ33" s="1045"/>
      <c r="CA33" s="1045"/>
      <c r="CB33" s="1045"/>
      <c r="CC33" s="1045"/>
      <c r="CD33" s="1045"/>
      <c r="CE33" s="1045"/>
      <c r="CF33" s="1045"/>
      <c r="CG33" s="1046"/>
      <c r="CH33" s="1019"/>
      <c r="CI33" s="1020"/>
      <c r="CJ33" s="1020"/>
      <c r="CK33" s="1020"/>
      <c r="CL33" s="1021"/>
      <c r="CM33" s="1019"/>
      <c r="CN33" s="1020"/>
      <c r="CO33" s="1020"/>
      <c r="CP33" s="1020"/>
      <c r="CQ33" s="1021"/>
      <c r="CR33" s="1019"/>
      <c r="CS33" s="1020"/>
      <c r="CT33" s="1020"/>
      <c r="CU33" s="1020"/>
      <c r="CV33" s="1021"/>
      <c r="CW33" s="1019"/>
      <c r="CX33" s="1020"/>
      <c r="CY33" s="1020"/>
      <c r="CZ33" s="1020"/>
      <c r="DA33" s="1021"/>
      <c r="DB33" s="1019"/>
      <c r="DC33" s="1020"/>
      <c r="DD33" s="1020"/>
      <c r="DE33" s="1020"/>
      <c r="DF33" s="1021"/>
      <c r="DG33" s="1019"/>
      <c r="DH33" s="1020"/>
      <c r="DI33" s="1020"/>
      <c r="DJ33" s="1020"/>
      <c r="DK33" s="1021"/>
      <c r="DL33" s="1019"/>
      <c r="DM33" s="1020"/>
      <c r="DN33" s="1020"/>
      <c r="DO33" s="1020"/>
      <c r="DP33" s="1021"/>
      <c r="DQ33" s="1019"/>
      <c r="DR33" s="1020"/>
      <c r="DS33" s="1020"/>
      <c r="DT33" s="1020"/>
      <c r="DU33" s="1021"/>
      <c r="DV33" s="1022"/>
      <c r="DW33" s="1023"/>
      <c r="DX33" s="1023"/>
      <c r="DY33" s="1023"/>
      <c r="DZ33" s="1024"/>
      <c r="EA33" s="199"/>
    </row>
    <row r="34" spans="1:131" s="200" customFormat="1" ht="26.25" customHeight="1">
      <c r="A34" s="219">
        <v>7</v>
      </c>
      <c r="B34" s="1067" t="s">
        <v>391</v>
      </c>
      <c r="C34" s="1068"/>
      <c r="D34" s="1068"/>
      <c r="E34" s="1068"/>
      <c r="F34" s="1068"/>
      <c r="G34" s="1068"/>
      <c r="H34" s="1068"/>
      <c r="I34" s="1068"/>
      <c r="J34" s="1068"/>
      <c r="K34" s="1068"/>
      <c r="L34" s="1068"/>
      <c r="M34" s="1068"/>
      <c r="N34" s="1068"/>
      <c r="O34" s="1068"/>
      <c r="P34" s="1069"/>
      <c r="Q34" s="1073">
        <v>68</v>
      </c>
      <c r="R34" s="1074"/>
      <c r="S34" s="1074"/>
      <c r="T34" s="1074"/>
      <c r="U34" s="1074"/>
      <c r="V34" s="1074">
        <v>68</v>
      </c>
      <c r="W34" s="1074"/>
      <c r="X34" s="1074"/>
      <c r="Y34" s="1074"/>
      <c r="Z34" s="1074"/>
      <c r="AA34" s="1074">
        <v>0</v>
      </c>
      <c r="AB34" s="1074"/>
      <c r="AC34" s="1074"/>
      <c r="AD34" s="1074"/>
      <c r="AE34" s="1075"/>
      <c r="AF34" s="1049">
        <v>0</v>
      </c>
      <c r="AG34" s="1050"/>
      <c r="AH34" s="1050"/>
      <c r="AI34" s="1050"/>
      <c r="AJ34" s="1051"/>
      <c r="AK34" s="1009">
        <v>42</v>
      </c>
      <c r="AL34" s="1000"/>
      <c r="AM34" s="1000"/>
      <c r="AN34" s="1000"/>
      <c r="AO34" s="1000"/>
      <c r="AP34" s="1000">
        <v>439</v>
      </c>
      <c r="AQ34" s="1000"/>
      <c r="AR34" s="1000"/>
      <c r="AS34" s="1000"/>
      <c r="AT34" s="1000"/>
      <c r="AU34" s="1000">
        <v>362</v>
      </c>
      <c r="AV34" s="1000"/>
      <c r="AW34" s="1000"/>
      <c r="AX34" s="1000"/>
      <c r="AY34" s="1000"/>
      <c r="AZ34" s="1072" t="s">
        <v>541</v>
      </c>
      <c r="BA34" s="1072"/>
      <c r="BB34" s="1072"/>
      <c r="BC34" s="1072"/>
      <c r="BD34" s="1072"/>
      <c r="BE34" s="1062" t="s">
        <v>389</v>
      </c>
      <c r="BF34" s="1062"/>
      <c r="BG34" s="1062"/>
      <c r="BH34" s="1062"/>
      <c r="BI34" s="1063"/>
      <c r="BJ34" s="205"/>
      <c r="BK34" s="205"/>
      <c r="BL34" s="205"/>
      <c r="BM34" s="205"/>
      <c r="BN34" s="205"/>
      <c r="BO34" s="218"/>
      <c r="BP34" s="218"/>
      <c r="BQ34" s="215">
        <v>28</v>
      </c>
      <c r="BR34" s="216"/>
      <c r="BS34" s="1044"/>
      <c r="BT34" s="1045"/>
      <c r="BU34" s="1045"/>
      <c r="BV34" s="1045"/>
      <c r="BW34" s="1045"/>
      <c r="BX34" s="1045"/>
      <c r="BY34" s="1045"/>
      <c r="BZ34" s="1045"/>
      <c r="CA34" s="1045"/>
      <c r="CB34" s="1045"/>
      <c r="CC34" s="1045"/>
      <c r="CD34" s="1045"/>
      <c r="CE34" s="1045"/>
      <c r="CF34" s="1045"/>
      <c r="CG34" s="1046"/>
      <c r="CH34" s="1019"/>
      <c r="CI34" s="1020"/>
      <c r="CJ34" s="1020"/>
      <c r="CK34" s="1020"/>
      <c r="CL34" s="1021"/>
      <c r="CM34" s="1019"/>
      <c r="CN34" s="1020"/>
      <c r="CO34" s="1020"/>
      <c r="CP34" s="1020"/>
      <c r="CQ34" s="1021"/>
      <c r="CR34" s="1019"/>
      <c r="CS34" s="1020"/>
      <c r="CT34" s="1020"/>
      <c r="CU34" s="1020"/>
      <c r="CV34" s="1021"/>
      <c r="CW34" s="1019"/>
      <c r="CX34" s="1020"/>
      <c r="CY34" s="1020"/>
      <c r="CZ34" s="1020"/>
      <c r="DA34" s="1021"/>
      <c r="DB34" s="1019"/>
      <c r="DC34" s="1020"/>
      <c r="DD34" s="1020"/>
      <c r="DE34" s="1020"/>
      <c r="DF34" s="1021"/>
      <c r="DG34" s="1019"/>
      <c r="DH34" s="1020"/>
      <c r="DI34" s="1020"/>
      <c r="DJ34" s="1020"/>
      <c r="DK34" s="1021"/>
      <c r="DL34" s="1019"/>
      <c r="DM34" s="1020"/>
      <c r="DN34" s="1020"/>
      <c r="DO34" s="1020"/>
      <c r="DP34" s="1021"/>
      <c r="DQ34" s="1019"/>
      <c r="DR34" s="1020"/>
      <c r="DS34" s="1020"/>
      <c r="DT34" s="1020"/>
      <c r="DU34" s="1021"/>
      <c r="DV34" s="1022"/>
      <c r="DW34" s="1023"/>
      <c r="DX34" s="1023"/>
      <c r="DY34" s="1023"/>
      <c r="DZ34" s="1024"/>
      <c r="EA34" s="199"/>
    </row>
    <row r="35" spans="1:131" s="200" customFormat="1" ht="26.25" customHeight="1">
      <c r="A35" s="219">
        <v>8</v>
      </c>
      <c r="B35" s="1067"/>
      <c r="C35" s="1068"/>
      <c r="D35" s="1068"/>
      <c r="E35" s="1068"/>
      <c r="F35" s="1068"/>
      <c r="G35" s="1068"/>
      <c r="H35" s="1068"/>
      <c r="I35" s="1068"/>
      <c r="J35" s="1068"/>
      <c r="K35" s="1068"/>
      <c r="L35" s="1068"/>
      <c r="M35" s="1068"/>
      <c r="N35" s="1068"/>
      <c r="O35" s="1068"/>
      <c r="P35" s="1069"/>
      <c r="Q35" s="1073"/>
      <c r="R35" s="1074"/>
      <c r="S35" s="1074"/>
      <c r="T35" s="1074"/>
      <c r="U35" s="1074"/>
      <c r="V35" s="1074"/>
      <c r="W35" s="1074"/>
      <c r="X35" s="1074"/>
      <c r="Y35" s="1074"/>
      <c r="Z35" s="1074"/>
      <c r="AA35" s="1074"/>
      <c r="AB35" s="1074"/>
      <c r="AC35" s="1074"/>
      <c r="AD35" s="1074"/>
      <c r="AE35" s="1075"/>
      <c r="AF35" s="1049"/>
      <c r="AG35" s="1050"/>
      <c r="AH35" s="1050"/>
      <c r="AI35" s="1050"/>
      <c r="AJ35" s="1051"/>
      <c r="AK35" s="1009"/>
      <c r="AL35" s="1000"/>
      <c r="AM35" s="1000"/>
      <c r="AN35" s="1000"/>
      <c r="AO35" s="1000"/>
      <c r="AP35" s="1000"/>
      <c r="AQ35" s="1000"/>
      <c r="AR35" s="1000"/>
      <c r="AS35" s="1000"/>
      <c r="AT35" s="1000"/>
      <c r="AU35" s="1000"/>
      <c r="AV35" s="1000"/>
      <c r="AW35" s="1000"/>
      <c r="AX35" s="1000"/>
      <c r="AY35" s="1000"/>
      <c r="AZ35" s="1072"/>
      <c r="BA35" s="1072"/>
      <c r="BB35" s="1072"/>
      <c r="BC35" s="1072"/>
      <c r="BD35" s="1072"/>
      <c r="BE35" s="1062"/>
      <c r="BF35" s="1062"/>
      <c r="BG35" s="1062"/>
      <c r="BH35" s="1062"/>
      <c r="BI35" s="1063"/>
      <c r="BJ35" s="205"/>
      <c r="BK35" s="205"/>
      <c r="BL35" s="205"/>
      <c r="BM35" s="205"/>
      <c r="BN35" s="205"/>
      <c r="BO35" s="218"/>
      <c r="BP35" s="218"/>
      <c r="BQ35" s="215">
        <v>29</v>
      </c>
      <c r="BR35" s="216"/>
      <c r="BS35" s="1044"/>
      <c r="BT35" s="1045"/>
      <c r="BU35" s="1045"/>
      <c r="BV35" s="1045"/>
      <c r="BW35" s="1045"/>
      <c r="BX35" s="1045"/>
      <c r="BY35" s="1045"/>
      <c r="BZ35" s="1045"/>
      <c r="CA35" s="1045"/>
      <c r="CB35" s="1045"/>
      <c r="CC35" s="1045"/>
      <c r="CD35" s="1045"/>
      <c r="CE35" s="1045"/>
      <c r="CF35" s="1045"/>
      <c r="CG35" s="1046"/>
      <c r="CH35" s="1019"/>
      <c r="CI35" s="1020"/>
      <c r="CJ35" s="1020"/>
      <c r="CK35" s="1020"/>
      <c r="CL35" s="1021"/>
      <c r="CM35" s="1019"/>
      <c r="CN35" s="1020"/>
      <c r="CO35" s="1020"/>
      <c r="CP35" s="1020"/>
      <c r="CQ35" s="1021"/>
      <c r="CR35" s="1019"/>
      <c r="CS35" s="1020"/>
      <c r="CT35" s="1020"/>
      <c r="CU35" s="1020"/>
      <c r="CV35" s="1021"/>
      <c r="CW35" s="1019"/>
      <c r="CX35" s="1020"/>
      <c r="CY35" s="1020"/>
      <c r="CZ35" s="1020"/>
      <c r="DA35" s="1021"/>
      <c r="DB35" s="1019"/>
      <c r="DC35" s="1020"/>
      <c r="DD35" s="1020"/>
      <c r="DE35" s="1020"/>
      <c r="DF35" s="1021"/>
      <c r="DG35" s="1019"/>
      <c r="DH35" s="1020"/>
      <c r="DI35" s="1020"/>
      <c r="DJ35" s="1020"/>
      <c r="DK35" s="1021"/>
      <c r="DL35" s="1019"/>
      <c r="DM35" s="1020"/>
      <c r="DN35" s="1020"/>
      <c r="DO35" s="1020"/>
      <c r="DP35" s="1021"/>
      <c r="DQ35" s="1019"/>
      <c r="DR35" s="1020"/>
      <c r="DS35" s="1020"/>
      <c r="DT35" s="1020"/>
      <c r="DU35" s="1021"/>
      <c r="DV35" s="1022"/>
      <c r="DW35" s="1023"/>
      <c r="DX35" s="1023"/>
      <c r="DY35" s="1023"/>
      <c r="DZ35" s="1024"/>
      <c r="EA35" s="199"/>
    </row>
    <row r="36" spans="1:131" s="200" customFormat="1" ht="26.25" customHeight="1">
      <c r="A36" s="219">
        <v>9</v>
      </c>
      <c r="B36" s="1067"/>
      <c r="C36" s="1068"/>
      <c r="D36" s="1068"/>
      <c r="E36" s="1068"/>
      <c r="F36" s="1068"/>
      <c r="G36" s="1068"/>
      <c r="H36" s="1068"/>
      <c r="I36" s="1068"/>
      <c r="J36" s="1068"/>
      <c r="K36" s="1068"/>
      <c r="L36" s="1068"/>
      <c r="M36" s="1068"/>
      <c r="N36" s="1068"/>
      <c r="O36" s="1068"/>
      <c r="P36" s="1069"/>
      <c r="Q36" s="1073"/>
      <c r="R36" s="1074"/>
      <c r="S36" s="1074"/>
      <c r="T36" s="1074"/>
      <c r="U36" s="1074"/>
      <c r="V36" s="1074"/>
      <c r="W36" s="1074"/>
      <c r="X36" s="1074"/>
      <c r="Y36" s="1074"/>
      <c r="Z36" s="1074"/>
      <c r="AA36" s="1074"/>
      <c r="AB36" s="1074"/>
      <c r="AC36" s="1074"/>
      <c r="AD36" s="1074"/>
      <c r="AE36" s="1075"/>
      <c r="AF36" s="1049"/>
      <c r="AG36" s="1050"/>
      <c r="AH36" s="1050"/>
      <c r="AI36" s="1050"/>
      <c r="AJ36" s="1051"/>
      <c r="AK36" s="1009"/>
      <c r="AL36" s="1000"/>
      <c r="AM36" s="1000"/>
      <c r="AN36" s="1000"/>
      <c r="AO36" s="1000"/>
      <c r="AP36" s="1000"/>
      <c r="AQ36" s="1000"/>
      <c r="AR36" s="1000"/>
      <c r="AS36" s="1000"/>
      <c r="AT36" s="1000"/>
      <c r="AU36" s="1000"/>
      <c r="AV36" s="1000"/>
      <c r="AW36" s="1000"/>
      <c r="AX36" s="1000"/>
      <c r="AY36" s="1000"/>
      <c r="AZ36" s="1072"/>
      <c r="BA36" s="1072"/>
      <c r="BB36" s="1072"/>
      <c r="BC36" s="1072"/>
      <c r="BD36" s="1072"/>
      <c r="BE36" s="1062"/>
      <c r="BF36" s="1062"/>
      <c r="BG36" s="1062"/>
      <c r="BH36" s="1062"/>
      <c r="BI36" s="1063"/>
      <c r="BJ36" s="205"/>
      <c r="BK36" s="205"/>
      <c r="BL36" s="205"/>
      <c r="BM36" s="205"/>
      <c r="BN36" s="205"/>
      <c r="BO36" s="218"/>
      <c r="BP36" s="218"/>
      <c r="BQ36" s="215">
        <v>30</v>
      </c>
      <c r="BR36" s="216"/>
      <c r="BS36" s="1044"/>
      <c r="BT36" s="1045"/>
      <c r="BU36" s="1045"/>
      <c r="BV36" s="1045"/>
      <c r="BW36" s="1045"/>
      <c r="BX36" s="1045"/>
      <c r="BY36" s="1045"/>
      <c r="BZ36" s="1045"/>
      <c r="CA36" s="1045"/>
      <c r="CB36" s="1045"/>
      <c r="CC36" s="1045"/>
      <c r="CD36" s="1045"/>
      <c r="CE36" s="1045"/>
      <c r="CF36" s="1045"/>
      <c r="CG36" s="1046"/>
      <c r="CH36" s="1019"/>
      <c r="CI36" s="1020"/>
      <c r="CJ36" s="1020"/>
      <c r="CK36" s="1020"/>
      <c r="CL36" s="1021"/>
      <c r="CM36" s="1019"/>
      <c r="CN36" s="1020"/>
      <c r="CO36" s="1020"/>
      <c r="CP36" s="1020"/>
      <c r="CQ36" s="1021"/>
      <c r="CR36" s="1019"/>
      <c r="CS36" s="1020"/>
      <c r="CT36" s="1020"/>
      <c r="CU36" s="1020"/>
      <c r="CV36" s="1021"/>
      <c r="CW36" s="1019"/>
      <c r="CX36" s="1020"/>
      <c r="CY36" s="1020"/>
      <c r="CZ36" s="1020"/>
      <c r="DA36" s="1021"/>
      <c r="DB36" s="1019"/>
      <c r="DC36" s="1020"/>
      <c r="DD36" s="1020"/>
      <c r="DE36" s="1020"/>
      <c r="DF36" s="1021"/>
      <c r="DG36" s="1019"/>
      <c r="DH36" s="1020"/>
      <c r="DI36" s="1020"/>
      <c r="DJ36" s="1020"/>
      <c r="DK36" s="1021"/>
      <c r="DL36" s="1019"/>
      <c r="DM36" s="1020"/>
      <c r="DN36" s="1020"/>
      <c r="DO36" s="1020"/>
      <c r="DP36" s="1021"/>
      <c r="DQ36" s="1019"/>
      <c r="DR36" s="1020"/>
      <c r="DS36" s="1020"/>
      <c r="DT36" s="1020"/>
      <c r="DU36" s="1021"/>
      <c r="DV36" s="1022"/>
      <c r="DW36" s="1023"/>
      <c r="DX36" s="1023"/>
      <c r="DY36" s="1023"/>
      <c r="DZ36" s="1024"/>
      <c r="EA36" s="199"/>
    </row>
    <row r="37" spans="1:131" s="200" customFormat="1" ht="26.25" customHeight="1">
      <c r="A37" s="219">
        <v>10</v>
      </c>
      <c r="B37" s="1067"/>
      <c r="C37" s="1068"/>
      <c r="D37" s="1068"/>
      <c r="E37" s="1068"/>
      <c r="F37" s="1068"/>
      <c r="G37" s="1068"/>
      <c r="H37" s="1068"/>
      <c r="I37" s="1068"/>
      <c r="J37" s="1068"/>
      <c r="K37" s="1068"/>
      <c r="L37" s="1068"/>
      <c r="M37" s="1068"/>
      <c r="N37" s="1068"/>
      <c r="O37" s="1068"/>
      <c r="P37" s="1069"/>
      <c r="Q37" s="1073"/>
      <c r="R37" s="1074"/>
      <c r="S37" s="1074"/>
      <c r="T37" s="1074"/>
      <c r="U37" s="1074"/>
      <c r="V37" s="1074"/>
      <c r="W37" s="1074"/>
      <c r="X37" s="1074"/>
      <c r="Y37" s="1074"/>
      <c r="Z37" s="1074"/>
      <c r="AA37" s="1074"/>
      <c r="AB37" s="1074"/>
      <c r="AC37" s="1074"/>
      <c r="AD37" s="1074"/>
      <c r="AE37" s="1075"/>
      <c r="AF37" s="1049"/>
      <c r="AG37" s="1050"/>
      <c r="AH37" s="1050"/>
      <c r="AI37" s="1050"/>
      <c r="AJ37" s="1051"/>
      <c r="AK37" s="1009"/>
      <c r="AL37" s="1000"/>
      <c r="AM37" s="1000"/>
      <c r="AN37" s="1000"/>
      <c r="AO37" s="1000"/>
      <c r="AP37" s="1000"/>
      <c r="AQ37" s="1000"/>
      <c r="AR37" s="1000"/>
      <c r="AS37" s="1000"/>
      <c r="AT37" s="1000"/>
      <c r="AU37" s="1000"/>
      <c r="AV37" s="1000"/>
      <c r="AW37" s="1000"/>
      <c r="AX37" s="1000"/>
      <c r="AY37" s="1000"/>
      <c r="AZ37" s="1072"/>
      <c r="BA37" s="1072"/>
      <c r="BB37" s="1072"/>
      <c r="BC37" s="1072"/>
      <c r="BD37" s="1072"/>
      <c r="BE37" s="1062"/>
      <c r="BF37" s="1062"/>
      <c r="BG37" s="1062"/>
      <c r="BH37" s="1062"/>
      <c r="BI37" s="1063"/>
      <c r="BJ37" s="205"/>
      <c r="BK37" s="205"/>
      <c r="BL37" s="205"/>
      <c r="BM37" s="205"/>
      <c r="BN37" s="205"/>
      <c r="BO37" s="218"/>
      <c r="BP37" s="218"/>
      <c r="BQ37" s="215">
        <v>31</v>
      </c>
      <c r="BR37" s="216"/>
      <c r="BS37" s="1044"/>
      <c r="BT37" s="1045"/>
      <c r="BU37" s="1045"/>
      <c r="BV37" s="1045"/>
      <c r="BW37" s="1045"/>
      <c r="BX37" s="1045"/>
      <c r="BY37" s="1045"/>
      <c r="BZ37" s="1045"/>
      <c r="CA37" s="1045"/>
      <c r="CB37" s="1045"/>
      <c r="CC37" s="1045"/>
      <c r="CD37" s="1045"/>
      <c r="CE37" s="1045"/>
      <c r="CF37" s="1045"/>
      <c r="CG37" s="1046"/>
      <c r="CH37" s="1019"/>
      <c r="CI37" s="1020"/>
      <c r="CJ37" s="1020"/>
      <c r="CK37" s="1020"/>
      <c r="CL37" s="1021"/>
      <c r="CM37" s="1019"/>
      <c r="CN37" s="1020"/>
      <c r="CO37" s="1020"/>
      <c r="CP37" s="1020"/>
      <c r="CQ37" s="1021"/>
      <c r="CR37" s="1019"/>
      <c r="CS37" s="1020"/>
      <c r="CT37" s="1020"/>
      <c r="CU37" s="1020"/>
      <c r="CV37" s="1021"/>
      <c r="CW37" s="1019"/>
      <c r="CX37" s="1020"/>
      <c r="CY37" s="1020"/>
      <c r="CZ37" s="1020"/>
      <c r="DA37" s="1021"/>
      <c r="DB37" s="1019"/>
      <c r="DC37" s="1020"/>
      <c r="DD37" s="1020"/>
      <c r="DE37" s="1020"/>
      <c r="DF37" s="1021"/>
      <c r="DG37" s="1019"/>
      <c r="DH37" s="1020"/>
      <c r="DI37" s="1020"/>
      <c r="DJ37" s="1020"/>
      <c r="DK37" s="1021"/>
      <c r="DL37" s="1019"/>
      <c r="DM37" s="1020"/>
      <c r="DN37" s="1020"/>
      <c r="DO37" s="1020"/>
      <c r="DP37" s="1021"/>
      <c r="DQ37" s="1019"/>
      <c r="DR37" s="1020"/>
      <c r="DS37" s="1020"/>
      <c r="DT37" s="1020"/>
      <c r="DU37" s="1021"/>
      <c r="DV37" s="1022"/>
      <c r="DW37" s="1023"/>
      <c r="DX37" s="1023"/>
      <c r="DY37" s="1023"/>
      <c r="DZ37" s="1024"/>
      <c r="EA37" s="199"/>
    </row>
    <row r="38" spans="1:131" s="200" customFormat="1" ht="26.25" customHeight="1">
      <c r="A38" s="219">
        <v>11</v>
      </c>
      <c r="B38" s="1067"/>
      <c r="C38" s="1068"/>
      <c r="D38" s="1068"/>
      <c r="E38" s="1068"/>
      <c r="F38" s="1068"/>
      <c r="G38" s="1068"/>
      <c r="H38" s="1068"/>
      <c r="I38" s="1068"/>
      <c r="J38" s="1068"/>
      <c r="K38" s="1068"/>
      <c r="L38" s="1068"/>
      <c r="M38" s="1068"/>
      <c r="N38" s="1068"/>
      <c r="O38" s="1068"/>
      <c r="P38" s="1069"/>
      <c r="Q38" s="1073"/>
      <c r="R38" s="1074"/>
      <c r="S38" s="1074"/>
      <c r="T38" s="1074"/>
      <c r="U38" s="1074"/>
      <c r="V38" s="1074"/>
      <c r="W38" s="1074"/>
      <c r="X38" s="1074"/>
      <c r="Y38" s="1074"/>
      <c r="Z38" s="1074"/>
      <c r="AA38" s="1074"/>
      <c r="AB38" s="1074"/>
      <c r="AC38" s="1074"/>
      <c r="AD38" s="1074"/>
      <c r="AE38" s="1075"/>
      <c r="AF38" s="1049"/>
      <c r="AG38" s="1050"/>
      <c r="AH38" s="1050"/>
      <c r="AI38" s="1050"/>
      <c r="AJ38" s="1051"/>
      <c r="AK38" s="1009"/>
      <c r="AL38" s="1000"/>
      <c r="AM38" s="1000"/>
      <c r="AN38" s="1000"/>
      <c r="AO38" s="1000"/>
      <c r="AP38" s="1000"/>
      <c r="AQ38" s="1000"/>
      <c r="AR38" s="1000"/>
      <c r="AS38" s="1000"/>
      <c r="AT38" s="1000"/>
      <c r="AU38" s="1000"/>
      <c r="AV38" s="1000"/>
      <c r="AW38" s="1000"/>
      <c r="AX38" s="1000"/>
      <c r="AY38" s="1000"/>
      <c r="AZ38" s="1072"/>
      <c r="BA38" s="1072"/>
      <c r="BB38" s="1072"/>
      <c r="BC38" s="1072"/>
      <c r="BD38" s="1072"/>
      <c r="BE38" s="1062"/>
      <c r="BF38" s="1062"/>
      <c r="BG38" s="1062"/>
      <c r="BH38" s="1062"/>
      <c r="BI38" s="1063"/>
      <c r="BJ38" s="205"/>
      <c r="BK38" s="205"/>
      <c r="BL38" s="205"/>
      <c r="BM38" s="205"/>
      <c r="BN38" s="205"/>
      <c r="BO38" s="218"/>
      <c r="BP38" s="218"/>
      <c r="BQ38" s="215">
        <v>32</v>
      </c>
      <c r="BR38" s="216"/>
      <c r="BS38" s="1044"/>
      <c r="BT38" s="1045"/>
      <c r="BU38" s="1045"/>
      <c r="BV38" s="1045"/>
      <c r="BW38" s="1045"/>
      <c r="BX38" s="1045"/>
      <c r="BY38" s="1045"/>
      <c r="BZ38" s="1045"/>
      <c r="CA38" s="1045"/>
      <c r="CB38" s="1045"/>
      <c r="CC38" s="1045"/>
      <c r="CD38" s="1045"/>
      <c r="CE38" s="1045"/>
      <c r="CF38" s="1045"/>
      <c r="CG38" s="1046"/>
      <c r="CH38" s="1019"/>
      <c r="CI38" s="1020"/>
      <c r="CJ38" s="1020"/>
      <c r="CK38" s="1020"/>
      <c r="CL38" s="1021"/>
      <c r="CM38" s="1019"/>
      <c r="CN38" s="1020"/>
      <c r="CO38" s="1020"/>
      <c r="CP38" s="1020"/>
      <c r="CQ38" s="1021"/>
      <c r="CR38" s="1019"/>
      <c r="CS38" s="1020"/>
      <c r="CT38" s="1020"/>
      <c r="CU38" s="1020"/>
      <c r="CV38" s="1021"/>
      <c r="CW38" s="1019"/>
      <c r="CX38" s="1020"/>
      <c r="CY38" s="1020"/>
      <c r="CZ38" s="1020"/>
      <c r="DA38" s="1021"/>
      <c r="DB38" s="1019"/>
      <c r="DC38" s="1020"/>
      <c r="DD38" s="1020"/>
      <c r="DE38" s="1020"/>
      <c r="DF38" s="1021"/>
      <c r="DG38" s="1019"/>
      <c r="DH38" s="1020"/>
      <c r="DI38" s="1020"/>
      <c r="DJ38" s="1020"/>
      <c r="DK38" s="1021"/>
      <c r="DL38" s="1019"/>
      <c r="DM38" s="1020"/>
      <c r="DN38" s="1020"/>
      <c r="DO38" s="1020"/>
      <c r="DP38" s="1021"/>
      <c r="DQ38" s="1019"/>
      <c r="DR38" s="1020"/>
      <c r="DS38" s="1020"/>
      <c r="DT38" s="1020"/>
      <c r="DU38" s="1021"/>
      <c r="DV38" s="1022"/>
      <c r="DW38" s="1023"/>
      <c r="DX38" s="1023"/>
      <c r="DY38" s="1023"/>
      <c r="DZ38" s="1024"/>
      <c r="EA38" s="199"/>
    </row>
    <row r="39" spans="1:131" s="200" customFormat="1" ht="26.25" customHeight="1">
      <c r="A39" s="219">
        <v>12</v>
      </c>
      <c r="B39" s="1067"/>
      <c r="C39" s="1068"/>
      <c r="D39" s="1068"/>
      <c r="E39" s="1068"/>
      <c r="F39" s="1068"/>
      <c r="G39" s="1068"/>
      <c r="H39" s="1068"/>
      <c r="I39" s="1068"/>
      <c r="J39" s="1068"/>
      <c r="K39" s="1068"/>
      <c r="L39" s="1068"/>
      <c r="M39" s="1068"/>
      <c r="N39" s="1068"/>
      <c r="O39" s="1068"/>
      <c r="P39" s="1069"/>
      <c r="Q39" s="1073"/>
      <c r="R39" s="1074"/>
      <c r="S39" s="1074"/>
      <c r="T39" s="1074"/>
      <c r="U39" s="1074"/>
      <c r="V39" s="1074"/>
      <c r="W39" s="1074"/>
      <c r="X39" s="1074"/>
      <c r="Y39" s="1074"/>
      <c r="Z39" s="1074"/>
      <c r="AA39" s="1074"/>
      <c r="AB39" s="1074"/>
      <c r="AC39" s="1074"/>
      <c r="AD39" s="1074"/>
      <c r="AE39" s="1075"/>
      <c r="AF39" s="1049"/>
      <c r="AG39" s="1050"/>
      <c r="AH39" s="1050"/>
      <c r="AI39" s="1050"/>
      <c r="AJ39" s="1051"/>
      <c r="AK39" s="1009"/>
      <c r="AL39" s="1000"/>
      <c r="AM39" s="1000"/>
      <c r="AN39" s="1000"/>
      <c r="AO39" s="1000"/>
      <c r="AP39" s="1000"/>
      <c r="AQ39" s="1000"/>
      <c r="AR39" s="1000"/>
      <c r="AS39" s="1000"/>
      <c r="AT39" s="1000"/>
      <c r="AU39" s="1000"/>
      <c r="AV39" s="1000"/>
      <c r="AW39" s="1000"/>
      <c r="AX39" s="1000"/>
      <c r="AY39" s="1000"/>
      <c r="AZ39" s="1072"/>
      <c r="BA39" s="1072"/>
      <c r="BB39" s="1072"/>
      <c r="BC39" s="1072"/>
      <c r="BD39" s="1072"/>
      <c r="BE39" s="1062"/>
      <c r="BF39" s="1062"/>
      <c r="BG39" s="1062"/>
      <c r="BH39" s="1062"/>
      <c r="BI39" s="1063"/>
      <c r="BJ39" s="205"/>
      <c r="BK39" s="205"/>
      <c r="BL39" s="205"/>
      <c r="BM39" s="205"/>
      <c r="BN39" s="205"/>
      <c r="BO39" s="218"/>
      <c r="BP39" s="218"/>
      <c r="BQ39" s="215">
        <v>33</v>
      </c>
      <c r="BR39" s="216"/>
      <c r="BS39" s="1044"/>
      <c r="BT39" s="1045"/>
      <c r="BU39" s="1045"/>
      <c r="BV39" s="1045"/>
      <c r="BW39" s="1045"/>
      <c r="BX39" s="1045"/>
      <c r="BY39" s="1045"/>
      <c r="BZ39" s="1045"/>
      <c r="CA39" s="1045"/>
      <c r="CB39" s="1045"/>
      <c r="CC39" s="1045"/>
      <c r="CD39" s="1045"/>
      <c r="CE39" s="1045"/>
      <c r="CF39" s="1045"/>
      <c r="CG39" s="1046"/>
      <c r="CH39" s="1019"/>
      <c r="CI39" s="1020"/>
      <c r="CJ39" s="1020"/>
      <c r="CK39" s="1020"/>
      <c r="CL39" s="1021"/>
      <c r="CM39" s="1019"/>
      <c r="CN39" s="1020"/>
      <c r="CO39" s="1020"/>
      <c r="CP39" s="1020"/>
      <c r="CQ39" s="1021"/>
      <c r="CR39" s="1019"/>
      <c r="CS39" s="1020"/>
      <c r="CT39" s="1020"/>
      <c r="CU39" s="1020"/>
      <c r="CV39" s="1021"/>
      <c r="CW39" s="1019"/>
      <c r="CX39" s="1020"/>
      <c r="CY39" s="1020"/>
      <c r="CZ39" s="1020"/>
      <c r="DA39" s="1021"/>
      <c r="DB39" s="1019"/>
      <c r="DC39" s="1020"/>
      <c r="DD39" s="1020"/>
      <c r="DE39" s="1020"/>
      <c r="DF39" s="1021"/>
      <c r="DG39" s="1019"/>
      <c r="DH39" s="1020"/>
      <c r="DI39" s="1020"/>
      <c r="DJ39" s="1020"/>
      <c r="DK39" s="1021"/>
      <c r="DL39" s="1019"/>
      <c r="DM39" s="1020"/>
      <c r="DN39" s="1020"/>
      <c r="DO39" s="1020"/>
      <c r="DP39" s="1021"/>
      <c r="DQ39" s="1019"/>
      <c r="DR39" s="1020"/>
      <c r="DS39" s="1020"/>
      <c r="DT39" s="1020"/>
      <c r="DU39" s="1021"/>
      <c r="DV39" s="1022"/>
      <c r="DW39" s="1023"/>
      <c r="DX39" s="1023"/>
      <c r="DY39" s="1023"/>
      <c r="DZ39" s="1024"/>
      <c r="EA39" s="199"/>
    </row>
    <row r="40" spans="1:131" s="200" customFormat="1" ht="26.25" customHeight="1">
      <c r="A40" s="214">
        <v>13</v>
      </c>
      <c r="B40" s="1067"/>
      <c r="C40" s="1068"/>
      <c r="D40" s="1068"/>
      <c r="E40" s="1068"/>
      <c r="F40" s="1068"/>
      <c r="G40" s="1068"/>
      <c r="H40" s="1068"/>
      <c r="I40" s="1068"/>
      <c r="J40" s="1068"/>
      <c r="K40" s="1068"/>
      <c r="L40" s="1068"/>
      <c r="M40" s="1068"/>
      <c r="N40" s="1068"/>
      <c r="O40" s="1068"/>
      <c r="P40" s="1069"/>
      <c r="Q40" s="1073"/>
      <c r="R40" s="1074"/>
      <c r="S40" s="1074"/>
      <c r="T40" s="1074"/>
      <c r="U40" s="1074"/>
      <c r="V40" s="1074"/>
      <c r="W40" s="1074"/>
      <c r="X40" s="1074"/>
      <c r="Y40" s="1074"/>
      <c r="Z40" s="1074"/>
      <c r="AA40" s="1074"/>
      <c r="AB40" s="1074"/>
      <c r="AC40" s="1074"/>
      <c r="AD40" s="1074"/>
      <c r="AE40" s="1075"/>
      <c r="AF40" s="1049"/>
      <c r="AG40" s="1050"/>
      <c r="AH40" s="1050"/>
      <c r="AI40" s="1050"/>
      <c r="AJ40" s="1051"/>
      <c r="AK40" s="1009"/>
      <c r="AL40" s="1000"/>
      <c r="AM40" s="1000"/>
      <c r="AN40" s="1000"/>
      <c r="AO40" s="1000"/>
      <c r="AP40" s="1000"/>
      <c r="AQ40" s="1000"/>
      <c r="AR40" s="1000"/>
      <c r="AS40" s="1000"/>
      <c r="AT40" s="1000"/>
      <c r="AU40" s="1000"/>
      <c r="AV40" s="1000"/>
      <c r="AW40" s="1000"/>
      <c r="AX40" s="1000"/>
      <c r="AY40" s="1000"/>
      <c r="AZ40" s="1072"/>
      <c r="BA40" s="1072"/>
      <c r="BB40" s="1072"/>
      <c r="BC40" s="1072"/>
      <c r="BD40" s="1072"/>
      <c r="BE40" s="1062"/>
      <c r="BF40" s="1062"/>
      <c r="BG40" s="1062"/>
      <c r="BH40" s="1062"/>
      <c r="BI40" s="1063"/>
      <c r="BJ40" s="205"/>
      <c r="BK40" s="205"/>
      <c r="BL40" s="205"/>
      <c r="BM40" s="205"/>
      <c r="BN40" s="205"/>
      <c r="BO40" s="218"/>
      <c r="BP40" s="218"/>
      <c r="BQ40" s="215">
        <v>34</v>
      </c>
      <c r="BR40" s="216"/>
      <c r="BS40" s="1044"/>
      <c r="BT40" s="1045"/>
      <c r="BU40" s="1045"/>
      <c r="BV40" s="1045"/>
      <c r="BW40" s="1045"/>
      <c r="BX40" s="1045"/>
      <c r="BY40" s="1045"/>
      <c r="BZ40" s="1045"/>
      <c r="CA40" s="1045"/>
      <c r="CB40" s="1045"/>
      <c r="CC40" s="1045"/>
      <c r="CD40" s="1045"/>
      <c r="CE40" s="1045"/>
      <c r="CF40" s="1045"/>
      <c r="CG40" s="1046"/>
      <c r="CH40" s="1019"/>
      <c r="CI40" s="1020"/>
      <c r="CJ40" s="1020"/>
      <c r="CK40" s="1020"/>
      <c r="CL40" s="1021"/>
      <c r="CM40" s="1019"/>
      <c r="CN40" s="1020"/>
      <c r="CO40" s="1020"/>
      <c r="CP40" s="1020"/>
      <c r="CQ40" s="1021"/>
      <c r="CR40" s="1019"/>
      <c r="CS40" s="1020"/>
      <c r="CT40" s="1020"/>
      <c r="CU40" s="1020"/>
      <c r="CV40" s="1021"/>
      <c r="CW40" s="1019"/>
      <c r="CX40" s="1020"/>
      <c r="CY40" s="1020"/>
      <c r="CZ40" s="1020"/>
      <c r="DA40" s="1021"/>
      <c r="DB40" s="1019"/>
      <c r="DC40" s="1020"/>
      <c r="DD40" s="1020"/>
      <c r="DE40" s="1020"/>
      <c r="DF40" s="1021"/>
      <c r="DG40" s="1019"/>
      <c r="DH40" s="1020"/>
      <c r="DI40" s="1020"/>
      <c r="DJ40" s="1020"/>
      <c r="DK40" s="1021"/>
      <c r="DL40" s="1019"/>
      <c r="DM40" s="1020"/>
      <c r="DN40" s="1020"/>
      <c r="DO40" s="1020"/>
      <c r="DP40" s="1021"/>
      <c r="DQ40" s="1019"/>
      <c r="DR40" s="1020"/>
      <c r="DS40" s="1020"/>
      <c r="DT40" s="1020"/>
      <c r="DU40" s="1021"/>
      <c r="DV40" s="1022"/>
      <c r="DW40" s="1023"/>
      <c r="DX40" s="1023"/>
      <c r="DY40" s="1023"/>
      <c r="DZ40" s="1024"/>
      <c r="EA40" s="199"/>
    </row>
    <row r="41" spans="1:131" s="200" customFormat="1" ht="26.25" customHeight="1">
      <c r="A41" s="214">
        <v>14</v>
      </c>
      <c r="B41" s="1067"/>
      <c r="C41" s="1068"/>
      <c r="D41" s="1068"/>
      <c r="E41" s="1068"/>
      <c r="F41" s="1068"/>
      <c r="G41" s="1068"/>
      <c r="H41" s="1068"/>
      <c r="I41" s="1068"/>
      <c r="J41" s="1068"/>
      <c r="K41" s="1068"/>
      <c r="L41" s="1068"/>
      <c r="M41" s="1068"/>
      <c r="N41" s="1068"/>
      <c r="O41" s="1068"/>
      <c r="P41" s="1069"/>
      <c r="Q41" s="1073"/>
      <c r="R41" s="1074"/>
      <c r="S41" s="1074"/>
      <c r="T41" s="1074"/>
      <c r="U41" s="1074"/>
      <c r="V41" s="1074"/>
      <c r="W41" s="1074"/>
      <c r="X41" s="1074"/>
      <c r="Y41" s="1074"/>
      <c r="Z41" s="1074"/>
      <c r="AA41" s="1074"/>
      <c r="AB41" s="1074"/>
      <c r="AC41" s="1074"/>
      <c r="AD41" s="1074"/>
      <c r="AE41" s="1075"/>
      <c r="AF41" s="1049"/>
      <c r="AG41" s="1050"/>
      <c r="AH41" s="1050"/>
      <c r="AI41" s="1050"/>
      <c r="AJ41" s="1051"/>
      <c r="AK41" s="1009"/>
      <c r="AL41" s="1000"/>
      <c r="AM41" s="1000"/>
      <c r="AN41" s="1000"/>
      <c r="AO41" s="1000"/>
      <c r="AP41" s="1000"/>
      <c r="AQ41" s="1000"/>
      <c r="AR41" s="1000"/>
      <c r="AS41" s="1000"/>
      <c r="AT41" s="1000"/>
      <c r="AU41" s="1000"/>
      <c r="AV41" s="1000"/>
      <c r="AW41" s="1000"/>
      <c r="AX41" s="1000"/>
      <c r="AY41" s="1000"/>
      <c r="AZ41" s="1072"/>
      <c r="BA41" s="1072"/>
      <c r="BB41" s="1072"/>
      <c r="BC41" s="1072"/>
      <c r="BD41" s="1072"/>
      <c r="BE41" s="1062"/>
      <c r="BF41" s="1062"/>
      <c r="BG41" s="1062"/>
      <c r="BH41" s="1062"/>
      <c r="BI41" s="1063"/>
      <c r="BJ41" s="205"/>
      <c r="BK41" s="205"/>
      <c r="BL41" s="205"/>
      <c r="BM41" s="205"/>
      <c r="BN41" s="205"/>
      <c r="BO41" s="218"/>
      <c r="BP41" s="218"/>
      <c r="BQ41" s="215">
        <v>35</v>
      </c>
      <c r="BR41" s="216"/>
      <c r="BS41" s="1044"/>
      <c r="BT41" s="1045"/>
      <c r="BU41" s="1045"/>
      <c r="BV41" s="1045"/>
      <c r="BW41" s="1045"/>
      <c r="BX41" s="1045"/>
      <c r="BY41" s="1045"/>
      <c r="BZ41" s="1045"/>
      <c r="CA41" s="1045"/>
      <c r="CB41" s="1045"/>
      <c r="CC41" s="1045"/>
      <c r="CD41" s="1045"/>
      <c r="CE41" s="1045"/>
      <c r="CF41" s="1045"/>
      <c r="CG41" s="1046"/>
      <c r="CH41" s="1019"/>
      <c r="CI41" s="1020"/>
      <c r="CJ41" s="1020"/>
      <c r="CK41" s="1020"/>
      <c r="CL41" s="1021"/>
      <c r="CM41" s="1019"/>
      <c r="CN41" s="1020"/>
      <c r="CO41" s="1020"/>
      <c r="CP41" s="1020"/>
      <c r="CQ41" s="1021"/>
      <c r="CR41" s="1019"/>
      <c r="CS41" s="1020"/>
      <c r="CT41" s="1020"/>
      <c r="CU41" s="1020"/>
      <c r="CV41" s="1021"/>
      <c r="CW41" s="1019"/>
      <c r="CX41" s="1020"/>
      <c r="CY41" s="1020"/>
      <c r="CZ41" s="1020"/>
      <c r="DA41" s="1021"/>
      <c r="DB41" s="1019"/>
      <c r="DC41" s="1020"/>
      <c r="DD41" s="1020"/>
      <c r="DE41" s="1020"/>
      <c r="DF41" s="1021"/>
      <c r="DG41" s="1019"/>
      <c r="DH41" s="1020"/>
      <c r="DI41" s="1020"/>
      <c r="DJ41" s="1020"/>
      <c r="DK41" s="1021"/>
      <c r="DL41" s="1019"/>
      <c r="DM41" s="1020"/>
      <c r="DN41" s="1020"/>
      <c r="DO41" s="1020"/>
      <c r="DP41" s="1021"/>
      <c r="DQ41" s="1019"/>
      <c r="DR41" s="1020"/>
      <c r="DS41" s="1020"/>
      <c r="DT41" s="1020"/>
      <c r="DU41" s="1021"/>
      <c r="DV41" s="1022"/>
      <c r="DW41" s="1023"/>
      <c r="DX41" s="1023"/>
      <c r="DY41" s="1023"/>
      <c r="DZ41" s="1024"/>
      <c r="EA41" s="199"/>
    </row>
    <row r="42" spans="1:131" s="200" customFormat="1" ht="26.25" customHeight="1">
      <c r="A42" s="214">
        <v>15</v>
      </c>
      <c r="B42" s="1067"/>
      <c r="C42" s="1068"/>
      <c r="D42" s="1068"/>
      <c r="E42" s="1068"/>
      <c r="F42" s="1068"/>
      <c r="G42" s="1068"/>
      <c r="H42" s="1068"/>
      <c r="I42" s="1068"/>
      <c r="J42" s="1068"/>
      <c r="K42" s="1068"/>
      <c r="L42" s="1068"/>
      <c r="M42" s="1068"/>
      <c r="N42" s="1068"/>
      <c r="O42" s="1068"/>
      <c r="P42" s="1069"/>
      <c r="Q42" s="1073"/>
      <c r="R42" s="1074"/>
      <c r="S42" s="1074"/>
      <c r="T42" s="1074"/>
      <c r="U42" s="1074"/>
      <c r="V42" s="1074"/>
      <c r="W42" s="1074"/>
      <c r="X42" s="1074"/>
      <c r="Y42" s="1074"/>
      <c r="Z42" s="1074"/>
      <c r="AA42" s="1074"/>
      <c r="AB42" s="1074"/>
      <c r="AC42" s="1074"/>
      <c r="AD42" s="1074"/>
      <c r="AE42" s="1075"/>
      <c r="AF42" s="1049"/>
      <c r="AG42" s="1050"/>
      <c r="AH42" s="1050"/>
      <c r="AI42" s="1050"/>
      <c r="AJ42" s="1051"/>
      <c r="AK42" s="1009"/>
      <c r="AL42" s="1000"/>
      <c r="AM42" s="1000"/>
      <c r="AN42" s="1000"/>
      <c r="AO42" s="1000"/>
      <c r="AP42" s="1000"/>
      <c r="AQ42" s="1000"/>
      <c r="AR42" s="1000"/>
      <c r="AS42" s="1000"/>
      <c r="AT42" s="1000"/>
      <c r="AU42" s="1000"/>
      <c r="AV42" s="1000"/>
      <c r="AW42" s="1000"/>
      <c r="AX42" s="1000"/>
      <c r="AY42" s="1000"/>
      <c r="AZ42" s="1072"/>
      <c r="BA42" s="1072"/>
      <c r="BB42" s="1072"/>
      <c r="BC42" s="1072"/>
      <c r="BD42" s="1072"/>
      <c r="BE42" s="1062"/>
      <c r="BF42" s="1062"/>
      <c r="BG42" s="1062"/>
      <c r="BH42" s="1062"/>
      <c r="BI42" s="1063"/>
      <c r="BJ42" s="205"/>
      <c r="BK42" s="205"/>
      <c r="BL42" s="205"/>
      <c r="BM42" s="205"/>
      <c r="BN42" s="205"/>
      <c r="BO42" s="218"/>
      <c r="BP42" s="218"/>
      <c r="BQ42" s="215">
        <v>36</v>
      </c>
      <c r="BR42" s="216"/>
      <c r="BS42" s="1044"/>
      <c r="BT42" s="1045"/>
      <c r="BU42" s="1045"/>
      <c r="BV42" s="1045"/>
      <c r="BW42" s="1045"/>
      <c r="BX42" s="1045"/>
      <c r="BY42" s="1045"/>
      <c r="BZ42" s="1045"/>
      <c r="CA42" s="1045"/>
      <c r="CB42" s="1045"/>
      <c r="CC42" s="1045"/>
      <c r="CD42" s="1045"/>
      <c r="CE42" s="1045"/>
      <c r="CF42" s="1045"/>
      <c r="CG42" s="1046"/>
      <c r="CH42" s="1019"/>
      <c r="CI42" s="1020"/>
      <c r="CJ42" s="1020"/>
      <c r="CK42" s="1020"/>
      <c r="CL42" s="1021"/>
      <c r="CM42" s="1019"/>
      <c r="CN42" s="1020"/>
      <c r="CO42" s="1020"/>
      <c r="CP42" s="1020"/>
      <c r="CQ42" s="1021"/>
      <c r="CR42" s="1019"/>
      <c r="CS42" s="1020"/>
      <c r="CT42" s="1020"/>
      <c r="CU42" s="1020"/>
      <c r="CV42" s="1021"/>
      <c r="CW42" s="1019"/>
      <c r="CX42" s="1020"/>
      <c r="CY42" s="1020"/>
      <c r="CZ42" s="1020"/>
      <c r="DA42" s="1021"/>
      <c r="DB42" s="1019"/>
      <c r="DC42" s="1020"/>
      <c r="DD42" s="1020"/>
      <c r="DE42" s="1020"/>
      <c r="DF42" s="1021"/>
      <c r="DG42" s="1019"/>
      <c r="DH42" s="1020"/>
      <c r="DI42" s="1020"/>
      <c r="DJ42" s="1020"/>
      <c r="DK42" s="1021"/>
      <c r="DL42" s="1019"/>
      <c r="DM42" s="1020"/>
      <c r="DN42" s="1020"/>
      <c r="DO42" s="1020"/>
      <c r="DP42" s="1021"/>
      <c r="DQ42" s="1019"/>
      <c r="DR42" s="1020"/>
      <c r="DS42" s="1020"/>
      <c r="DT42" s="1020"/>
      <c r="DU42" s="1021"/>
      <c r="DV42" s="1022"/>
      <c r="DW42" s="1023"/>
      <c r="DX42" s="1023"/>
      <c r="DY42" s="1023"/>
      <c r="DZ42" s="1024"/>
      <c r="EA42" s="199"/>
    </row>
    <row r="43" spans="1:131" s="200" customFormat="1" ht="26.25" customHeight="1">
      <c r="A43" s="214">
        <v>16</v>
      </c>
      <c r="B43" s="1067"/>
      <c r="C43" s="1068"/>
      <c r="D43" s="1068"/>
      <c r="E43" s="1068"/>
      <c r="F43" s="1068"/>
      <c r="G43" s="1068"/>
      <c r="H43" s="1068"/>
      <c r="I43" s="1068"/>
      <c r="J43" s="1068"/>
      <c r="K43" s="1068"/>
      <c r="L43" s="1068"/>
      <c r="M43" s="1068"/>
      <c r="N43" s="1068"/>
      <c r="O43" s="1068"/>
      <c r="P43" s="1069"/>
      <c r="Q43" s="1073"/>
      <c r="R43" s="1074"/>
      <c r="S43" s="1074"/>
      <c r="T43" s="1074"/>
      <c r="U43" s="1074"/>
      <c r="V43" s="1074"/>
      <c r="W43" s="1074"/>
      <c r="X43" s="1074"/>
      <c r="Y43" s="1074"/>
      <c r="Z43" s="1074"/>
      <c r="AA43" s="1074"/>
      <c r="AB43" s="1074"/>
      <c r="AC43" s="1074"/>
      <c r="AD43" s="1074"/>
      <c r="AE43" s="1075"/>
      <c r="AF43" s="1049"/>
      <c r="AG43" s="1050"/>
      <c r="AH43" s="1050"/>
      <c r="AI43" s="1050"/>
      <c r="AJ43" s="1051"/>
      <c r="AK43" s="1009"/>
      <c r="AL43" s="1000"/>
      <c r="AM43" s="1000"/>
      <c r="AN43" s="1000"/>
      <c r="AO43" s="1000"/>
      <c r="AP43" s="1000"/>
      <c r="AQ43" s="1000"/>
      <c r="AR43" s="1000"/>
      <c r="AS43" s="1000"/>
      <c r="AT43" s="1000"/>
      <c r="AU43" s="1000"/>
      <c r="AV43" s="1000"/>
      <c r="AW43" s="1000"/>
      <c r="AX43" s="1000"/>
      <c r="AY43" s="1000"/>
      <c r="AZ43" s="1072"/>
      <c r="BA43" s="1072"/>
      <c r="BB43" s="1072"/>
      <c r="BC43" s="1072"/>
      <c r="BD43" s="1072"/>
      <c r="BE43" s="1062"/>
      <c r="BF43" s="1062"/>
      <c r="BG43" s="1062"/>
      <c r="BH43" s="1062"/>
      <c r="BI43" s="1063"/>
      <c r="BJ43" s="205"/>
      <c r="BK43" s="205"/>
      <c r="BL43" s="205"/>
      <c r="BM43" s="205"/>
      <c r="BN43" s="205"/>
      <c r="BO43" s="218"/>
      <c r="BP43" s="218"/>
      <c r="BQ43" s="215">
        <v>37</v>
      </c>
      <c r="BR43" s="216"/>
      <c r="BS43" s="1044"/>
      <c r="BT43" s="1045"/>
      <c r="BU43" s="1045"/>
      <c r="BV43" s="1045"/>
      <c r="BW43" s="1045"/>
      <c r="BX43" s="1045"/>
      <c r="BY43" s="1045"/>
      <c r="BZ43" s="1045"/>
      <c r="CA43" s="1045"/>
      <c r="CB43" s="1045"/>
      <c r="CC43" s="1045"/>
      <c r="CD43" s="1045"/>
      <c r="CE43" s="1045"/>
      <c r="CF43" s="1045"/>
      <c r="CG43" s="1046"/>
      <c r="CH43" s="1019"/>
      <c r="CI43" s="1020"/>
      <c r="CJ43" s="1020"/>
      <c r="CK43" s="1020"/>
      <c r="CL43" s="1021"/>
      <c r="CM43" s="1019"/>
      <c r="CN43" s="1020"/>
      <c r="CO43" s="1020"/>
      <c r="CP43" s="1020"/>
      <c r="CQ43" s="1021"/>
      <c r="CR43" s="1019"/>
      <c r="CS43" s="1020"/>
      <c r="CT43" s="1020"/>
      <c r="CU43" s="1020"/>
      <c r="CV43" s="1021"/>
      <c r="CW43" s="1019"/>
      <c r="CX43" s="1020"/>
      <c r="CY43" s="1020"/>
      <c r="CZ43" s="1020"/>
      <c r="DA43" s="1021"/>
      <c r="DB43" s="1019"/>
      <c r="DC43" s="1020"/>
      <c r="DD43" s="1020"/>
      <c r="DE43" s="1020"/>
      <c r="DF43" s="1021"/>
      <c r="DG43" s="1019"/>
      <c r="DH43" s="1020"/>
      <c r="DI43" s="1020"/>
      <c r="DJ43" s="1020"/>
      <c r="DK43" s="1021"/>
      <c r="DL43" s="1019"/>
      <c r="DM43" s="1020"/>
      <c r="DN43" s="1020"/>
      <c r="DO43" s="1020"/>
      <c r="DP43" s="1021"/>
      <c r="DQ43" s="1019"/>
      <c r="DR43" s="1020"/>
      <c r="DS43" s="1020"/>
      <c r="DT43" s="1020"/>
      <c r="DU43" s="1021"/>
      <c r="DV43" s="1022"/>
      <c r="DW43" s="1023"/>
      <c r="DX43" s="1023"/>
      <c r="DY43" s="1023"/>
      <c r="DZ43" s="1024"/>
      <c r="EA43" s="199"/>
    </row>
    <row r="44" spans="1:131" s="200" customFormat="1" ht="26.25" customHeight="1">
      <c r="A44" s="214">
        <v>17</v>
      </c>
      <c r="B44" s="1067"/>
      <c r="C44" s="1068"/>
      <c r="D44" s="1068"/>
      <c r="E44" s="1068"/>
      <c r="F44" s="1068"/>
      <c r="G44" s="1068"/>
      <c r="H44" s="1068"/>
      <c r="I44" s="1068"/>
      <c r="J44" s="1068"/>
      <c r="K44" s="1068"/>
      <c r="L44" s="1068"/>
      <c r="M44" s="1068"/>
      <c r="N44" s="1068"/>
      <c r="O44" s="1068"/>
      <c r="P44" s="1069"/>
      <c r="Q44" s="1073"/>
      <c r="R44" s="1074"/>
      <c r="S44" s="1074"/>
      <c r="T44" s="1074"/>
      <c r="U44" s="1074"/>
      <c r="V44" s="1074"/>
      <c r="W44" s="1074"/>
      <c r="X44" s="1074"/>
      <c r="Y44" s="1074"/>
      <c r="Z44" s="1074"/>
      <c r="AA44" s="1074"/>
      <c r="AB44" s="1074"/>
      <c r="AC44" s="1074"/>
      <c r="AD44" s="1074"/>
      <c r="AE44" s="1075"/>
      <c r="AF44" s="1049"/>
      <c r="AG44" s="1050"/>
      <c r="AH44" s="1050"/>
      <c r="AI44" s="1050"/>
      <c r="AJ44" s="1051"/>
      <c r="AK44" s="1009"/>
      <c r="AL44" s="1000"/>
      <c r="AM44" s="1000"/>
      <c r="AN44" s="1000"/>
      <c r="AO44" s="1000"/>
      <c r="AP44" s="1000"/>
      <c r="AQ44" s="1000"/>
      <c r="AR44" s="1000"/>
      <c r="AS44" s="1000"/>
      <c r="AT44" s="1000"/>
      <c r="AU44" s="1000"/>
      <c r="AV44" s="1000"/>
      <c r="AW44" s="1000"/>
      <c r="AX44" s="1000"/>
      <c r="AY44" s="1000"/>
      <c r="AZ44" s="1072"/>
      <c r="BA44" s="1072"/>
      <c r="BB44" s="1072"/>
      <c r="BC44" s="1072"/>
      <c r="BD44" s="1072"/>
      <c r="BE44" s="1062"/>
      <c r="BF44" s="1062"/>
      <c r="BG44" s="1062"/>
      <c r="BH44" s="1062"/>
      <c r="BI44" s="1063"/>
      <c r="BJ44" s="205"/>
      <c r="BK44" s="205"/>
      <c r="BL44" s="205"/>
      <c r="BM44" s="205"/>
      <c r="BN44" s="205"/>
      <c r="BO44" s="218"/>
      <c r="BP44" s="218"/>
      <c r="BQ44" s="215">
        <v>38</v>
      </c>
      <c r="BR44" s="216"/>
      <c r="BS44" s="1044"/>
      <c r="BT44" s="1045"/>
      <c r="BU44" s="1045"/>
      <c r="BV44" s="1045"/>
      <c r="BW44" s="1045"/>
      <c r="BX44" s="1045"/>
      <c r="BY44" s="1045"/>
      <c r="BZ44" s="1045"/>
      <c r="CA44" s="1045"/>
      <c r="CB44" s="1045"/>
      <c r="CC44" s="1045"/>
      <c r="CD44" s="1045"/>
      <c r="CE44" s="1045"/>
      <c r="CF44" s="1045"/>
      <c r="CG44" s="1046"/>
      <c r="CH44" s="1019"/>
      <c r="CI44" s="1020"/>
      <c r="CJ44" s="1020"/>
      <c r="CK44" s="1020"/>
      <c r="CL44" s="1021"/>
      <c r="CM44" s="1019"/>
      <c r="CN44" s="1020"/>
      <c r="CO44" s="1020"/>
      <c r="CP44" s="1020"/>
      <c r="CQ44" s="1021"/>
      <c r="CR44" s="1019"/>
      <c r="CS44" s="1020"/>
      <c r="CT44" s="1020"/>
      <c r="CU44" s="1020"/>
      <c r="CV44" s="1021"/>
      <c r="CW44" s="1019"/>
      <c r="CX44" s="1020"/>
      <c r="CY44" s="1020"/>
      <c r="CZ44" s="1020"/>
      <c r="DA44" s="1021"/>
      <c r="DB44" s="1019"/>
      <c r="DC44" s="1020"/>
      <c r="DD44" s="1020"/>
      <c r="DE44" s="1020"/>
      <c r="DF44" s="1021"/>
      <c r="DG44" s="1019"/>
      <c r="DH44" s="1020"/>
      <c r="DI44" s="1020"/>
      <c r="DJ44" s="1020"/>
      <c r="DK44" s="1021"/>
      <c r="DL44" s="1019"/>
      <c r="DM44" s="1020"/>
      <c r="DN44" s="1020"/>
      <c r="DO44" s="1020"/>
      <c r="DP44" s="1021"/>
      <c r="DQ44" s="1019"/>
      <c r="DR44" s="1020"/>
      <c r="DS44" s="1020"/>
      <c r="DT44" s="1020"/>
      <c r="DU44" s="1021"/>
      <c r="DV44" s="1022"/>
      <c r="DW44" s="1023"/>
      <c r="DX44" s="1023"/>
      <c r="DY44" s="1023"/>
      <c r="DZ44" s="1024"/>
      <c r="EA44" s="199"/>
    </row>
    <row r="45" spans="1:131" s="200" customFormat="1" ht="26.25" customHeight="1">
      <c r="A45" s="214">
        <v>18</v>
      </c>
      <c r="B45" s="1067"/>
      <c r="C45" s="1068"/>
      <c r="D45" s="1068"/>
      <c r="E45" s="1068"/>
      <c r="F45" s="1068"/>
      <c r="G45" s="1068"/>
      <c r="H45" s="1068"/>
      <c r="I45" s="1068"/>
      <c r="J45" s="1068"/>
      <c r="K45" s="1068"/>
      <c r="L45" s="1068"/>
      <c r="M45" s="1068"/>
      <c r="N45" s="1068"/>
      <c r="O45" s="1068"/>
      <c r="P45" s="1069"/>
      <c r="Q45" s="1073"/>
      <c r="R45" s="1074"/>
      <c r="S45" s="1074"/>
      <c r="T45" s="1074"/>
      <c r="U45" s="1074"/>
      <c r="V45" s="1074"/>
      <c r="W45" s="1074"/>
      <c r="X45" s="1074"/>
      <c r="Y45" s="1074"/>
      <c r="Z45" s="1074"/>
      <c r="AA45" s="1074"/>
      <c r="AB45" s="1074"/>
      <c r="AC45" s="1074"/>
      <c r="AD45" s="1074"/>
      <c r="AE45" s="1075"/>
      <c r="AF45" s="1049"/>
      <c r="AG45" s="1050"/>
      <c r="AH45" s="1050"/>
      <c r="AI45" s="1050"/>
      <c r="AJ45" s="1051"/>
      <c r="AK45" s="1009"/>
      <c r="AL45" s="1000"/>
      <c r="AM45" s="1000"/>
      <c r="AN45" s="1000"/>
      <c r="AO45" s="1000"/>
      <c r="AP45" s="1000"/>
      <c r="AQ45" s="1000"/>
      <c r="AR45" s="1000"/>
      <c r="AS45" s="1000"/>
      <c r="AT45" s="1000"/>
      <c r="AU45" s="1000"/>
      <c r="AV45" s="1000"/>
      <c r="AW45" s="1000"/>
      <c r="AX45" s="1000"/>
      <c r="AY45" s="1000"/>
      <c r="AZ45" s="1072"/>
      <c r="BA45" s="1072"/>
      <c r="BB45" s="1072"/>
      <c r="BC45" s="1072"/>
      <c r="BD45" s="1072"/>
      <c r="BE45" s="1062"/>
      <c r="BF45" s="1062"/>
      <c r="BG45" s="1062"/>
      <c r="BH45" s="1062"/>
      <c r="BI45" s="1063"/>
      <c r="BJ45" s="205"/>
      <c r="BK45" s="205"/>
      <c r="BL45" s="205"/>
      <c r="BM45" s="205"/>
      <c r="BN45" s="205"/>
      <c r="BO45" s="218"/>
      <c r="BP45" s="218"/>
      <c r="BQ45" s="215">
        <v>39</v>
      </c>
      <c r="BR45" s="216"/>
      <c r="BS45" s="1044"/>
      <c r="BT45" s="1045"/>
      <c r="BU45" s="1045"/>
      <c r="BV45" s="1045"/>
      <c r="BW45" s="1045"/>
      <c r="BX45" s="1045"/>
      <c r="BY45" s="1045"/>
      <c r="BZ45" s="1045"/>
      <c r="CA45" s="1045"/>
      <c r="CB45" s="1045"/>
      <c r="CC45" s="1045"/>
      <c r="CD45" s="1045"/>
      <c r="CE45" s="1045"/>
      <c r="CF45" s="1045"/>
      <c r="CG45" s="1046"/>
      <c r="CH45" s="1019"/>
      <c r="CI45" s="1020"/>
      <c r="CJ45" s="1020"/>
      <c r="CK45" s="1020"/>
      <c r="CL45" s="1021"/>
      <c r="CM45" s="1019"/>
      <c r="CN45" s="1020"/>
      <c r="CO45" s="1020"/>
      <c r="CP45" s="1020"/>
      <c r="CQ45" s="1021"/>
      <c r="CR45" s="1019"/>
      <c r="CS45" s="1020"/>
      <c r="CT45" s="1020"/>
      <c r="CU45" s="1020"/>
      <c r="CV45" s="1021"/>
      <c r="CW45" s="1019"/>
      <c r="CX45" s="1020"/>
      <c r="CY45" s="1020"/>
      <c r="CZ45" s="1020"/>
      <c r="DA45" s="1021"/>
      <c r="DB45" s="1019"/>
      <c r="DC45" s="1020"/>
      <c r="DD45" s="1020"/>
      <c r="DE45" s="1020"/>
      <c r="DF45" s="1021"/>
      <c r="DG45" s="1019"/>
      <c r="DH45" s="1020"/>
      <c r="DI45" s="1020"/>
      <c r="DJ45" s="1020"/>
      <c r="DK45" s="1021"/>
      <c r="DL45" s="1019"/>
      <c r="DM45" s="1020"/>
      <c r="DN45" s="1020"/>
      <c r="DO45" s="1020"/>
      <c r="DP45" s="1021"/>
      <c r="DQ45" s="1019"/>
      <c r="DR45" s="1020"/>
      <c r="DS45" s="1020"/>
      <c r="DT45" s="1020"/>
      <c r="DU45" s="1021"/>
      <c r="DV45" s="1022"/>
      <c r="DW45" s="1023"/>
      <c r="DX45" s="1023"/>
      <c r="DY45" s="1023"/>
      <c r="DZ45" s="1024"/>
      <c r="EA45" s="199"/>
    </row>
    <row r="46" spans="1:131" s="200" customFormat="1" ht="26.25" customHeight="1">
      <c r="A46" s="214">
        <v>19</v>
      </c>
      <c r="B46" s="1067"/>
      <c r="C46" s="1068"/>
      <c r="D46" s="1068"/>
      <c r="E46" s="1068"/>
      <c r="F46" s="1068"/>
      <c r="G46" s="1068"/>
      <c r="H46" s="1068"/>
      <c r="I46" s="1068"/>
      <c r="J46" s="1068"/>
      <c r="K46" s="1068"/>
      <c r="L46" s="1068"/>
      <c r="M46" s="1068"/>
      <c r="N46" s="1068"/>
      <c r="O46" s="1068"/>
      <c r="P46" s="1069"/>
      <c r="Q46" s="1073"/>
      <c r="R46" s="1074"/>
      <c r="S46" s="1074"/>
      <c r="T46" s="1074"/>
      <c r="U46" s="1074"/>
      <c r="V46" s="1074"/>
      <c r="W46" s="1074"/>
      <c r="X46" s="1074"/>
      <c r="Y46" s="1074"/>
      <c r="Z46" s="1074"/>
      <c r="AA46" s="1074"/>
      <c r="AB46" s="1074"/>
      <c r="AC46" s="1074"/>
      <c r="AD46" s="1074"/>
      <c r="AE46" s="1075"/>
      <c r="AF46" s="1049"/>
      <c r="AG46" s="1050"/>
      <c r="AH46" s="1050"/>
      <c r="AI46" s="1050"/>
      <c r="AJ46" s="1051"/>
      <c r="AK46" s="1009"/>
      <c r="AL46" s="1000"/>
      <c r="AM46" s="1000"/>
      <c r="AN46" s="1000"/>
      <c r="AO46" s="1000"/>
      <c r="AP46" s="1000"/>
      <c r="AQ46" s="1000"/>
      <c r="AR46" s="1000"/>
      <c r="AS46" s="1000"/>
      <c r="AT46" s="1000"/>
      <c r="AU46" s="1000"/>
      <c r="AV46" s="1000"/>
      <c r="AW46" s="1000"/>
      <c r="AX46" s="1000"/>
      <c r="AY46" s="1000"/>
      <c r="AZ46" s="1072"/>
      <c r="BA46" s="1072"/>
      <c r="BB46" s="1072"/>
      <c r="BC46" s="1072"/>
      <c r="BD46" s="1072"/>
      <c r="BE46" s="1062"/>
      <c r="BF46" s="1062"/>
      <c r="BG46" s="1062"/>
      <c r="BH46" s="1062"/>
      <c r="BI46" s="1063"/>
      <c r="BJ46" s="205"/>
      <c r="BK46" s="205"/>
      <c r="BL46" s="205"/>
      <c r="BM46" s="205"/>
      <c r="BN46" s="205"/>
      <c r="BO46" s="218"/>
      <c r="BP46" s="218"/>
      <c r="BQ46" s="215">
        <v>40</v>
      </c>
      <c r="BR46" s="216"/>
      <c r="BS46" s="1044"/>
      <c r="BT46" s="1045"/>
      <c r="BU46" s="1045"/>
      <c r="BV46" s="1045"/>
      <c r="BW46" s="1045"/>
      <c r="BX46" s="1045"/>
      <c r="BY46" s="1045"/>
      <c r="BZ46" s="1045"/>
      <c r="CA46" s="1045"/>
      <c r="CB46" s="1045"/>
      <c r="CC46" s="1045"/>
      <c r="CD46" s="1045"/>
      <c r="CE46" s="1045"/>
      <c r="CF46" s="1045"/>
      <c r="CG46" s="1046"/>
      <c r="CH46" s="1019"/>
      <c r="CI46" s="1020"/>
      <c r="CJ46" s="1020"/>
      <c r="CK46" s="1020"/>
      <c r="CL46" s="1021"/>
      <c r="CM46" s="1019"/>
      <c r="CN46" s="1020"/>
      <c r="CO46" s="1020"/>
      <c r="CP46" s="1020"/>
      <c r="CQ46" s="1021"/>
      <c r="CR46" s="1019"/>
      <c r="CS46" s="1020"/>
      <c r="CT46" s="1020"/>
      <c r="CU46" s="1020"/>
      <c r="CV46" s="1021"/>
      <c r="CW46" s="1019"/>
      <c r="CX46" s="1020"/>
      <c r="CY46" s="1020"/>
      <c r="CZ46" s="1020"/>
      <c r="DA46" s="1021"/>
      <c r="DB46" s="1019"/>
      <c r="DC46" s="1020"/>
      <c r="DD46" s="1020"/>
      <c r="DE46" s="1020"/>
      <c r="DF46" s="1021"/>
      <c r="DG46" s="1019"/>
      <c r="DH46" s="1020"/>
      <c r="DI46" s="1020"/>
      <c r="DJ46" s="1020"/>
      <c r="DK46" s="1021"/>
      <c r="DL46" s="1019"/>
      <c r="DM46" s="1020"/>
      <c r="DN46" s="1020"/>
      <c r="DO46" s="1020"/>
      <c r="DP46" s="1021"/>
      <c r="DQ46" s="1019"/>
      <c r="DR46" s="1020"/>
      <c r="DS46" s="1020"/>
      <c r="DT46" s="1020"/>
      <c r="DU46" s="1021"/>
      <c r="DV46" s="1022"/>
      <c r="DW46" s="1023"/>
      <c r="DX46" s="1023"/>
      <c r="DY46" s="1023"/>
      <c r="DZ46" s="1024"/>
      <c r="EA46" s="199"/>
    </row>
    <row r="47" spans="1:131" s="200" customFormat="1" ht="26.25" customHeight="1">
      <c r="A47" s="214">
        <v>20</v>
      </c>
      <c r="B47" s="1067"/>
      <c r="C47" s="1068"/>
      <c r="D47" s="1068"/>
      <c r="E47" s="1068"/>
      <c r="F47" s="1068"/>
      <c r="G47" s="1068"/>
      <c r="H47" s="1068"/>
      <c r="I47" s="1068"/>
      <c r="J47" s="1068"/>
      <c r="K47" s="1068"/>
      <c r="L47" s="1068"/>
      <c r="M47" s="1068"/>
      <c r="N47" s="1068"/>
      <c r="O47" s="1068"/>
      <c r="P47" s="1069"/>
      <c r="Q47" s="1073"/>
      <c r="R47" s="1074"/>
      <c r="S47" s="1074"/>
      <c r="T47" s="1074"/>
      <c r="U47" s="1074"/>
      <c r="V47" s="1074"/>
      <c r="W47" s="1074"/>
      <c r="X47" s="1074"/>
      <c r="Y47" s="1074"/>
      <c r="Z47" s="1074"/>
      <c r="AA47" s="1074"/>
      <c r="AB47" s="1074"/>
      <c r="AC47" s="1074"/>
      <c r="AD47" s="1074"/>
      <c r="AE47" s="1075"/>
      <c r="AF47" s="1049"/>
      <c r="AG47" s="1050"/>
      <c r="AH47" s="1050"/>
      <c r="AI47" s="1050"/>
      <c r="AJ47" s="1051"/>
      <c r="AK47" s="1009"/>
      <c r="AL47" s="1000"/>
      <c r="AM47" s="1000"/>
      <c r="AN47" s="1000"/>
      <c r="AO47" s="1000"/>
      <c r="AP47" s="1000"/>
      <c r="AQ47" s="1000"/>
      <c r="AR47" s="1000"/>
      <c r="AS47" s="1000"/>
      <c r="AT47" s="1000"/>
      <c r="AU47" s="1000"/>
      <c r="AV47" s="1000"/>
      <c r="AW47" s="1000"/>
      <c r="AX47" s="1000"/>
      <c r="AY47" s="1000"/>
      <c r="AZ47" s="1072"/>
      <c r="BA47" s="1072"/>
      <c r="BB47" s="1072"/>
      <c r="BC47" s="1072"/>
      <c r="BD47" s="1072"/>
      <c r="BE47" s="1062"/>
      <c r="BF47" s="1062"/>
      <c r="BG47" s="1062"/>
      <c r="BH47" s="1062"/>
      <c r="BI47" s="1063"/>
      <c r="BJ47" s="205"/>
      <c r="BK47" s="205"/>
      <c r="BL47" s="205"/>
      <c r="BM47" s="205"/>
      <c r="BN47" s="205"/>
      <c r="BO47" s="218"/>
      <c r="BP47" s="218"/>
      <c r="BQ47" s="215">
        <v>41</v>
      </c>
      <c r="BR47" s="216"/>
      <c r="BS47" s="1044"/>
      <c r="BT47" s="1045"/>
      <c r="BU47" s="1045"/>
      <c r="BV47" s="1045"/>
      <c r="BW47" s="1045"/>
      <c r="BX47" s="1045"/>
      <c r="BY47" s="1045"/>
      <c r="BZ47" s="1045"/>
      <c r="CA47" s="1045"/>
      <c r="CB47" s="1045"/>
      <c r="CC47" s="1045"/>
      <c r="CD47" s="1045"/>
      <c r="CE47" s="1045"/>
      <c r="CF47" s="1045"/>
      <c r="CG47" s="1046"/>
      <c r="CH47" s="1019"/>
      <c r="CI47" s="1020"/>
      <c r="CJ47" s="1020"/>
      <c r="CK47" s="1020"/>
      <c r="CL47" s="1021"/>
      <c r="CM47" s="1019"/>
      <c r="CN47" s="1020"/>
      <c r="CO47" s="1020"/>
      <c r="CP47" s="1020"/>
      <c r="CQ47" s="1021"/>
      <c r="CR47" s="1019"/>
      <c r="CS47" s="1020"/>
      <c r="CT47" s="1020"/>
      <c r="CU47" s="1020"/>
      <c r="CV47" s="1021"/>
      <c r="CW47" s="1019"/>
      <c r="CX47" s="1020"/>
      <c r="CY47" s="1020"/>
      <c r="CZ47" s="1020"/>
      <c r="DA47" s="1021"/>
      <c r="DB47" s="1019"/>
      <c r="DC47" s="1020"/>
      <c r="DD47" s="1020"/>
      <c r="DE47" s="1020"/>
      <c r="DF47" s="1021"/>
      <c r="DG47" s="1019"/>
      <c r="DH47" s="1020"/>
      <c r="DI47" s="1020"/>
      <c r="DJ47" s="1020"/>
      <c r="DK47" s="1021"/>
      <c r="DL47" s="1019"/>
      <c r="DM47" s="1020"/>
      <c r="DN47" s="1020"/>
      <c r="DO47" s="1020"/>
      <c r="DP47" s="1021"/>
      <c r="DQ47" s="1019"/>
      <c r="DR47" s="1020"/>
      <c r="DS47" s="1020"/>
      <c r="DT47" s="1020"/>
      <c r="DU47" s="1021"/>
      <c r="DV47" s="1022"/>
      <c r="DW47" s="1023"/>
      <c r="DX47" s="1023"/>
      <c r="DY47" s="1023"/>
      <c r="DZ47" s="1024"/>
      <c r="EA47" s="199"/>
    </row>
    <row r="48" spans="1:131" s="200" customFormat="1" ht="26.25" customHeight="1">
      <c r="A48" s="214">
        <v>21</v>
      </c>
      <c r="B48" s="1067"/>
      <c r="C48" s="1068"/>
      <c r="D48" s="1068"/>
      <c r="E48" s="1068"/>
      <c r="F48" s="1068"/>
      <c r="G48" s="1068"/>
      <c r="H48" s="1068"/>
      <c r="I48" s="1068"/>
      <c r="J48" s="1068"/>
      <c r="K48" s="1068"/>
      <c r="L48" s="1068"/>
      <c r="M48" s="1068"/>
      <c r="N48" s="1068"/>
      <c r="O48" s="1068"/>
      <c r="P48" s="1069"/>
      <c r="Q48" s="1073"/>
      <c r="R48" s="1074"/>
      <c r="S48" s="1074"/>
      <c r="T48" s="1074"/>
      <c r="U48" s="1074"/>
      <c r="V48" s="1074"/>
      <c r="W48" s="1074"/>
      <c r="X48" s="1074"/>
      <c r="Y48" s="1074"/>
      <c r="Z48" s="1074"/>
      <c r="AA48" s="1074"/>
      <c r="AB48" s="1074"/>
      <c r="AC48" s="1074"/>
      <c r="AD48" s="1074"/>
      <c r="AE48" s="1075"/>
      <c r="AF48" s="1049"/>
      <c r="AG48" s="1050"/>
      <c r="AH48" s="1050"/>
      <c r="AI48" s="1050"/>
      <c r="AJ48" s="1051"/>
      <c r="AK48" s="1009"/>
      <c r="AL48" s="1000"/>
      <c r="AM48" s="1000"/>
      <c r="AN48" s="1000"/>
      <c r="AO48" s="1000"/>
      <c r="AP48" s="1000"/>
      <c r="AQ48" s="1000"/>
      <c r="AR48" s="1000"/>
      <c r="AS48" s="1000"/>
      <c r="AT48" s="1000"/>
      <c r="AU48" s="1000"/>
      <c r="AV48" s="1000"/>
      <c r="AW48" s="1000"/>
      <c r="AX48" s="1000"/>
      <c r="AY48" s="1000"/>
      <c r="AZ48" s="1072"/>
      <c r="BA48" s="1072"/>
      <c r="BB48" s="1072"/>
      <c r="BC48" s="1072"/>
      <c r="BD48" s="1072"/>
      <c r="BE48" s="1062"/>
      <c r="BF48" s="1062"/>
      <c r="BG48" s="1062"/>
      <c r="BH48" s="1062"/>
      <c r="BI48" s="1063"/>
      <c r="BJ48" s="205"/>
      <c r="BK48" s="205"/>
      <c r="BL48" s="205"/>
      <c r="BM48" s="205"/>
      <c r="BN48" s="205"/>
      <c r="BO48" s="218"/>
      <c r="BP48" s="218"/>
      <c r="BQ48" s="215">
        <v>42</v>
      </c>
      <c r="BR48" s="216"/>
      <c r="BS48" s="1044"/>
      <c r="BT48" s="1045"/>
      <c r="BU48" s="1045"/>
      <c r="BV48" s="1045"/>
      <c r="BW48" s="1045"/>
      <c r="BX48" s="1045"/>
      <c r="BY48" s="1045"/>
      <c r="BZ48" s="1045"/>
      <c r="CA48" s="1045"/>
      <c r="CB48" s="1045"/>
      <c r="CC48" s="1045"/>
      <c r="CD48" s="1045"/>
      <c r="CE48" s="1045"/>
      <c r="CF48" s="1045"/>
      <c r="CG48" s="1046"/>
      <c r="CH48" s="1019"/>
      <c r="CI48" s="1020"/>
      <c r="CJ48" s="1020"/>
      <c r="CK48" s="1020"/>
      <c r="CL48" s="1021"/>
      <c r="CM48" s="1019"/>
      <c r="CN48" s="1020"/>
      <c r="CO48" s="1020"/>
      <c r="CP48" s="1020"/>
      <c r="CQ48" s="1021"/>
      <c r="CR48" s="1019"/>
      <c r="CS48" s="1020"/>
      <c r="CT48" s="1020"/>
      <c r="CU48" s="1020"/>
      <c r="CV48" s="1021"/>
      <c r="CW48" s="1019"/>
      <c r="CX48" s="1020"/>
      <c r="CY48" s="1020"/>
      <c r="CZ48" s="1020"/>
      <c r="DA48" s="1021"/>
      <c r="DB48" s="1019"/>
      <c r="DC48" s="1020"/>
      <c r="DD48" s="1020"/>
      <c r="DE48" s="1020"/>
      <c r="DF48" s="1021"/>
      <c r="DG48" s="1019"/>
      <c r="DH48" s="1020"/>
      <c r="DI48" s="1020"/>
      <c r="DJ48" s="1020"/>
      <c r="DK48" s="1021"/>
      <c r="DL48" s="1019"/>
      <c r="DM48" s="1020"/>
      <c r="DN48" s="1020"/>
      <c r="DO48" s="1020"/>
      <c r="DP48" s="1021"/>
      <c r="DQ48" s="1019"/>
      <c r="DR48" s="1020"/>
      <c r="DS48" s="1020"/>
      <c r="DT48" s="1020"/>
      <c r="DU48" s="1021"/>
      <c r="DV48" s="1022"/>
      <c r="DW48" s="1023"/>
      <c r="DX48" s="1023"/>
      <c r="DY48" s="1023"/>
      <c r="DZ48" s="1024"/>
      <c r="EA48" s="199"/>
    </row>
    <row r="49" spans="1:131" s="200" customFormat="1" ht="26.25" customHeight="1">
      <c r="A49" s="214">
        <v>22</v>
      </c>
      <c r="B49" s="1067"/>
      <c r="C49" s="1068"/>
      <c r="D49" s="1068"/>
      <c r="E49" s="1068"/>
      <c r="F49" s="1068"/>
      <c r="G49" s="1068"/>
      <c r="H49" s="1068"/>
      <c r="I49" s="1068"/>
      <c r="J49" s="1068"/>
      <c r="K49" s="1068"/>
      <c r="L49" s="1068"/>
      <c r="M49" s="1068"/>
      <c r="N49" s="1068"/>
      <c r="O49" s="1068"/>
      <c r="P49" s="1069"/>
      <c r="Q49" s="1073"/>
      <c r="R49" s="1074"/>
      <c r="S49" s="1074"/>
      <c r="T49" s="1074"/>
      <c r="U49" s="1074"/>
      <c r="V49" s="1074"/>
      <c r="W49" s="1074"/>
      <c r="X49" s="1074"/>
      <c r="Y49" s="1074"/>
      <c r="Z49" s="1074"/>
      <c r="AA49" s="1074"/>
      <c r="AB49" s="1074"/>
      <c r="AC49" s="1074"/>
      <c r="AD49" s="1074"/>
      <c r="AE49" s="1075"/>
      <c r="AF49" s="1049"/>
      <c r="AG49" s="1050"/>
      <c r="AH49" s="1050"/>
      <c r="AI49" s="1050"/>
      <c r="AJ49" s="1051"/>
      <c r="AK49" s="1009"/>
      <c r="AL49" s="1000"/>
      <c r="AM49" s="1000"/>
      <c r="AN49" s="1000"/>
      <c r="AO49" s="1000"/>
      <c r="AP49" s="1000"/>
      <c r="AQ49" s="1000"/>
      <c r="AR49" s="1000"/>
      <c r="AS49" s="1000"/>
      <c r="AT49" s="1000"/>
      <c r="AU49" s="1000"/>
      <c r="AV49" s="1000"/>
      <c r="AW49" s="1000"/>
      <c r="AX49" s="1000"/>
      <c r="AY49" s="1000"/>
      <c r="AZ49" s="1072"/>
      <c r="BA49" s="1072"/>
      <c r="BB49" s="1072"/>
      <c r="BC49" s="1072"/>
      <c r="BD49" s="1072"/>
      <c r="BE49" s="1062"/>
      <c r="BF49" s="1062"/>
      <c r="BG49" s="1062"/>
      <c r="BH49" s="1062"/>
      <c r="BI49" s="1063"/>
      <c r="BJ49" s="205"/>
      <c r="BK49" s="205"/>
      <c r="BL49" s="205"/>
      <c r="BM49" s="205"/>
      <c r="BN49" s="205"/>
      <c r="BO49" s="218"/>
      <c r="BP49" s="218"/>
      <c r="BQ49" s="215">
        <v>43</v>
      </c>
      <c r="BR49" s="216"/>
      <c r="BS49" s="1044"/>
      <c r="BT49" s="1045"/>
      <c r="BU49" s="1045"/>
      <c r="BV49" s="1045"/>
      <c r="BW49" s="1045"/>
      <c r="BX49" s="1045"/>
      <c r="BY49" s="1045"/>
      <c r="BZ49" s="1045"/>
      <c r="CA49" s="1045"/>
      <c r="CB49" s="1045"/>
      <c r="CC49" s="1045"/>
      <c r="CD49" s="1045"/>
      <c r="CE49" s="1045"/>
      <c r="CF49" s="1045"/>
      <c r="CG49" s="1046"/>
      <c r="CH49" s="1019"/>
      <c r="CI49" s="1020"/>
      <c r="CJ49" s="1020"/>
      <c r="CK49" s="1020"/>
      <c r="CL49" s="1021"/>
      <c r="CM49" s="1019"/>
      <c r="CN49" s="1020"/>
      <c r="CO49" s="1020"/>
      <c r="CP49" s="1020"/>
      <c r="CQ49" s="1021"/>
      <c r="CR49" s="1019"/>
      <c r="CS49" s="1020"/>
      <c r="CT49" s="1020"/>
      <c r="CU49" s="1020"/>
      <c r="CV49" s="1021"/>
      <c r="CW49" s="1019"/>
      <c r="CX49" s="1020"/>
      <c r="CY49" s="1020"/>
      <c r="CZ49" s="1020"/>
      <c r="DA49" s="1021"/>
      <c r="DB49" s="1019"/>
      <c r="DC49" s="1020"/>
      <c r="DD49" s="1020"/>
      <c r="DE49" s="1020"/>
      <c r="DF49" s="1021"/>
      <c r="DG49" s="1019"/>
      <c r="DH49" s="1020"/>
      <c r="DI49" s="1020"/>
      <c r="DJ49" s="1020"/>
      <c r="DK49" s="1021"/>
      <c r="DL49" s="1019"/>
      <c r="DM49" s="1020"/>
      <c r="DN49" s="1020"/>
      <c r="DO49" s="1020"/>
      <c r="DP49" s="1021"/>
      <c r="DQ49" s="1019"/>
      <c r="DR49" s="1020"/>
      <c r="DS49" s="1020"/>
      <c r="DT49" s="1020"/>
      <c r="DU49" s="1021"/>
      <c r="DV49" s="1022"/>
      <c r="DW49" s="1023"/>
      <c r="DX49" s="1023"/>
      <c r="DY49" s="1023"/>
      <c r="DZ49" s="1024"/>
      <c r="EA49" s="199"/>
    </row>
    <row r="50" spans="1:131" s="200" customFormat="1" ht="26.25" customHeight="1">
      <c r="A50" s="214">
        <v>23</v>
      </c>
      <c r="B50" s="1067"/>
      <c r="C50" s="1068"/>
      <c r="D50" s="1068"/>
      <c r="E50" s="1068"/>
      <c r="F50" s="1068"/>
      <c r="G50" s="1068"/>
      <c r="H50" s="1068"/>
      <c r="I50" s="1068"/>
      <c r="J50" s="1068"/>
      <c r="K50" s="1068"/>
      <c r="L50" s="1068"/>
      <c r="M50" s="1068"/>
      <c r="N50" s="1068"/>
      <c r="O50" s="1068"/>
      <c r="P50" s="1069"/>
      <c r="Q50" s="1070"/>
      <c r="R50" s="1053"/>
      <c r="S50" s="1053"/>
      <c r="T50" s="1053"/>
      <c r="U50" s="1053"/>
      <c r="V50" s="1053"/>
      <c r="W50" s="1053"/>
      <c r="X50" s="1053"/>
      <c r="Y50" s="1053"/>
      <c r="Z50" s="1053"/>
      <c r="AA50" s="1053"/>
      <c r="AB50" s="1053"/>
      <c r="AC50" s="1053"/>
      <c r="AD50" s="1053"/>
      <c r="AE50" s="1071"/>
      <c r="AF50" s="1049"/>
      <c r="AG50" s="1050"/>
      <c r="AH50" s="1050"/>
      <c r="AI50" s="1050"/>
      <c r="AJ50" s="1051"/>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62"/>
      <c r="BF50" s="1062"/>
      <c r="BG50" s="1062"/>
      <c r="BH50" s="1062"/>
      <c r="BI50" s="1063"/>
      <c r="BJ50" s="205"/>
      <c r="BK50" s="205"/>
      <c r="BL50" s="205"/>
      <c r="BM50" s="205"/>
      <c r="BN50" s="205"/>
      <c r="BO50" s="218"/>
      <c r="BP50" s="218"/>
      <c r="BQ50" s="215">
        <v>44</v>
      </c>
      <c r="BR50" s="216"/>
      <c r="BS50" s="1044"/>
      <c r="BT50" s="1045"/>
      <c r="BU50" s="1045"/>
      <c r="BV50" s="1045"/>
      <c r="BW50" s="1045"/>
      <c r="BX50" s="1045"/>
      <c r="BY50" s="1045"/>
      <c r="BZ50" s="1045"/>
      <c r="CA50" s="1045"/>
      <c r="CB50" s="1045"/>
      <c r="CC50" s="1045"/>
      <c r="CD50" s="1045"/>
      <c r="CE50" s="1045"/>
      <c r="CF50" s="1045"/>
      <c r="CG50" s="1046"/>
      <c r="CH50" s="1019"/>
      <c r="CI50" s="1020"/>
      <c r="CJ50" s="1020"/>
      <c r="CK50" s="1020"/>
      <c r="CL50" s="1021"/>
      <c r="CM50" s="1019"/>
      <c r="CN50" s="1020"/>
      <c r="CO50" s="1020"/>
      <c r="CP50" s="1020"/>
      <c r="CQ50" s="1021"/>
      <c r="CR50" s="1019"/>
      <c r="CS50" s="1020"/>
      <c r="CT50" s="1020"/>
      <c r="CU50" s="1020"/>
      <c r="CV50" s="1021"/>
      <c r="CW50" s="1019"/>
      <c r="CX50" s="1020"/>
      <c r="CY50" s="1020"/>
      <c r="CZ50" s="1020"/>
      <c r="DA50" s="1021"/>
      <c r="DB50" s="1019"/>
      <c r="DC50" s="1020"/>
      <c r="DD50" s="1020"/>
      <c r="DE50" s="1020"/>
      <c r="DF50" s="1021"/>
      <c r="DG50" s="1019"/>
      <c r="DH50" s="1020"/>
      <c r="DI50" s="1020"/>
      <c r="DJ50" s="1020"/>
      <c r="DK50" s="1021"/>
      <c r="DL50" s="1019"/>
      <c r="DM50" s="1020"/>
      <c r="DN50" s="1020"/>
      <c r="DO50" s="1020"/>
      <c r="DP50" s="1021"/>
      <c r="DQ50" s="1019"/>
      <c r="DR50" s="1020"/>
      <c r="DS50" s="1020"/>
      <c r="DT50" s="1020"/>
      <c r="DU50" s="1021"/>
      <c r="DV50" s="1022"/>
      <c r="DW50" s="1023"/>
      <c r="DX50" s="1023"/>
      <c r="DY50" s="1023"/>
      <c r="DZ50" s="1024"/>
      <c r="EA50" s="199"/>
    </row>
    <row r="51" spans="1:131" s="200" customFormat="1" ht="26.25" customHeight="1">
      <c r="A51" s="214">
        <v>24</v>
      </c>
      <c r="B51" s="1067"/>
      <c r="C51" s="1068"/>
      <c r="D51" s="1068"/>
      <c r="E51" s="1068"/>
      <c r="F51" s="1068"/>
      <c r="G51" s="1068"/>
      <c r="H51" s="1068"/>
      <c r="I51" s="1068"/>
      <c r="J51" s="1068"/>
      <c r="K51" s="1068"/>
      <c r="L51" s="1068"/>
      <c r="M51" s="1068"/>
      <c r="N51" s="1068"/>
      <c r="O51" s="1068"/>
      <c r="P51" s="1069"/>
      <c r="Q51" s="1070"/>
      <c r="R51" s="1053"/>
      <c r="S51" s="1053"/>
      <c r="T51" s="1053"/>
      <c r="U51" s="1053"/>
      <c r="V51" s="1053"/>
      <c r="W51" s="1053"/>
      <c r="X51" s="1053"/>
      <c r="Y51" s="1053"/>
      <c r="Z51" s="1053"/>
      <c r="AA51" s="1053"/>
      <c r="AB51" s="1053"/>
      <c r="AC51" s="1053"/>
      <c r="AD51" s="1053"/>
      <c r="AE51" s="1071"/>
      <c r="AF51" s="1049"/>
      <c r="AG51" s="1050"/>
      <c r="AH51" s="1050"/>
      <c r="AI51" s="1050"/>
      <c r="AJ51" s="1051"/>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62"/>
      <c r="BF51" s="1062"/>
      <c r="BG51" s="1062"/>
      <c r="BH51" s="1062"/>
      <c r="BI51" s="1063"/>
      <c r="BJ51" s="205"/>
      <c r="BK51" s="205"/>
      <c r="BL51" s="205"/>
      <c r="BM51" s="205"/>
      <c r="BN51" s="205"/>
      <c r="BO51" s="218"/>
      <c r="BP51" s="218"/>
      <c r="BQ51" s="215">
        <v>45</v>
      </c>
      <c r="BR51" s="216"/>
      <c r="BS51" s="1044"/>
      <c r="BT51" s="1045"/>
      <c r="BU51" s="1045"/>
      <c r="BV51" s="1045"/>
      <c r="BW51" s="1045"/>
      <c r="BX51" s="1045"/>
      <c r="BY51" s="1045"/>
      <c r="BZ51" s="1045"/>
      <c r="CA51" s="1045"/>
      <c r="CB51" s="1045"/>
      <c r="CC51" s="1045"/>
      <c r="CD51" s="1045"/>
      <c r="CE51" s="1045"/>
      <c r="CF51" s="1045"/>
      <c r="CG51" s="1046"/>
      <c r="CH51" s="1019"/>
      <c r="CI51" s="1020"/>
      <c r="CJ51" s="1020"/>
      <c r="CK51" s="1020"/>
      <c r="CL51" s="1021"/>
      <c r="CM51" s="1019"/>
      <c r="CN51" s="1020"/>
      <c r="CO51" s="1020"/>
      <c r="CP51" s="1020"/>
      <c r="CQ51" s="1021"/>
      <c r="CR51" s="1019"/>
      <c r="CS51" s="1020"/>
      <c r="CT51" s="1020"/>
      <c r="CU51" s="1020"/>
      <c r="CV51" s="1021"/>
      <c r="CW51" s="1019"/>
      <c r="CX51" s="1020"/>
      <c r="CY51" s="1020"/>
      <c r="CZ51" s="1020"/>
      <c r="DA51" s="1021"/>
      <c r="DB51" s="1019"/>
      <c r="DC51" s="1020"/>
      <c r="DD51" s="1020"/>
      <c r="DE51" s="1020"/>
      <c r="DF51" s="1021"/>
      <c r="DG51" s="1019"/>
      <c r="DH51" s="1020"/>
      <c r="DI51" s="1020"/>
      <c r="DJ51" s="1020"/>
      <c r="DK51" s="1021"/>
      <c r="DL51" s="1019"/>
      <c r="DM51" s="1020"/>
      <c r="DN51" s="1020"/>
      <c r="DO51" s="1020"/>
      <c r="DP51" s="1021"/>
      <c r="DQ51" s="1019"/>
      <c r="DR51" s="1020"/>
      <c r="DS51" s="1020"/>
      <c r="DT51" s="1020"/>
      <c r="DU51" s="1021"/>
      <c r="DV51" s="1022"/>
      <c r="DW51" s="1023"/>
      <c r="DX51" s="1023"/>
      <c r="DY51" s="1023"/>
      <c r="DZ51" s="1024"/>
      <c r="EA51" s="199"/>
    </row>
    <row r="52" spans="1:131" s="200" customFormat="1" ht="26.25" customHeight="1">
      <c r="A52" s="214">
        <v>25</v>
      </c>
      <c r="B52" s="1067"/>
      <c r="C52" s="1068"/>
      <c r="D52" s="1068"/>
      <c r="E52" s="1068"/>
      <c r="F52" s="1068"/>
      <c r="G52" s="1068"/>
      <c r="H52" s="1068"/>
      <c r="I52" s="1068"/>
      <c r="J52" s="1068"/>
      <c r="K52" s="1068"/>
      <c r="L52" s="1068"/>
      <c r="M52" s="1068"/>
      <c r="N52" s="1068"/>
      <c r="O52" s="1068"/>
      <c r="P52" s="1069"/>
      <c r="Q52" s="1070"/>
      <c r="R52" s="1053"/>
      <c r="S52" s="1053"/>
      <c r="T52" s="1053"/>
      <c r="U52" s="1053"/>
      <c r="V52" s="1053"/>
      <c r="W52" s="1053"/>
      <c r="X52" s="1053"/>
      <c r="Y52" s="1053"/>
      <c r="Z52" s="1053"/>
      <c r="AA52" s="1053"/>
      <c r="AB52" s="1053"/>
      <c r="AC52" s="1053"/>
      <c r="AD52" s="1053"/>
      <c r="AE52" s="1071"/>
      <c r="AF52" s="1049"/>
      <c r="AG52" s="1050"/>
      <c r="AH52" s="1050"/>
      <c r="AI52" s="1050"/>
      <c r="AJ52" s="1051"/>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62"/>
      <c r="BF52" s="1062"/>
      <c r="BG52" s="1062"/>
      <c r="BH52" s="1062"/>
      <c r="BI52" s="1063"/>
      <c r="BJ52" s="205"/>
      <c r="BK52" s="205"/>
      <c r="BL52" s="205"/>
      <c r="BM52" s="205"/>
      <c r="BN52" s="205"/>
      <c r="BO52" s="218"/>
      <c r="BP52" s="218"/>
      <c r="BQ52" s="215">
        <v>46</v>
      </c>
      <c r="BR52" s="216"/>
      <c r="BS52" s="1044"/>
      <c r="BT52" s="1045"/>
      <c r="BU52" s="1045"/>
      <c r="BV52" s="1045"/>
      <c r="BW52" s="1045"/>
      <c r="BX52" s="1045"/>
      <c r="BY52" s="1045"/>
      <c r="BZ52" s="1045"/>
      <c r="CA52" s="1045"/>
      <c r="CB52" s="1045"/>
      <c r="CC52" s="1045"/>
      <c r="CD52" s="1045"/>
      <c r="CE52" s="1045"/>
      <c r="CF52" s="1045"/>
      <c r="CG52" s="1046"/>
      <c r="CH52" s="1019"/>
      <c r="CI52" s="1020"/>
      <c r="CJ52" s="1020"/>
      <c r="CK52" s="1020"/>
      <c r="CL52" s="1021"/>
      <c r="CM52" s="1019"/>
      <c r="CN52" s="1020"/>
      <c r="CO52" s="1020"/>
      <c r="CP52" s="1020"/>
      <c r="CQ52" s="1021"/>
      <c r="CR52" s="1019"/>
      <c r="CS52" s="1020"/>
      <c r="CT52" s="1020"/>
      <c r="CU52" s="1020"/>
      <c r="CV52" s="1021"/>
      <c r="CW52" s="1019"/>
      <c r="CX52" s="1020"/>
      <c r="CY52" s="1020"/>
      <c r="CZ52" s="1020"/>
      <c r="DA52" s="1021"/>
      <c r="DB52" s="1019"/>
      <c r="DC52" s="1020"/>
      <c r="DD52" s="1020"/>
      <c r="DE52" s="1020"/>
      <c r="DF52" s="1021"/>
      <c r="DG52" s="1019"/>
      <c r="DH52" s="1020"/>
      <c r="DI52" s="1020"/>
      <c r="DJ52" s="1020"/>
      <c r="DK52" s="1021"/>
      <c r="DL52" s="1019"/>
      <c r="DM52" s="1020"/>
      <c r="DN52" s="1020"/>
      <c r="DO52" s="1020"/>
      <c r="DP52" s="1021"/>
      <c r="DQ52" s="1019"/>
      <c r="DR52" s="1020"/>
      <c r="DS52" s="1020"/>
      <c r="DT52" s="1020"/>
      <c r="DU52" s="1021"/>
      <c r="DV52" s="1022"/>
      <c r="DW52" s="1023"/>
      <c r="DX52" s="1023"/>
      <c r="DY52" s="1023"/>
      <c r="DZ52" s="1024"/>
      <c r="EA52" s="199"/>
    </row>
    <row r="53" spans="1:131" s="200" customFormat="1" ht="26.25" customHeight="1">
      <c r="A53" s="214">
        <v>26</v>
      </c>
      <c r="B53" s="1067"/>
      <c r="C53" s="1068"/>
      <c r="D53" s="1068"/>
      <c r="E53" s="1068"/>
      <c r="F53" s="1068"/>
      <c r="G53" s="1068"/>
      <c r="H53" s="1068"/>
      <c r="I53" s="1068"/>
      <c r="J53" s="1068"/>
      <c r="K53" s="1068"/>
      <c r="L53" s="1068"/>
      <c r="M53" s="1068"/>
      <c r="N53" s="1068"/>
      <c r="O53" s="1068"/>
      <c r="P53" s="1069"/>
      <c r="Q53" s="1070"/>
      <c r="R53" s="1053"/>
      <c r="S53" s="1053"/>
      <c r="T53" s="1053"/>
      <c r="U53" s="1053"/>
      <c r="V53" s="1053"/>
      <c r="W53" s="1053"/>
      <c r="X53" s="1053"/>
      <c r="Y53" s="1053"/>
      <c r="Z53" s="1053"/>
      <c r="AA53" s="1053"/>
      <c r="AB53" s="1053"/>
      <c r="AC53" s="1053"/>
      <c r="AD53" s="1053"/>
      <c r="AE53" s="1071"/>
      <c r="AF53" s="1049"/>
      <c r="AG53" s="1050"/>
      <c r="AH53" s="1050"/>
      <c r="AI53" s="1050"/>
      <c r="AJ53" s="1051"/>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62"/>
      <c r="BF53" s="1062"/>
      <c r="BG53" s="1062"/>
      <c r="BH53" s="1062"/>
      <c r="BI53" s="1063"/>
      <c r="BJ53" s="205"/>
      <c r="BK53" s="205"/>
      <c r="BL53" s="205"/>
      <c r="BM53" s="205"/>
      <c r="BN53" s="205"/>
      <c r="BO53" s="218"/>
      <c r="BP53" s="218"/>
      <c r="BQ53" s="215">
        <v>47</v>
      </c>
      <c r="BR53" s="216"/>
      <c r="BS53" s="1044"/>
      <c r="BT53" s="1045"/>
      <c r="BU53" s="1045"/>
      <c r="BV53" s="1045"/>
      <c r="BW53" s="1045"/>
      <c r="BX53" s="1045"/>
      <c r="BY53" s="1045"/>
      <c r="BZ53" s="1045"/>
      <c r="CA53" s="1045"/>
      <c r="CB53" s="1045"/>
      <c r="CC53" s="1045"/>
      <c r="CD53" s="1045"/>
      <c r="CE53" s="1045"/>
      <c r="CF53" s="1045"/>
      <c r="CG53" s="1046"/>
      <c r="CH53" s="1019"/>
      <c r="CI53" s="1020"/>
      <c r="CJ53" s="1020"/>
      <c r="CK53" s="1020"/>
      <c r="CL53" s="1021"/>
      <c r="CM53" s="1019"/>
      <c r="CN53" s="1020"/>
      <c r="CO53" s="1020"/>
      <c r="CP53" s="1020"/>
      <c r="CQ53" s="1021"/>
      <c r="CR53" s="1019"/>
      <c r="CS53" s="1020"/>
      <c r="CT53" s="1020"/>
      <c r="CU53" s="1020"/>
      <c r="CV53" s="1021"/>
      <c r="CW53" s="1019"/>
      <c r="CX53" s="1020"/>
      <c r="CY53" s="1020"/>
      <c r="CZ53" s="1020"/>
      <c r="DA53" s="1021"/>
      <c r="DB53" s="1019"/>
      <c r="DC53" s="1020"/>
      <c r="DD53" s="1020"/>
      <c r="DE53" s="1020"/>
      <c r="DF53" s="1021"/>
      <c r="DG53" s="1019"/>
      <c r="DH53" s="1020"/>
      <c r="DI53" s="1020"/>
      <c r="DJ53" s="1020"/>
      <c r="DK53" s="1021"/>
      <c r="DL53" s="1019"/>
      <c r="DM53" s="1020"/>
      <c r="DN53" s="1020"/>
      <c r="DO53" s="1020"/>
      <c r="DP53" s="1021"/>
      <c r="DQ53" s="1019"/>
      <c r="DR53" s="1020"/>
      <c r="DS53" s="1020"/>
      <c r="DT53" s="1020"/>
      <c r="DU53" s="1021"/>
      <c r="DV53" s="1022"/>
      <c r="DW53" s="1023"/>
      <c r="DX53" s="1023"/>
      <c r="DY53" s="1023"/>
      <c r="DZ53" s="1024"/>
      <c r="EA53" s="199"/>
    </row>
    <row r="54" spans="1:131" s="200" customFormat="1" ht="26.25" customHeight="1">
      <c r="A54" s="214">
        <v>27</v>
      </c>
      <c r="B54" s="1067"/>
      <c r="C54" s="1068"/>
      <c r="D54" s="1068"/>
      <c r="E54" s="1068"/>
      <c r="F54" s="1068"/>
      <c r="G54" s="1068"/>
      <c r="H54" s="1068"/>
      <c r="I54" s="1068"/>
      <c r="J54" s="1068"/>
      <c r="K54" s="1068"/>
      <c r="L54" s="1068"/>
      <c r="M54" s="1068"/>
      <c r="N54" s="1068"/>
      <c r="O54" s="1068"/>
      <c r="P54" s="1069"/>
      <c r="Q54" s="1070"/>
      <c r="R54" s="1053"/>
      <c r="S54" s="1053"/>
      <c r="T54" s="1053"/>
      <c r="U54" s="1053"/>
      <c r="V54" s="1053"/>
      <c r="W54" s="1053"/>
      <c r="X54" s="1053"/>
      <c r="Y54" s="1053"/>
      <c r="Z54" s="1053"/>
      <c r="AA54" s="1053"/>
      <c r="AB54" s="1053"/>
      <c r="AC54" s="1053"/>
      <c r="AD54" s="1053"/>
      <c r="AE54" s="1071"/>
      <c r="AF54" s="1049"/>
      <c r="AG54" s="1050"/>
      <c r="AH54" s="1050"/>
      <c r="AI54" s="1050"/>
      <c r="AJ54" s="1051"/>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62"/>
      <c r="BF54" s="1062"/>
      <c r="BG54" s="1062"/>
      <c r="BH54" s="1062"/>
      <c r="BI54" s="1063"/>
      <c r="BJ54" s="205"/>
      <c r="BK54" s="205"/>
      <c r="BL54" s="205"/>
      <c r="BM54" s="205"/>
      <c r="BN54" s="205"/>
      <c r="BO54" s="218"/>
      <c r="BP54" s="218"/>
      <c r="BQ54" s="215">
        <v>48</v>
      </c>
      <c r="BR54" s="216"/>
      <c r="BS54" s="1044"/>
      <c r="BT54" s="1045"/>
      <c r="BU54" s="1045"/>
      <c r="BV54" s="1045"/>
      <c r="BW54" s="1045"/>
      <c r="BX54" s="1045"/>
      <c r="BY54" s="1045"/>
      <c r="BZ54" s="1045"/>
      <c r="CA54" s="1045"/>
      <c r="CB54" s="1045"/>
      <c r="CC54" s="1045"/>
      <c r="CD54" s="1045"/>
      <c r="CE54" s="1045"/>
      <c r="CF54" s="1045"/>
      <c r="CG54" s="1046"/>
      <c r="CH54" s="1019"/>
      <c r="CI54" s="1020"/>
      <c r="CJ54" s="1020"/>
      <c r="CK54" s="1020"/>
      <c r="CL54" s="1021"/>
      <c r="CM54" s="1019"/>
      <c r="CN54" s="1020"/>
      <c r="CO54" s="1020"/>
      <c r="CP54" s="1020"/>
      <c r="CQ54" s="1021"/>
      <c r="CR54" s="1019"/>
      <c r="CS54" s="1020"/>
      <c r="CT54" s="1020"/>
      <c r="CU54" s="1020"/>
      <c r="CV54" s="1021"/>
      <c r="CW54" s="1019"/>
      <c r="CX54" s="1020"/>
      <c r="CY54" s="1020"/>
      <c r="CZ54" s="1020"/>
      <c r="DA54" s="1021"/>
      <c r="DB54" s="1019"/>
      <c r="DC54" s="1020"/>
      <c r="DD54" s="1020"/>
      <c r="DE54" s="1020"/>
      <c r="DF54" s="1021"/>
      <c r="DG54" s="1019"/>
      <c r="DH54" s="1020"/>
      <c r="DI54" s="1020"/>
      <c r="DJ54" s="1020"/>
      <c r="DK54" s="1021"/>
      <c r="DL54" s="1019"/>
      <c r="DM54" s="1020"/>
      <c r="DN54" s="1020"/>
      <c r="DO54" s="1020"/>
      <c r="DP54" s="1021"/>
      <c r="DQ54" s="1019"/>
      <c r="DR54" s="1020"/>
      <c r="DS54" s="1020"/>
      <c r="DT54" s="1020"/>
      <c r="DU54" s="1021"/>
      <c r="DV54" s="1022"/>
      <c r="DW54" s="1023"/>
      <c r="DX54" s="1023"/>
      <c r="DY54" s="1023"/>
      <c r="DZ54" s="1024"/>
      <c r="EA54" s="199"/>
    </row>
    <row r="55" spans="1:131" s="200" customFormat="1" ht="26.25" customHeight="1">
      <c r="A55" s="214">
        <v>28</v>
      </c>
      <c r="B55" s="1067"/>
      <c r="C55" s="1068"/>
      <c r="D55" s="1068"/>
      <c r="E55" s="1068"/>
      <c r="F55" s="1068"/>
      <c r="G55" s="1068"/>
      <c r="H55" s="1068"/>
      <c r="I55" s="1068"/>
      <c r="J55" s="1068"/>
      <c r="K55" s="1068"/>
      <c r="L55" s="1068"/>
      <c r="M55" s="1068"/>
      <c r="N55" s="1068"/>
      <c r="O55" s="1068"/>
      <c r="P55" s="1069"/>
      <c r="Q55" s="1070"/>
      <c r="R55" s="1053"/>
      <c r="S55" s="1053"/>
      <c r="T55" s="1053"/>
      <c r="U55" s="1053"/>
      <c r="V55" s="1053"/>
      <c r="W55" s="1053"/>
      <c r="X55" s="1053"/>
      <c r="Y55" s="1053"/>
      <c r="Z55" s="1053"/>
      <c r="AA55" s="1053"/>
      <c r="AB55" s="1053"/>
      <c r="AC55" s="1053"/>
      <c r="AD55" s="1053"/>
      <c r="AE55" s="1071"/>
      <c r="AF55" s="1049"/>
      <c r="AG55" s="1050"/>
      <c r="AH55" s="1050"/>
      <c r="AI55" s="1050"/>
      <c r="AJ55" s="1051"/>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62"/>
      <c r="BF55" s="1062"/>
      <c r="BG55" s="1062"/>
      <c r="BH55" s="1062"/>
      <c r="BI55" s="1063"/>
      <c r="BJ55" s="205"/>
      <c r="BK55" s="205"/>
      <c r="BL55" s="205"/>
      <c r="BM55" s="205"/>
      <c r="BN55" s="205"/>
      <c r="BO55" s="218"/>
      <c r="BP55" s="218"/>
      <c r="BQ55" s="215">
        <v>49</v>
      </c>
      <c r="BR55" s="216"/>
      <c r="BS55" s="1044"/>
      <c r="BT55" s="1045"/>
      <c r="BU55" s="1045"/>
      <c r="BV55" s="1045"/>
      <c r="BW55" s="1045"/>
      <c r="BX55" s="1045"/>
      <c r="BY55" s="1045"/>
      <c r="BZ55" s="1045"/>
      <c r="CA55" s="1045"/>
      <c r="CB55" s="1045"/>
      <c r="CC55" s="1045"/>
      <c r="CD55" s="1045"/>
      <c r="CE55" s="1045"/>
      <c r="CF55" s="1045"/>
      <c r="CG55" s="1046"/>
      <c r="CH55" s="1019"/>
      <c r="CI55" s="1020"/>
      <c r="CJ55" s="1020"/>
      <c r="CK55" s="1020"/>
      <c r="CL55" s="1021"/>
      <c r="CM55" s="1019"/>
      <c r="CN55" s="1020"/>
      <c r="CO55" s="1020"/>
      <c r="CP55" s="1020"/>
      <c r="CQ55" s="1021"/>
      <c r="CR55" s="1019"/>
      <c r="CS55" s="1020"/>
      <c r="CT55" s="1020"/>
      <c r="CU55" s="1020"/>
      <c r="CV55" s="1021"/>
      <c r="CW55" s="1019"/>
      <c r="CX55" s="1020"/>
      <c r="CY55" s="1020"/>
      <c r="CZ55" s="1020"/>
      <c r="DA55" s="1021"/>
      <c r="DB55" s="1019"/>
      <c r="DC55" s="1020"/>
      <c r="DD55" s="1020"/>
      <c r="DE55" s="1020"/>
      <c r="DF55" s="1021"/>
      <c r="DG55" s="1019"/>
      <c r="DH55" s="1020"/>
      <c r="DI55" s="1020"/>
      <c r="DJ55" s="1020"/>
      <c r="DK55" s="1021"/>
      <c r="DL55" s="1019"/>
      <c r="DM55" s="1020"/>
      <c r="DN55" s="1020"/>
      <c r="DO55" s="1020"/>
      <c r="DP55" s="1021"/>
      <c r="DQ55" s="1019"/>
      <c r="DR55" s="1020"/>
      <c r="DS55" s="1020"/>
      <c r="DT55" s="1020"/>
      <c r="DU55" s="1021"/>
      <c r="DV55" s="1022"/>
      <c r="DW55" s="1023"/>
      <c r="DX55" s="1023"/>
      <c r="DY55" s="1023"/>
      <c r="DZ55" s="1024"/>
      <c r="EA55" s="199"/>
    </row>
    <row r="56" spans="1:131" s="200" customFormat="1" ht="26.25" customHeight="1">
      <c r="A56" s="214">
        <v>29</v>
      </c>
      <c r="B56" s="1067"/>
      <c r="C56" s="1068"/>
      <c r="D56" s="1068"/>
      <c r="E56" s="1068"/>
      <c r="F56" s="1068"/>
      <c r="G56" s="1068"/>
      <c r="H56" s="1068"/>
      <c r="I56" s="1068"/>
      <c r="J56" s="1068"/>
      <c r="K56" s="1068"/>
      <c r="L56" s="1068"/>
      <c r="M56" s="1068"/>
      <c r="N56" s="1068"/>
      <c r="O56" s="1068"/>
      <c r="P56" s="1069"/>
      <c r="Q56" s="1070"/>
      <c r="R56" s="1053"/>
      <c r="S56" s="1053"/>
      <c r="T56" s="1053"/>
      <c r="U56" s="1053"/>
      <c r="V56" s="1053"/>
      <c r="W56" s="1053"/>
      <c r="X56" s="1053"/>
      <c r="Y56" s="1053"/>
      <c r="Z56" s="1053"/>
      <c r="AA56" s="1053"/>
      <c r="AB56" s="1053"/>
      <c r="AC56" s="1053"/>
      <c r="AD56" s="1053"/>
      <c r="AE56" s="1071"/>
      <c r="AF56" s="1049"/>
      <c r="AG56" s="1050"/>
      <c r="AH56" s="1050"/>
      <c r="AI56" s="1050"/>
      <c r="AJ56" s="1051"/>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62"/>
      <c r="BF56" s="1062"/>
      <c r="BG56" s="1062"/>
      <c r="BH56" s="1062"/>
      <c r="BI56" s="1063"/>
      <c r="BJ56" s="205"/>
      <c r="BK56" s="205"/>
      <c r="BL56" s="205"/>
      <c r="BM56" s="205"/>
      <c r="BN56" s="205"/>
      <c r="BO56" s="218"/>
      <c r="BP56" s="218"/>
      <c r="BQ56" s="215">
        <v>50</v>
      </c>
      <c r="BR56" s="216"/>
      <c r="BS56" s="1044"/>
      <c r="BT56" s="1045"/>
      <c r="BU56" s="1045"/>
      <c r="BV56" s="1045"/>
      <c r="BW56" s="1045"/>
      <c r="BX56" s="1045"/>
      <c r="BY56" s="1045"/>
      <c r="BZ56" s="1045"/>
      <c r="CA56" s="1045"/>
      <c r="CB56" s="1045"/>
      <c r="CC56" s="1045"/>
      <c r="CD56" s="1045"/>
      <c r="CE56" s="1045"/>
      <c r="CF56" s="1045"/>
      <c r="CG56" s="1046"/>
      <c r="CH56" s="1019"/>
      <c r="CI56" s="1020"/>
      <c r="CJ56" s="1020"/>
      <c r="CK56" s="1020"/>
      <c r="CL56" s="1021"/>
      <c r="CM56" s="1019"/>
      <c r="CN56" s="1020"/>
      <c r="CO56" s="1020"/>
      <c r="CP56" s="1020"/>
      <c r="CQ56" s="1021"/>
      <c r="CR56" s="1019"/>
      <c r="CS56" s="1020"/>
      <c r="CT56" s="1020"/>
      <c r="CU56" s="1020"/>
      <c r="CV56" s="1021"/>
      <c r="CW56" s="1019"/>
      <c r="CX56" s="1020"/>
      <c r="CY56" s="1020"/>
      <c r="CZ56" s="1020"/>
      <c r="DA56" s="1021"/>
      <c r="DB56" s="1019"/>
      <c r="DC56" s="1020"/>
      <c r="DD56" s="1020"/>
      <c r="DE56" s="1020"/>
      <c r="DF56" s="1021"/>
      <c r="DG56" s="1019"/>
      <c r="DH56" s="1020"/>
      <c r="DI56" s="1020"/>
      <c r="DJ56" s="1020"/>
      <c r="DK56" s="1021"/>
      <c r="DL56" s="1019"/>
      <c r="DM56" s="1020"/>
      <c r="DN56" s="1020"/>
      <c r="DO56" s="1020"/>
      <c r="DP56" s="1021"/>
      <c r="DQ56" s="1019"/>
      <c r="DR56" s="1020"/>
      <c r="DS56" s="1020"/>
      <c r="DT56" s="1020"/>
      <c r="DU56" s="1021"/>
      <c r="DV56" s="1022"/>
      <c r="DW56" s="1023"/>
      <c r="DX56" s="1023"/>
      <c r="DY56" s="1023"/>
      <c r="DZ56" s="1024"/>
      <c r="EA56" s="199"/>
    </row>
    <row r="57" spans="1:131" s="200" customFormat="1" ht="26.25" customHeight="1">
      <c r="A57" s="214">
        <v>30</v>
      </c>
      <c r="B57" s="1067"/>
      <c r="C57" s="1068"/>
      <c r="D57" s="1068"/>
      <c r="E57" s="1068"/>
      <c r="F57" s="1068"/>
      <c r="G57" s="1068"/>
      <c r="H57" s="1068"/>
      <c r="I57" s="1068"/>
      <c r="J57" s="1068"/>
      <c r="K57" s="1068"/>
      <c r="L57" s="1068"/>
      <c r="M57" s="1068"/>
      <c r="N57" s="1068"/>
      <c r="O57" s="1068"/>
      <c r="P57" s="1069"/>
      <c r="Q57" s="1070"/>
      <c r="R57" s="1053"/>
      <c r="S57" s="1053"/>
      <c r="T57" s="1053"/>
      <c r="U57" s="1053"/>
      <c r="V57" s="1053"/>
      <c r="W57" s="1053"/>
      <c r="X57" s="1053"/>
      <c r="Y57" s="1053"/>
      <c r="Z57" s="1053"/>
      <c r="AA57" s="1053"/>
      <c r="AB57" s="1053"/>
      <c r="AC57" s="1053"/>
      <c r="AD57" s="1053"/>
      <c r="AE57" s="1071"/>
      <c r="AF57" s="1049"/>
      <c r="AG57" s="1050"/>
      <c r="AH57" s="1050"/>
      <c r="AI57" s="1050"/>
      <c r="AJ57" s="1051"/>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62"/>
      <c r="BF57" s="1062"/>
      <c r="BG57" s="1062"/>
      <c r="BH57" s="1062"/>
      <c r="BI57" s="1063"/>
      <c r="BJ57" s="205"/>
      <c r="BK57" s="205"/>
      <c r="BL57" s="205"/>
      <c r="BM57" s="205"/>
      <c r="BN57" s="205"/>
      <c r="BO57" s="218"/>
      <c r="BP57" s="218"/>
      <c r="BQ57" s="215">
        <v>51</v>
      </c>
      <c r="BR57" s="216"/>
      <c r="BS57" s="1044"/>
      <c r="BT57" s="1045"/>
      <c r="BU57" s="1045"/>
      <c r="BV57" s="1045"/>
      <c r="BW57" s="1045"/>
      <c r="BX57" s="1045"/>
      <c r="BY57" s="1045"/>
      <c r="BZ57" s="1045"/>
      <c r="CA57" s="1045"/>
      <c r="CB57" s="1045"/>
      <c r="CC57" s="1045"/>
      <c r="CD57" s="1045"/>
      <c r="CE57" s="1045"/>
      <c r="CF57" s="1045"/>
      <c r="CG57" s="1046"/>
      <c r="CH57" s="1019"/>
      <c r="CI57" s="1020"/>
      <c r="CJ57" s="1020"/>
      <c r="CK57" s="1020"/>
      <c r="CL57" s="1021"/>
      <c r="CM57" s="1019"/>
      <c r="CN57" s="1020"/>
      <c r="CO57" s="1020"/>
      <c r="CP57" s="1020"/>
      <c r="CQ57" s="1021"/>
      <c r="CR57" s="1019"/>
      <c r="CS57" s="1020"/>
      <c r="CT57" s="1020"/>
      <c r="CU57" s="1020"/>
      <c r="CV57" s="1021"/>
      <c r="CW57" s="1019"/>
      <c r="CX57" s="1020"/>
      <c r="CY57" s="1020"/>
      <c r="CZ57" s="1020"/>
      <c r="DA57" s="1021"/>
      <c r="DB57" s="1019"/>
      <c r="DC57" s="1020"/>
      <c r="DD57" s="1020"/>
      <c r="DE57" s="1020"/>
      <c r="DF57" s="1021"/>
      <c r="DG57" s="1019"/>
      <c r="DH57" s="1020"/>
      <c r="DI57" s="1020"/>
      <c r="DJ57" s="1020"/>
      <c r="DK57" s="1021"/>
      <c r="DL57" s="1019"/>
      <c r="DM57" s="1020"/>
      <c r="DN57" s="1020"/>
      <c r="DO57" s="1020"/>
      <c r="DP57" s="1021"/>
      <c r="DQ57" s="1019"/>
      <c r="DR57" s="1020"/>
      <c r="DS57" s="1020"/>
      <c r="DT57" s="1020"/>
      <c r="DU57" s="1021"/>
      <c r="DV57" s="1022"/>
      <c r="DW57" s="1023"/>
      <c r="DX57" s="1023"/>
      <c r="DY57" s="1023"/>
      <c r="DZ57" s="1024"/>
      <c r="EA57" s="199"/>
    </row>
    <row r="58" spans="1:131" s="200" customFormat="1" ht="26.25" customHeight="1">
      <c r="A58" s="214">
        <v>31</v>
      </c>
      <c r="B58" s="1067"/>
      <c r="C58" s="1068"/>
      <c r="D58" s="1068"/>
      <c r="E58" s="1068"/>
      <c r="F58" s="1068"/>
      <c r="G58" s="1068"/>
      <c r="H58" s="1068"/>
      <c r="I58" s="1068"/>
      <c r="J58" s="1068"/>
      <c r="K58" s="1068"/>
      <c r="L58" s="1068"/>
      <c r="M58" s="1068"/>
      <c r="N58" s="1068"/>
      <c r="O58" s="1068"/>
      <c r="P58" s="1069"/>
      <c r="Q58" s="1070"/>
      <c r="R58" s="1053"/>
      <c r="S58" s="1053"/>
      <c r="T58" s="1053"/>
      <c r="U58" s="1053"/>
      <c r="V58" s="1053"/>
      <c r="W58" s="1053"/>
      <c r="X58" s="1053"/>
      <c r="Y58" s="1053"/>
      <c r="Z58" s="1053"/>
      <c r="AA58" s="1053"/>
      <c r="AB58" s="1053"/>
      <c r="AC58" s="1053"/>
      <c r="AD58" s="1053"/>
      <c r="AE58" s="1071"/>
      <c r="AF58" s="1049"/>
      <c r="AG58" s="1050"/>
      <c r="AH58" s="1050"/>
      <c r="AI58" s="1050"/>
      <c r="AJ58" s="1051"/>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62"/>
      <c r="BF58" s="1062"/>
      <c r="BG58" s="1062"/>
      <c r="BH58" s="1062"/>
      <c r="BI58" s="1063"/>
      <c r="BJ58" s="205"/>
      <c r="BK58" s="205"/>
      <c r="BL58" s="205"/>
      <c r="BM58" s="205"/>
      <c r="BN58" s="205"/>
      <c r="BO58" s="218"/>
      <c r="BP58" s="218"/>
      <c r="BQ58" s="215">
        <v>52</v>
      </c>
      <c r="BR58" s="216"/>
      <c r="BS58" s="1044"/>
      <c r="BT58" s="1045"/>
      <c r="BU58" s="1045"/>
      <c r="BV58" s="1045"/>
      <c r="BW58" s="1045"/>
      <c r="BX58" s="1045"/>
      <c r="BY58" s="1045"/>
      <c r="BZ58" s="1045"/>
      <c r="CA58" s="1045"/>
      <c r="CB58" s="1045"/>
      <c r="CC58" s="1045"/>
      <c r="CD58" s="1045"/>
      <c r="CE58" s="1045"/>
      <c r="CF58" s="1045"/>
      <c r="CG58" s="1046"/>
      <c r="CH58" s="1019"/>
      <c r="CI58" s="1020"/>
      <c r="CJ58" s="1020"/>
      <c r="CK58" s="1020"/>
      <c r="CL58" s="1021"/>
      <c r="CM58" s="1019"/>
      <c r="CN58" s="1020"/>
      <c r="CO58" s="1020"/>
      <c r="CP58" s="1020"/>
      <c r="CQ58" s="1021"/>
      <c r="CR58" s="1019"/>
      <c r="CS58" s="1020"/>
      <c r="CT58" s="1020"/>
      <c r="CU58" s="1020"/>
      <c r="CV58" s="1021"/>
      <c r="CW58" s="1019"/>
      <c r="CX58" s="1020"/>
      <c r="CY58" s="1020"/>
      <c r="CZ58" s="1020"/>
      <c r="DA58" s="1021"/>
      <c r="DB58" s="1019"/>
      <c r="DC58" s="1020"/>
      <c r="DD58" s="1020"/>
      <c r="DE58" s="1020"/>
      <c r="DF58" s="1021"/>
      <c r="DG58" s="1019"/>
      <c r="DH58" s="1020"/>
      <c r="DI58" s="1020"/>
      <c r="DJ58" s="1020"/>
      <c r="DK58" s="1021"/>
      <c r="DL58" s="1019"/>
      <c r="DM58" s="1020"/>
      <c r="DN58" s="1020"/>
      <c r="DO58" s="1020"/>
      <c r="DP58" s="1021"/>
      <c r="DQ58" s="1019"/>
      <c r="DR58" s="1020"/>
      <c r="DS58" s="1020"/>
      <c r="DT58" s="1020"/>
      <c r="DU58" s="1021"/>
      <c r="DV58" s="1022"/>
      <c r="DW58" s="1023"/>
      <c r="DX58" s="1023"/>
      <c r="DY58" s="1023"/>
      <c r="DZ58" s="1024"/>
      <c r="EA58" s="199"/>
    </row>
    <row r="59" spans="1:131" s="200" customFormat="1" ht="26.25" customHeight="1">
      <c r="A59" s="214">
        <v>32</v>
      </c>
      <c r="B59" s="1067"/>
      <c r="C59" s="1068"/>
      <c r="D59" s="1068"/>
      <c r="E59" s="1068"/>
      <c r="F59" s="1068"/>
      <c r="G59" s="1068"/>
      <c r="H59" s="1068"/>
      <c r="I59" s="1068"/>
      <c r="J59" s="1068"/>
      <c r="K59" s="1068"/>
      <c r="L59" s="1068"/>
      <c r="M59" s="1068"/>
      <c r="N59" s="1068"/>
      <c r="O59" s="1068"/>
      <c r="P59" s="1069"/>
      <c r="Q59" s="1070"/>
      <c r="R59" s="1053"/>
      <c r="S59" s="1053"/>
      <c r="T59" s="1053"/>
      <c r="U59" s="1053"/>
      <c r="V59" s="1053"/>
      <c r="W59" s="1053"/>
      <c r="X59" s="1053"/>
      <c r="Y59" s="1053"/>
      <c r="Z59" s="1053"/>
      <c r="AA59" s="1053"/>
      <c r="AB59" s="1053"/>
      <c r="AC59" s="1053"/>
      <c r="AD59" s="1053"/>
      <c r="AE59" s="1071"/>
      <c r="AF59" s="1049"/>
      <c r="AG59" s="1050"/>
      <c r="AH59" s="1050"/>
      <c r="AI59" s="1050"/>
      <c r="AJ59" s="1051"/>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62"/>
      <c r="BF59" s="1062"/>
      <c r="BG59" s="1062"/>
      <c r="BH59" s="1062"/>
      <c r="BI59" s="1063"/>
      <c r="BJ59" s="205"/>
      <c r="BK59" s="205"/>
      <c r="BL59" s="205"/>
      <c r="BM59" s="205"/>
      <c r="BN59" s="205"/>
      <c r="BO59" s="218"/>
      <c r="BP59" s="218"/>
      <c r="BQ59" s="215">
        <v>53</v>
      </c>
      <c r="BR59" s="216"/>
      <c r="BS59" s="1044"/>
      <c r="BT59" s="1045"/>
      <c r="BU59" s="1045"/>
      <c r="BV59" s="1045"/>
      <c r="BW59" s="1045"/>
      <c r="BX59" s="1045"/>
      <c r="BY59" s="1045"/>
      <c r="BZ59" s="1045"/>
      <c r="CA59" s="1045"/>
      <c r="CB59" s="1045"/>
      <c r="CC59" s="1045"/>
      <c r="CD59" s="1045"/>
      <c r="CE59" s="1045"/>
      <c r="CF59" s="1045"/>
      <c r="CG59" s="1046"/>
      <c r="CH59" s="1019"/>
      <c r="CI59" s="1020"/>
      <c r="CJ59" s="1020"/>
      <c r="CK59" s="1020"/>
      <c r="CL59" s="1021"/>
      <c r="CM59" s="1019"/>
      <c r="CN59" s="1020"/>
      <c r="CO59" s="1020"/>
      <c r="CP59" s="1020"/>
      <c r="CQ59" s="1021"/>
      <c r="CR59" s="1019"/>
      <c r="CS59" s="1020"/>
      <c r="CT59" s="1020"/>
      <c r="CU59" s="1020"/>
      <c r="CV59" s="1021"/>
      <c r="CW59" s="1019"/>
      <c r="CX59" s="1020"/>
      <c r="CY59" s="1020"/>
      <c r="CZ59" s="1020"/>
      <c r="DA59" s="1021"/>
      <c r="DB59" s="1019"/>
      <c r="DC59" s="1020"/>
      <c r="DD59" s="1020"/>
      <c r="DE59" s="1020"/>
      <c r="DF59" s="1021"/>
      <c r="DG59" s="1019"/>
      <c r="DH59" s="1020"/>
      <c r="DI59" s="1020"/>
      <c r="DJ59" s="1020"/>
      <c r="DK59" s="1021"/>
      <c r="DL59" s="1019"/>
      <c r="DM59" s="1020"/>
      <c r="DN59" s="1020"/>
      <c r="DO59" s="1020"/>
      <c r="DP59" s="1021"/>
      <c r="DQ59" s="1019"/>
      <c r="DR59" s="1020"/>
      <c r="DS59" s="1020"/>
      <c r="DT59" s="1020"/>
      <c r="DU59" s="1021"/>
      <c r="DV59" s="1022"/>
      <c r="DW59" s="1023"/>
      <c r="DX59" s="1023"/>
      <c r="DY59" s="1023"/>
      <c r="DZ59" s="1024"/>
      <c r="EA59" s="199"/>
    </row>
    <row r="60" spans="1:131" s="200" customFormat="1" ht="26.25" customHeight="1">
      <c r="A60" s="214">
        <v>33</v>
      </c>
      <c r="B60" s="1067"/>
      <c r="C60" s="1068"/>
      <c r="D60" s="1068"/>
      <c r="E60" s="1068"/>
      <c r="F60" s="1068"/>
      <c r="G60" s="1068"/>
      <c r="H60" s="1068"/>
      <c r="I60" s="1068"/>
      <c r="J60" s="1068"/>
      <c r="K60" s="1068"/>
      <c r="L60" s="1068"/>
      <c r="M60" s="1068"/>
      <c r="N60" s="1068"/>
      <c r="O60" s="1068"/>
      <c r="P60" s="1069"/>
      <c r="Q60" s="1070"/>
      <c r="R60" s="1053"/>
      <c r="S60" s="1053"/>
      <c r="T60" s="1053"/>
      <c r="U60" s="1053"/>
      <c r="V60" s="1053"/>
      <c r="W60" s="1053"/>
      <c r="X60" s="1053"/>
      <c r="Y60" s="1053"/>
      <c r="Z60" s="1053"/>
      <c r="AA60" s="1053"/>
      <c r="AB60" s="1053"/>
      <c r="AC60" s="1053"/>
      <c r="AD60" s="1053"/>
      <c r="AE60" s="1071"/>
      <c r="AF60" s="1049"/>
      <c r="AG60" s="1050"/>
      <c r="AH60" s="1050"/>
      <c r="AI60" s="1050"/>
      <c r="AJ60" s="1051"/>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62"/>
      <c r="BF60" s="1062"/>
      <c r="BG60" s="1062"/>
      <c r="BH60" s="1062"/>
      <c r="BI60" s="1063"/>
      <c r="BJ60" s="205"/>
      <c r="BK60" s="205"/>
      <c r="BL60" s="205"/>
      <c r="BM60" s="205"/>
      <c r="BN60" s="205"/>
      <c r="BO60" s="218"/>
      <c r="BP60" s="218"/>
      <c r="BQ60" s="215">
        <v>54</v>
      </c>
      <c r="BR60" s="216"/>
      <c r="BS60" s="1044"/>
      <c r="BT60" s="1045"/>
      <c r="BU60" s="1045"/>
      <c r="BV60" s="1045"/>
      <c r="BW60" s="1045"/>
      <c r="BX60" s="1045"/>
      <c r="BY60" s="1045"/>
      <c r="BZ60" s="1045"/>
      <c r="CA60" s="1045"/>
      <c r="CB60" s="1045"/>
      <c r="CC60" s="1045"/>
      <c r="CD60" s="1045"/>
      <c r="CE60" s="1045"/>
      <c r="CF60" s="1045"/>
      <c r="CG60" s="1046"/>
      <c r="CH60" s="1019"/>
      <c r="CI60" s="1020"/>
      <c r="CJ60" s="1020"/>
      <c r="CK60" s="1020"/>
      <c r="CL60" s="1021"/>
      <c r="CM60" s="1019"/>
      <c r="CN60" s="1020"/>
      <c r="CO60" s="1020"/>
      <c r="CP60" s="1020"/>
      <c r="CQ60" s="1021"/>
      <c r="CR60" s="1019"/>
      <c r="CS60" s="1020"/>
      <c r="CT60" s="1020"/>
      <c r="CU60" s="1020"/>
      <c r="CV60" s="1021"/>
      <c r="CW60" s="1019"/>
      <c r="CX60" s="1020"/>
      <c r="CY60" s="1020"/>
      <c r="CZ60" s="1020"/>
      <c r="DA60" s="1021"/>
      <c r="DB60" s="1019"/>
      <c r="DC60" s="1020"/>
      <c r="DD60" s="1020"/>
      <c r="DE60" s="1020"/>
      <c r="DF60" s="1021"/>
      <c r="DG60" s="1019"/>
      <c r="DH60" s="1020"/>
      <c r="DI60" s="1020"/>
      <c r="DJ60" s="1020"/>
      <c r="DK60" s="1021"/>
      <c r="DL60" s="1019"/>
      <c r="DM60" s="1020"/>
      <c r="DN60" s="1020"/>
      <c r="DO60" s="1020"/>
      <c r="DP60" s="1021"/>
      <c r="DQ60" s="1019"/>
      <c r="DR60" s="1020"/>
      <c r="DS60" s="1020"/>
      <c r="DT60" s="1020"/>
      <c r="DU60" s="1021"/>
      <c r="DV60" s="1022"/>
      <c r="DW60" s="1023"/>
      <c r="DX60" s="1023"/>
      <c r="DY60" s="1023"/>
      <c r="DZ60" s="1024"/>
      <c r="EA60" s="199"/>
    </row>
    <row r="61" spans="1:131" s="200" customFormat="1" ht="26.25" customHeight="1" thickBot="1">
      <c r="A61" s="214">
        <v>34</v>
      </c>
      <c r="B61" s="1067"/>
      <c r="C61" s="1068"/>
      <c r="D61" s="1068"/>
      <c r="E61" s="1068"/>
      <c r="F61" s="1068"/>
      <c r="G61" s="1068"/>
      <c r="H61" s="1068"/>
      <c r="I61" s="1068"/>
      <c r="J61" s="1068"/>
      <c r="K61" s="1068"/>
      <c r="L61" s="1068"/>
      <c r="M61" s="1068"/>
      <c r="N61" s="1068"/>
      <c r="O61" s="1068"/>
      <c r="P61" s="1069"/>
      <c r="Q61" s="1070"/>
      <c r="R61" s="1053"/>
      <c r="S61" s="1053"/>
      <c r="T61" s="1053"/>
      <c r="U61" s="1053"/>
      <c r="V61" s="1053"/>
      <c r="W61" s="1053"/>
      <c r="X61" s="1053"/>
      <c r="Y61" s="1053"/>
      <c r="Z61" s="1053"/>
      <c r="AA61" s="1053"/>
      <c r="AB61" s="1053"/>
      <c r="AC61" s="1053"/>
      <c r="AD61" s="1053"/>
      <c r="AE61" s="1071"/>
      <c r="AF61" s="1049"/>
      <c r="AG61" s="1050"/>
      <c r="AH61" s="1050"/>
      <c r="AI61" s="1050"/>
      <c r="AJ61" s="1051"/>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62"/>
      <c r="BF61" s="1062"/>
      <c r="BG61" s="1062"/>
      <c r="BH61" s="1062"/>
      <c r="BI61" s="1063"/>
      <c r="BJ61" s="205"/>
      <c r="BK61" s="205"/>
      <c r="BL61" s="205"/>
      <c r="BM61" s="205"/>
      <c r="BN61" s="205"/>
      <c r="BO61" s="218"/>
      <c r="BP61" s="218"/>
      <c r="BQ61" s="215">
        <v>55</v>
      </c>
      <c r="BR61" s="216"/>
      <c r="BS61" s="1044"/>
      <c r="BT61" s="1045"/>
      <c r="BU61" s="1045"/>
      <c r="BV61" s="1045"/>
      <c r="BW61" s="1045"/>
      <c r="BX61" s="1045"/>
      <c r="BY61" s="1045"/>
      <c r="BZ61" s="1045"/>
      <c r="CA61" s="1045"/>
      <c r="CB61" s="1045"/>
      <c r="CC61" s="1045"/>
      <c r="CD61" s="1045"/>
      <c r="CE61" s="1045"/>
      <c r="CF61" s="1045"/>
      <c r="CG61" s="1046"/>
      <c r="CH61" s="1019"/>
      <c r="CI61" s="1020"/>
      <c r="CJ61" s="1020"/>
      <c r="CK61" s="1020"/>
      <c r="CL61" s="1021"/>
      <c r="CM61" s="1019"/>
      <c r="CN61" s="1020"/>
      <c r="CO61" s="1020"/>
      <c r="CP61" s="1020"/>
      <c r="CQ61" s="1021"/>
      <c r="CR61" s="1019"/>
      <c r="CS61" s="1020"/>
      <c r="CT61" s="1020"/>
      <c r="CU61" s="1020"/>
      <c r="CV61" s="1021"/>
      <c r="CW61" s="1019"/>
      <c r="CX61" s="1020"/>
      <c r="CY61" s="1020"/>
      <c r="CZ61" s="1020"/>
      <c r="DA61" s="1021"/>
      <c r="DB61" s="1019"/>
      <c r="DC61" s="1020"/>
      <c r="DD61" s="1020"/>
      <c r="DE61" s="1020"/>
      <c r="DF61" s="1021"/>
      <c r="DG61" s="1019"/>
      <c r="DH61" s="1020"/>
      <c r="DI61" s="1020"/>
      <c r="DJ61" s="1020"/>
      <c r="DK61" s="1021"/>
      <c r="DL61" s="1019"/>
      <c r="DM61" s="1020"/>
      <c r="DN61" s="1020"/>
      <c r="DO61" s="1020"/>
      <c r="DP61" s="1021"/>
      <c r="DQ61" s="1019"/>
      <c r="DR61" s="1020"/>
      <c r="DS61" s="1020"/>
      <c r="DT61" s="1020"/>
      <c r="DU61" s="1021"/>
      <c r="DV61" s="1022"/>
      <c r="DW61" s="1023"/>
      <c r="DX61" s="1023"/>
      <c r="DY61" s="1023"/>
      <c r="DZ61" s="1024"/>
      <c r="EA61" s="199"/>
    </row>
    <row r="62" spans="1:131" s="200" customFormat="1" ht="26.25" customHeight="1">
      <c r="A62" s="214">
        <v>35</v>
      </c>
      <c r="B62" s="1067"/>
      <c r="C62" s="1068"/>
      <c r="D62" s="1068"/>
      <c r="E62" s="1068"/>
      <c r="F62" s="1068"/>
      <c r="G62" s="1068"/>
      <c r="H62" s="1068"/>
      <c r="I62" s="1068"/>
      <c r="J62" s="1068"/>
      <c r="K62" s="1068"/>
      <c r="L62" s="1068"/>
      <c r="M62" s="1068"/>
      <c r="N62" s="1068"/>
      <c r="O62" s="1068"/>
      <c r="P62" s="1069"/>
      <c r="Q62" s="1070"/>
      <c r="R62" s="1053"/>
      <c r="S62" s="1053"/>
      <c r="T62" s="1053"/>
      <c r="U62" s="1053"/>
      <c r="V62" s="1053"/>
      <c r="W62" s="1053"/>
      <c r="X62" s="1053"/>
      <c r="Y62" s="1053"/>
      <c r="Z62" s="1053"/>
      <c r="AA62" s="1053"/>
      <c r="AB62" s="1053"/>
      <c r="AC62" s="1053"/>
      <c r="AD62" s="1053"/>
      <c r="AE62" s="1071"/>
      <c r="AF62" s="1049"/>
      <c r="AG62" s="1050"/>
      <c r="AH62" s="1050"/>
      <c r="AI62" s="1050"/>
      <c r="AJ62" s="1051"/>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62"/>
      <c r="BF62" s="1062"/>
      <c r="BG62" s="1062"/>
      <c r="BH62" s="1062"/>
      <c r="BI62" s="1063"/>
      <c r="BJ62" s="1064" t="s">
        <v>392</v>
      </c>
      <c r="BK62" s="1065"/>
      <c r="BL62" s="1065"/>
      <c r="BM62" s="1065"/>
      <c r="BN62" s="1066"/>
      <c r="BO62" s="218"/>
      <c r="BP62" s="218"/>
      <c r="BQ62" s="215">
        <v>56</v>
      </c>
      <c r="BR62" s="216"/>
      <c r="BS62" s="1044"/>
      <c r="BT62" s="1045"/>
      <c r="BU62" s="1045"/>
      <c r="BV62" s="1045"/>
      <c r="BW62" s="1045"/>
      <c r="BX62" s="1045"/>
      <c r="BY62" s="1045"/>
      <c r="BZ62" s="1045"/>
      <c r="CA62" s="1045"/>
      <c r="CB62" s="1045"/>
      <c r="CC62" s="1045"/>
      <c r="CD62" s="1045"/>
      <c r="CE62" s="1045"/>
      <c r="CF62" s="1045"/>
      <c r="CG62" s="1046"/>
      <c r="CH62" s="1019"/>
      <c r="CI62" s="1020"/>
      <c r="CJ62" s="1020"/>
      <c r="CK62" s="1020"/>
      <c r="CL62" s="1021"/>
      <c r="CM62" s="1019"/>
      <c r="CN62" s="1020"/>
      <c r="CO62" s="1020"/>
      <c r="CP62" s="1020"/>
      <c r="CQ62" s="1021"/>
      <c r="CR62" s="1019"/>
      <c r="CS62" s="1020"/>
      <c r="CT62" s="1020"/>
      <c r="CU62" s="1020"/>
      <c r="CV62" s="1021"/>
      <c r="CW62" s="1019"/>
      <c r="CX62" s="1020"/>
      <c r="CY62" s="1020"/>
      <c r="CZ62" s="1020"/>
      <c r="DA62" s="1021"/>
      <c r="DB62" s="1019"/>
      <c r="DC62" s="1020"/>
      <c r="DD62" s="1020"/>
      <c r="DE62" s="1020"/>
      <c r="DF62" s="1021"/>
      <c r="DG62" s="1019"/>
      <c r="DH62" s="1020"/>
      <c r="DI62" s="1020"/>
      <c r="DJ62" s="1020"/>
      <c r="DK62" s="1021"/>
      <c r="DL62" s="1019"/>
      <c r="DM62" s="1020"/>
      <c r="DN62" s="1020"/>
      <c r="DO62" s="1020"/>
      <c r="DP62" s="1021"/>
      <c r="DQ62" s="1019"/>
      <c r="DR62" s="1020"/>
      <c r="DS62" s="1020"/>
      <c r="DT62" s="1020"/>
      <c r="DU62" s="1021"/>
      <c r="DV62" s="1022"/>
      <c r="DW62" s="1023"/>
      <c r="DX62" s="1023"/>
      <c r="DY62" s="1023"/>
      <c r="DZ62" s="1024"/>
      <c r="EA62" s="199"/>
    </row>
    <row r="63" spans="1:131" s="200" customFormat="1" ht="26.25" customHeight="1" thickBot="1">
      <c r="A63" s="217" t="s">
        <v>371</v>
      </c>
      <c r="B63" s="973" t="s">
        <v>393</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8"/>
      <c r="AF63" s="1059">
        <v>517</v>
      </c>
      <c r="AG63" s="988"/>
      <c r="AH63" s="988"/>
      <c r="AI63" s="988"/>
      <c r="AJ63" s="1060"/>
      <c r="AK63" s="1061"/>
      <c r="AL63" s="992"/>
      <c r="AM63" s="992"/>
      <c r="AN63" s="992"/>
      <c r="AO63" s="992"/>
      <c r="AP63" s="988">
        <v>4249</v>
      </c>
      <c r="AQ63" s="988"/>
      <c r="AR63" s="988"/>
      <c r="AS63" s="988"/>
      <c r="AT63" s="988"/>
      <c r="AU63" s="988">
        <v>2285</v>
      </c>
      <c r="AV63" s="988"/>
      <c r="AW63" s="988"/>
      <c r="AX63" s="988"/>
      <c r="AY63" s="988"/>
      <c r="AZ63" s="1055"/>
      <c r="BA63" s="1055"/>
      <c r="BB63" s="1055"/>
      <c r="BC63" s="1055"/>
      <c r="BD63" s="1055"/>
      <c r="BE63" s="989"/>
      <c r="BF63" s="989"/>
      <c r="BG63" s="989"/>
      <c r="BH63" s="989"/>
      <c r="BI63" s="990"/>
      <c r="BJ63" s="1056" t="s">
        <v>224</v>
      </c>
      <c r="BK63" s="980"/>
      <c r="BL63" s="980"/>
      <c r="BM63" s="980"/>
      <c r="BN63" s="1057"/>
      <c r="BO63" s="218"/>
      <c r="BP63" s="218"/>
      <c r="BQ63" s="215">
        <v>57</v>
      </c>
      <c r="BR63" s="216"/>
      <c r="BS63" s="1044"/>
      <c r="BT63" s="1045"/>
      <c r="BU63" s="1045"/>
      <c r="BV63" s="1045"/>
      <c r="BW63" s="1045"/>
      <c r="BX63" s="1045"/>
      <c r="BY63" s="1045"/>
      <c r="BZ63" s="1045"/>
      <c r="CA63" s="1045"/>
      <c r="CB63" s="1045"/>
      <c r="CC63" s="1045"/>
      <c r="CD63" s="1045"/>
      <c r="CE63" s="1045"/>
      <c r="CF63" s="1045"/>
      <c r="CG63" s="1046"/>
      <c r="CH63" s="1019"/>
      <c r="CI63" s="1020"/>
      <c r="CJ63" s="1020"/>
      <c r="CK63" s="1020"/>
      <c r="CL63" s="1021"/>
      <c r="CM63" s="1019"/>
      <c r="CN63" s="1020"/>
      <c r="CO63" s="1020"/>
      <c r="CP63" s="1020"/>
      <c r="CQ63" s="1021"/>
      <c r="CR63" s="1019"/>
      <c r="CS63" s="1020"/>
      <c r="CT63" s="1020"/>
      <c r="CU63" s="1020"/>
      <c r="CV63" s="1021"/>
      <c r="CW63" s="1019"/>
      <c r="CX63" s="1020"/>
      <c r="CY63" s="1020"/>
      <c r="CZ63" s="1020"/>
      <c r="DA63" s="1021"/>
      <c r="DB63" s="1019"/>
      <c r="DC63" s="1020"/>
      <c r="DD63" s="1020"/>
      <c r="DE63" s="1020"/>
      <c r="DF63" s="1021"/>
      <c r="DG63" s="1019"/>
      <c r="DH63" s="1020"/>
      <c r="DI63" s="1020"/>
      <c r="DJ63" s="1020"/>
      <c r="DK63" s="1021"/>
      <c r="DL63" s="1019"/>
      <c r="DM63" s="1020"/>
      <c r="DN63" s="1020"/>
      <c r="DO63" s="1020"/>
      <c r="DP63" s="1021"/>
      <c r="DQ63" s="1019"/>
      <c r="DR63" s="1020"/>
      <c r="DS63" s="1020"/>
      <c r="DT63" s="1020"/>
      <c r="DU63" s="1021"/>
      <c r="DV63" s="1022"/>
      <c r="DW63" s="1023"/>
      <c r="DX63" s="1023"/>
      <c r="DY63" s="1023"/>
      <c r="DZ63" s="1024"/>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4"/>
      <c r="BT64" s="1045"/>
      <c r="BU64" s="1045"/>
      <c r="BV64" s="1045"/>
      <c r="BW64" s="1045"/>
      <c r="BX64" s="1045"/>
      <c r="BY64" s="1045"/>
      <c r="BZ64" s="1045"/>
      <c r="CA64" s="1045"/>
      <c r="CB64" s="1045"/>
      <c r="CC64" s="1045"/>
      <c r="CD64" s="1045"/>
      <c r="CE64" s="1045"/>
      <c r="CF64" s="1045"/>
      <c r="CG64" s="1046"/>
      <c r="CH64" s="1019"/>
      <c r="CI64" s="1020"/>
      <c r="CJ64" s="1020"/>
      <c r="CK64" s="1020"/>
      <c r="CL64" s="1021"/>
      <c r="CM64" s="1019"/>
      <c r="CN64" s="1020"/>
      <c r="CO64" s="1020"/>
      <c r="CP64" s="1020"/>
      <c r="CQ64" s="1021"/>
      <c r="CR64" s="1019"/>
      <c r="CS64" s="1020"/>
      <c r="CT64" s="1020"/>
      <c r="CU64" s="1020"/>
      <c r="CV64" s="1021"/>
      <c r="CW64" s="1019"/>
      <c r="CX64" s="1020"/>
      <c r="CY64" s="1020"/>
      <c r="CZ64" s="1020"/>
      <c r="DA64" s="1021"/>
      <c r="DB64" s="1019"/>
      <c r="DC64" s="1020"/>
      <c r="DD64" s="1020"/>
      <c r="DE64" s="1020"/>
      <c r="DF64" s="1021"/>
      <c r="DG64" s="1019"/>
      <c r="DH64" s="1020"/>
      <c r="DI64" s="1020"/>
      <c r="DJ64" s="1020"/>
      <c r="DK64" s="1021"/>
      <c r="DL64" s="1019"/>
      <c r="DM64" s="1020"/>
      <c r="DN64" s="1020"/>
      <c r="DO64" s="1020"/>
      <c r="DP64" s="1021"/>
      <c r="DQ64" s="1019"/>
      <c r="DR64" s="1020"/>
      <c r="DS64" s="1020"/>
      <c r="DT64" s="1020"/>
      <c r="DU64" s="1021"/>
      <c r="DV64" s="1022"/>
      <c r="DW64" s="1023"/>
      <c r="DX64" s="1023"/>
      <c r="DY64" s="1023"/>
      <c r="DZ64" s="1024"/>
      <c r="EA64" s="199"/>
    </row>
    <row r="65" spans="1:131" s="200" customFormat="1" ht="26.25" customHeight="1" thickBot="1">
      <c r="A65" s="205" t="s">
        <v>394</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4"/>
      <c r="BT65" s="1045"/>
      <c r="BU65" s="1045"/>
      <c r="BV65" s="1045"/>
      <c r="BW65" s="1045"/>
      <c r="BX65" s="1045"/>
      <c r="BY65" s="1045"/>
      <c r="BZ65" s="1045"/>
      <c r="CA65" s="1045"/>
      <c r="CB65" s="1045"/>
      <c r="CC65" s="1045"/>
      <c r="CD65" s="1045"/>
      <c r="CE65" s="1045"/>
      <c r="CF65" s="1045"/>
      <c r="CG65" s="1046"/>
      <c r="CH65" s="1019"/>
      <c r="CI65" s="1020"/>
      <c r="CJ65" s="1020"/>
      <c r="CK65" s="1020"/>
      <c r="CL65" s="1021"/>
      <c r="CM65" s="1019"/>
      <c r="CN65" s="1020"/>
      <c r="CO65" s="1020"/>
      <c r="CP65" s="1020"/>
      <c r="CQ65" s="1021"/>
      <c r="CR65" s="1019"/>
      <c r="CS65" s="1020"/>
      <c r="CT65" s="1020"/>
      <c r="CU65" s="1020"/>
      <c r="CV65" s="1021"/>
      <c r="CW65" s="1019"/>
      <c r="CX65" s="1020"/>
      <c r="CY65" s="1020"/>
      <c r="CZ65" s="1020"/>
      <c r="DA65" s="1021"/>
      <c r="DB65" s="1019"/>
      <c r="DC65" s="1020"/>
      <c r="DD65" s="1020"/>
      <c r="DE65" s="1020"/>
      <c r="DF65" s="1021"/>
      <c r="DG65" s="1019"/>
      <c r="DH65" s="1020"/>
      <c r="DI65" s="1020"/>
      <c r="DJ65" s="1020"/>
      <c r="DK65" s="1021"/>
      <c r="DL65" s="1019"/>
      <c r="DM65" s="1020"/>
      <c r="DN65" s="1020"/>
      <c r="DO65" s="1020"/>
      <c r="DP65" s="1021"/>
      <c r="DQ65" s="1019"/>
      <c r="DR65" s="1020"/>
      <c r="DS65" s="1020"/>
      <c r="DT65" s="1020"/>
      <c r="DU65" s="1021"/>
      <c r="DV65" s="1022"/>
      <c r="DW65" s="1023"/>
      <c r="DX65" s="1023"/>
      <c r="DY65" s="1023"/>
      <c r="DZ65" s="1024"/>
      <c r="EA65" s="199"/>
    </row>
    <row r="66" spans="1:131" s="200" customFormat="1" ht="26.25" customHeight="1">
      <c r="A66" s="1025" t="s">
        <v>395</v>
      </c>
      <c r="B66" s="1026"/>
      <c r="C66" s="1026"/>
      <c r="D66" s="1026"/>
      <c r="E66" s="1026"/>
      <c r="F66" s="1026"/>
      <c r="G66" s="1026"/>
      <c r="H66" s="1026"/>
      <c r="I66" s="1026"/>
      <c r="J66" s="1026"/>
      <c r="K66" s="1026"/>
      <c r="L66" s="1026"/>
      <c r="M66" s="1026"/>
      <c r="N66" s="1026"/>
      <c r="O66" s="1026"/>
      <c r="P66" s="1027"/>
      <c r="Q66" s="1031" t="s">
        <v>375</v>
      </c>
      <c r="R66" s="1032"/>
      <c r="S66" s="1032"/>
      <c r="T66" s="1032"/>
      <c r="U66" s="1033"/>
      <c r="V66" s="1031" t="s">
        <v>376</v>
      </c>
      <c r="W66" s="1032"/>
      <c r="X66" s="1032"/>
      <c r="Y66" s="1032"/>
      <c r="Z66" s="1033"/>
      <c r="AA66" s="1031" t="s">
        <v>377</v>
      </c>
      <c r="AB66" s="1032"/>
      <c r="AC66" s="1032"/>
      <c r="AD66" s="1032"/>
      <c r="AE66" s="1033"/>
      <c r="AF66" s="1037" t="s">
        <v>378</v>
      </c>
      <c r="AG66" s="1038"/>
      <c r="AH66" s="1038"/>
      <c r="AI66" s="1038"/>
      <c r="AJ66" s="1039"/>
      <c r="AK66" s="1031" t="s">
        <v>379</v>
      </c>
      <c r="AL66" s="1026"/>
      <c r="AM66" s="1026"/>
      <c r="AN66" s="1026"/>
      <c r="AO66" s="1027"/>
      <c r="AP66" s="1031" t="s">
        <v>380</v>
      </c>
      <c r="AQ66" s="1032"/>
      <c r="AR66" s="1032"/>
      <c r="AS66" s="1032"/>
      <c r="AT66" s="1033"/>
      <c r="AU66" s="1031" t="s">
        <v>396</v>
      </c>
      <c r="AV66" s="1032"/>
      <c r="AW66" s="1032"/>
      <c r="AX66" s="1032"/>
      <c r="AY66" s="1033"/>
      <c r="AZ66" s="1031" t="s">
        <v>358</v>
      </c>
      <c r="BA66" s="1032"/>
      <c r="BB66" s="1032"/>
      <c r="BC66" s="1032"/>
      <c r="BD66" s="1047"/>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8"/>
      <c r="B67" s="1029"/>
      <c r="C67" s="1029"/>
      <c r="D67" s="1029"/>
      <c r="E67" s="1029"/>
      <c r="F67" s="1029"/>
      <c r="G67" s="1029"/>
      <c r="H67" s="1029"/>
      <c r="I67" s="1029"/>
      <c r="J67" s="1029"/>
      <c r="K67" s="1029"/>
      <c r="L67" s="1029"/>
      <c r="M67" s="1029"/>
      <c r="N67" s="1029"/>
      <c r="O67" s="1029"/>
      <c r="P67" s="1030"/>
      <c r="Q67" s="1034"/>
      <c r="R67" s="1035"/>
      <c r="S67" s="1035"/>
      <c r="T67" s="1035"/>
      <c r="U67" s="1036"/>
      <c r="V67" s="1034"/>
      <c r="W67" s="1035"/>
      <c r="X67" s="1035"/>
      <c r="Y67" s="1035"/>
      <c r="Z67" s="1036"/>
      <c r="AA67" s="1034"/>
      <c r="AB67" s="1035"/>
      <c r="AC67" s="1035"/>
      <c r="AD67" s="1035"/>
      <c r="AE67" s="1036"/>
      <c r="AF67" s="1040"/>
      <c r="AG67" s="1041"/>
      <c r="AH67" s="1041"/>
      <c r="AI67" s="1041"/>
      <c r="AJ67" s="1042"/>
      <c r="AK67" s="1043"/>
      <c r="AL67" s="1029"/>
      <c r="AM67" s="1029"/>
      <c r="AN67" s="1029"/>
      <c r="AO67" s="1030"/>
      <c r="AP67" s="1034"/>
      <c r="AQ67" s="1035"/>
      <c r="AR67" s="1035"/>
      <c r="AS67" s="1035"/>
      <c r="AT67" s="1036"/>
      <c r="AU67" s="1034"/>
      <c r="AV67" s="1035"/>
      <c r="AW67" s="1035"/>
      <c r="AX67" s="1035"/>
      <c r="AY67" s="1036"/>
      <c r="AZ67" s="1034"/>
      <c r="BA67" s="1035"/>
      <c r="BB67" s="1035"/>
      <c r="BC67" s="1035"/>
      <c r="BD67" s="1048"/>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5" t="s">
        <v>543</v>
      </c>
      <c r="C68" s="1016"/>
      <c r="D68" s="1016"/>
      <c r="E68" s="1016"/>
      <c r="F68" s="1016"/>
      <c r="G68" s="1016"/>
      <c r="H68" s="1016"/>
      <c r="I68" s="1016"/>
      <c r="J68" s="1016"/>
      <c r="K68" s="1016"/>
      <c r="L68" s="1016"/>
      <c r="M68" s="1016"/>
      <c r="N68" s="1016"/>
      <c r="O68" s="1016"/>
      <c r="P68" s="1017"/>
      <c r="Q68" s="1018">
        <v>1759</v>
      </c>
      <c r="R68" s="1012"/>
      <c r="S68" s="1012"/>
      <c r="T68" s="1012"/>
      <c r="U68" s="1012"/>
      <c r="V68" s="1012">
        <v>1721</v>
      </c>
      <c r="W68" s="1012"/>
      <c r="X68" s="1012"/>
      <c r="Y68" s="1012"/>
      <c r="Z68" s="1012"/>
      <c r="AA68" s="1012">
        <v>38</v>
      </c>
      <c r="AB68" s="1012"/>
      <c r="AC68" s="1012"/>
      <c r="AD68" s="1012"/>
      <c r="AE68" s="1012"/>
      <c r="AF68" s="1012">
        <v>38</v>
      </c>
      <c r="AG68" s="1012"/>
      <c r="AH68" s="1012"/>
      <c r="AI68" s="1012"/>
      <c r="AJ68" s="1012"/>
      <c r="AK68" s="1012" t="s">
        <v>544</v>
      </c>
      <c r="AL68" s="1012"/>
      <c r="AM68" s="1012"/>
      <c r="AN68" s="1012"/>
      <c r="AO68" s="1012"/>
      <c r="AP68" s="1012">
        <v>232</v>
      </c>
      <c r="AQ68" s="1012"/>
      <c r="AR68" s="1012"/>
      <c r="AS68" s="1012"/>
      <c r="AT68" s="1012"/>
      <c r="AU68" s="1012" t="s">
        <v>544</v>
      </c>
      <c r="AV68" s="1012"/>
      <c r="AW68" s="1012"/>
      <c r="AX68" s="1012"/>
      <c r="AY68" s="1012"/>
      <c r="AZ68" s="1013"/>
      <c r="BA68" s="1013"/>
      <c r="BB68" s="1013"/>
      <c r="BC68" s="1013"/>
      <c r="BD68" s="1014"/>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545</v>
      </c>
      <c r="C69" s="1004"/>
      <c r="D69" s="1004"/>
      <c r="E69" s="1004"/>
      <c r="F69" s="1004"/>
      <c r="G69" s="1004"/>
      <c r="H69" s="1004"/>
      <c r="I69" s="1004"/>
      <c r="J69" s="1004"/>
      <c r="K69" s="1004"/>
      <c r="L69" s="1004"/>
      <c r="M69" s="1004"/>
      <c r="N69" s="1004"/>
      <c r="O69" s="1004"/>
      <c r="P69" s="1005"/>
      <c r="Q69" s="1006">
        <v>3938</v>
      </c>
      <c r="R69" s="1000"/>
      <c r="S69" s="1000"/>
      <c r="T69" s="1000"/>
      <c r="U69" s="1000"/>
      <c r="V69" s="1000">
        <v>3802</v>
      </c>
      <c r="W69" s="1000"/>
      <c r="X69" s="1000"/>
      <c r="Y69" s="1000"/>
      <c r="Z69" s="1000"/>
      <c r="AA69" s="1000">
        <v>136</v>
      </c>
      <c r="AB69" s="1000"/>
      <c r="AC69" s="1000"/>
      <c r="AD69" s="1000"/>
      <c r="AE69" s="1000"/>
      <c r="AF69" s="1000">
        <v>136</v>
      </c>
      <c r="AG69" s="1000"/>
      <c r="AH69" s="1000"/>
      <c r="AI69" s="1000"/>
      <c r="AJ69" s="1000"/>
      <c r="AK69" s="1000" t="s">
        <v>544</v>
      </c>
      <c r="AL69" s="1000"/>
      <c r="AM69" s="1000"/>
      <c r="AN69" s="1000"/>
      <c r="AO69" s="1000"/>
      <c r="AP69" s="1000">
        <v>664</v>
      </c>
      <c r="AQ69" s="1000"/>
      <c r="AR69" s="1000"/>
      <c r="AS69" s="1000"/>
      <c r="AT69" s="1000"/>
      <c r="AU69" s="1000">
        <v>42</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546</v>
      </c>
      <c r="C70" s="1004"/>
      <c r="D70" s="1004"/>
      <c r="E70" s="1004"/>
      <c r="F70" s="1004"/>
      <c r="G70" s="1004"/>
      <c r="H70" s="1004"/>
      <c r="I70" s="1004"/>
      <c r="J70" s="1004"/>
      <c r="K70" s="1004"/>
      <c r="L70" s="1004"/>
      <c r="M70" s="1004"/>
      <c r="N70" s="1004"/>
      <c r="O70" s="1004"/>
      <c r="P70" s="1005"/>
      <c r="Q70" s="1006">
        <v>1158</v>
      </c>
      <c r="R70" s="1000"/>
      <c r="S70" s="1000"/>
      <c r="T70" s="1000"/>
      <c r="U70" s="1000"/>
      <c r="V70" s="1000">
        <v>964</v>
      </c>
      <c r="W70" s="1000"/>
      <c r="X70" s="1000"/>
      <c r="Y70" s="1000"/>
      <c r="Z70" s="1000"/>
      <c r="AA70" s="1000">
        <v>194</v>
      </c>
      <c r="AB70" s="1000"/>
      <c r="AC70" s="1000"/>
      <c r="AD70" s="1000"/>
      <c r="AE70" s="1000"/>
      <c r="AF70" s="1000">
        <v>515</v>
      </c>
      <c r="AG70" s="1000"/>
      <c r="AH70" s="1000"/>
      <c r="AI70" s="1000"/>
      <c r="AJ70" s="1000"/>
      <c r="AK70" s="1000" t="s">
        <v>544</v>
      </c>
      <c r="AL70" s="1000"/>
      <c r="AM70" s="1000"/>
      <c r="AN70" s="1000"/>
      <c r="AO70" s="1000"/>
      <c r="AP70" s="1000">
        <v>3689</v>
      </c>
      <c r="AQ70" s="1000"/>
      <c r="AR70" s="1000"/>
      <c r="AS70" s="1000"/>
      <c r="AT70" s="1000"/>
      <c r="AU70" s="1000">
        <v>3</v>
      </c>
      <c r="AV70" s="1000"/>
      <c r="AW70" s="1000"/>
      <c r="AX70" s="1000"/>
      <c r="AY70" s="1000"/>
      <c r="AZ70" s="1001" t="s">
        <v>547</v>
      </c>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548</v>
      </c>
      <c r="C71" s="1004"/>
      <c r="D71" s="1004"/>
      <c r="E71" s="1004"/>
      <c r="F71" s="1004"/>
      <c r="G71" s="1004"/>
      <c r="H71" s="1004"/>
      <c r="I71" s="1004"/>
      <c r="J71" s="1004"/>
      <c r="K71" s="1004"/>
      <c r="L71" s="1004"/>
      <c r="M71" s="1004"/>
      <c r="N71" s="1004"/>
      <c r="O71" s="1004"/>
      <c r="P71" s="1005"/>
      <c r="Q71" s="1006">
        <v>771</v>
      </c>
      <c r="R71" s="1000"/>
      <c r="S71" s="1000"/>
      <c r="T71" s="1000"/>
      <c r="U71" s="1000"/>
      <c r="V71" s="1000">
        <v>722</v>
      </c>
      <c r="W71" s="1000"/>
      <c r="X71" s="1000"/>
      <c r="Y71" s="1000"/>
      <c r="Z71" s="1000"/>
      <c r="AA71" s="1000">
        <v>49</v>
      </c>
      <c r="AB71" s="1000"/>
      <c r="AC71" s="1000"/>
      <c r="AD71" s="1000"/>
      <c r="AE71" s="1000"/>
      <c r="AF71" s="1000">
        <v>49</v>
      </c>
      <c r="AG71" s="1000"/>
      <c r="AH71" s="1000"/>
      <c r="AI71" s="1000"/>
      <c r="AJ71" s="1000"/>
      <c r="AK71" s="1000" t="s">
        <v>544</v>
      </c>
      <c r="AL71" s="1000"/>
      <c r="AM71" s="1000"/>
      <c r="AN71" s="1000"/>
      <c r="AO71" s="1000"/>
      <c r="AP71" s="1000" t="s">
        <v>544</v>
      </c>
      <c r="AQ71" s="1000"/>
      <c r="AR71" s="1000"/>
      <c r="AS71" s="1000"/>
      <c r="AT71" s="1000"/>
      <c r="AU71" s="1000" t="s">
        <v>544</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549</v>
      </c>
      <c r="C72" s="1004"/>
      <c r="D72" s="1004"/>
      <c r="E72" s="1004"/>
      <c r="F72" s="1004"/>
      <c r="G72" s="1004"/>
      <c r="H72" s="1004"/>
      <c r="I72" s="1004"/>
      <c r="J72" s="1004"/>
      <c r="K72" s="1004"/>
      <c r="L72" s="1004"/>
      <c r="M72" s="1004"/>
      <c r="N72" s="1004"/>
      <c r="O72" s="1004"/>
      <c r="P72" s="1005"/>
      <c r="Q72" s="1006">
        <v>246870</v>
      </c>
      <c r="R72" s="1000"/>
      <c r="S72" s="1000"/>
      <c r="T72" s="1000"/>
      <c r="U72" s="1000"/>
      <c r="V72" s="1000">
        <v>235027</v>
      </c>
      <c r="W72" s="1000"/>
      <c r="X72" s="1000"/>
      <c r="Y72" s="1000"/>
      <c r="Z72" s="1000"/>
      <c r="AA72" s="1000">
        <v>11843</v>
      </c>
      <c r="AB72" s="1000"/>
      <c r="AC72" s="1000"/>
      <c r="AD72" s="1000"/>
      <c r="AE72" s="1000"/>
      <c r="AF72" s="1000">
        <v>11843</v>
      </c>
      <c r="AG72" s="1000"/>
      <c r="AH72" s="1000"/>
      <c r="AI72" s="1000"/>
      <c r="AJ72" s="1000"/>
      <c r="AK72" s="1000">
        <v>516</v>
      </c>
      <c r="AL72" s="1000"/>
      <c r="AM72" s="1000"/>
      <c r="AN72" s="1000"/>
      <c r="AO72" s="1000"/>
      <c r="AP72" s="1011" t="s">
        <v>550</v>
      </c>
      <c r="AQ72" s="1000"/>
      <c r="AR72" s="1000"/>
      <c r="AS72" s="1000"/>
      <c r="AT72" s="1000"/>
      <c r="AU72" s="1000" t="s">
        <v>544</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551</v>
      </c>
      <c r="C73" s="1004"/>
      <c r="D73" s="1004"/>
      <c r="E73" s="1004"/>
      <c r="F73" s="1004"/>
      <c r="G73" s="1004"/>
      <c r="H73" s="1004"/>
      <c r="I73" s="1004"/>
      <c r="J73" s="1004"/>
      <c r="K73" s="1004"/>
      <c r="L73" s="1004"/>
      <c r="M73" s="1004"/>
      <c r="N73" s="1004"/>
      <c r="O73" s="1004"/>
      <c r="P73" s="1005"/>
      <c r="Q73" s="1006">
        <v>10590</v>
      </c>
      <c r="R73" s="1000"/>
      <c r="S73" s="1000"/>
      <c r="T73" s="1000"/>
      <c r="U73" s="1000"/>
      <c r="V73" s="1000">
        <v>9677</v>
      </c>
      <c r="W73" s="1000"/>
      <c r="X73" s="1000"/>
      <c r="Y73" s="1000"/>
      <c r="Z73" s="1000"/>
      <c r="AA73" s="1000">
        <v>913</v>
      </c>
      <c r="AB73" s="1000"/>
      <c r="AC73" s="1000"/>
      <c r="AD73" s="1000"/>
      <c r="AE73" s="1000"/>
      <c r="AF73" s="1000">
        <v>913</v>
      </c>
      <c r="AG73" s="1000"/>
      <c r="AH73" s="1000"/>
      <c r="AI73" s="1000"/>
      <c r="AJ73" s="1000"/>
      <c r="AK73" s="1000">
        <v>15</v>
      </c>
      <c r="AL73" s="1000"/>
      <c r="AM73" s="1000"/>
      <c r="AN73" s="1000"/>
      <c r="AO73" s="1000"/>
      <c r="AP73" s="1000" t="s">
        <v>544</v>
      </c>
      <c r="AQ73" s="1000"/>
      <c r="AR73" s="1000"/>
      <c r="AS73" s="1000"/>
      <c r="AT73" s="1000"/>
      <c r="AU73" s="1000" t="s">
        <v>544</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552</v>
      </c>
      <c r="C74" s="1004"/>
      <c r="D74" s="1004"/>
      <c r="E74" s="1004"/>
      <c r="F74" s="1004"/>
      <c r="G74" s="1004"/>
      <c r="H74" s="1004"/>
      <c r="I74" s="1004"/>
      <c r="J74" s="1004"/>
      <c r="K74" s="1004"/>
      <c r="L74" s="1004"/>
      <c r="M74" s="1004"/>
      <c r="N74" s="1004"/>
      <c r="O74" s="1004"/>
      <c r="P74" s="1005"/>
      <c r="Q74" s="1006">
        <v>1588</v>
      </c>
      <c r="R74" s="1000"/>
      <c r="S74" s="1000"/>
      <c r="T74" s="1000"/>
      <c r="U74" s="1000"/>
      <c r="V74" s="1000">
        <v>1587</v>
      </c>
      <c r="W74" s="1000"/>
      <c r="X74" s="1000"/>
      <c r="Y74" s="1000"/>
      <c r="Z74" s="1000"/>
      <c r="AA74" s="1000">
        <v>1</v>
      </c>
      <c r="AB74" s="1000"/>
      <c r="AC74" s="1000"/>
      <c r="AD74" s="1000"/>
      <c r="AE74" s="1000"/>
      <c r="AF74" s="1000">
        <v>1</v>
      </c>
      <c r="AG74" s="1000"/>
      <c r="AH74" s="1000"/>
      <c r="AI74" s="1000"/>
      <c r="AJ74" s="1000"/>
      <c r="AK74" s="1000" t="s">
        <v>544</v>
      </c>
      <c r="AL74" s="1000"/>
      <c r="AM74" s="1000"/>
      <c r="AN74" s="1000"/>
      <c r="AO74" s="1000"/>
      <c r="AP74" s="1000" t="s">
        <v>544</v>
      </c>
      <c r="AQ74" s="1000"/>
      <c r="AR74" s="1000"/>
      <c r="AS74" s="1000"/>
      <c r="AT74" s="1000"/>
      <c r="AU74" s="1000" t="s">
        <v>542</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553</v>
      </c>
      <c r="C75" s="1004"/>
      <c r="D75" s="1004"/>
      <c r="E75" s="1004"/>
      <c r="F75" s="1004"/>
      <c r="G75" s="1004"/>
      <c r="H75" s="1004"/>
      <c r="I75" s="1004"/>
      <c r="J75" s="1004"/>
      <c r="K75" s="1004"/>
      <c r="L75" s="1004"/>
      <c r="M75" s="1004"/>
      <c r="N75" s="1004"/>
      <c r="O75" s="1004"/>
      <c r="P75" s="1005"/>
      <c r="Q75" s="1007">
        <v>2</v>
      </c>
      <c r="R75" s="1008"/>
      <c r="S75" s="1008"/>
      <c r="T75" s="1008"/>
      <c r="U75" s="1009"/>
      <c r="V75" s="1010">
        <v>1</v>
      </c>
      <c r="W75" s="1008"/>
      <c r="X75" s="1008"/>
      <c r="Y75" s="1008"/>
      <c r="Z75" s="1009"/>
      <c r="AA75" s="1010">
        <v>1</v>
      </c>
      <c r="AB75" s="1008"/>
      <c r="AC75" s="1008"/>
      <c r="AD75" s="1008"/>
      <c r="AE75" s="1009"/>
      <c r="AF75" s="1010">
        <v>1</v>
      </c>
      <c r="AG75" s="1008"/>
      <c r="AH75" s="1008"/>
      <c r="AI75" s="1008"/>
      <c r="AJ75" s="1009"/>
      <c r="AK75" s="1000" t="s">
        <v>544</v>
      </c>
      <c r="AL75" s="1000"/>
      <c r="AM75" s="1000"/>
      <c r="AN75" s="1000"/>
      <c r="AO75" s="1000"/>
      <c r="AP75" s="1000" t="s">
        <v>544</v>
      </c>
      <c r="AQ75" s="1000"/>
      <c r="AR75" s="1000"/>
      <c r="AS75" s="1000"/>
      <c r="AT75" s="1000"/>
      <c r="AU75" s="1000" t="s">
        <v>542</v>
      </c>
      <c r="AV75" s="1000"/>
      <c r="AW75" s="1000"/>
      <c r="AX75" s="1000"/>
      <c r="AY75" s="1000"/>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554</v>
      </c>
      <c r="C76" s="1004"/>
      <c r="D76" s="1004"/>
      <c r="E76" s="1004"/>
      <c r="F76" s="1004"/>
      <c r="G76" s="1004"/>
      <c r="H76" s="1004"/>
      <c r="I76" s="1004"/>
      <c r="J76" s="1004"/>
      <c r="K76" s="1004"/>
      <c r="L76" s="1004"/>
      <c r="M76" s="1004"/>
      <c r="N76" s="1004"/>
      <c r="O76" s="1004"/>
      <c r="P76" s="1005"/>
      <c r="Q76" s="1007">
        <v>54</v>
      </c>
      <c r="R76" s="1008"/>
      <c r="S76" s="1008"/>
      <c r="T76" s="1008"/>
      <c r="U76" s="1009"/>
      <c r="V76" s="1010">
        <v>48</v>
      </c>
      <c r="W76" s="1008"/>
      <c r="X76" s="1008"/>
      <c r="Y76" s="1008"/>
      <c r="Z76" s="1009"/>
      <c r="AA76" s="1010">
        <v>6</v>
      </c>
      <c r="AB76" s="1008"/>
      <c r="AC76" s="1008"/>
      <c r="AD76" s="1008"/>
      <c r="AE76" s="1009"/>
      <c r="AF76" s="1010">
        <v>6</v>
      </c>
      <c r="AG76" s="1008"/>
      <c r="AH76" s="1008"/>
      <c r="AI76" s="1008"/>
      <c r="AJ76" s="1009"/>
      <c r="AK76" s="1000" t="s">
        <v>544</v>
      </c>
      <c r="AL76" s="1000"/>
      <c r="AM76" s="1000"/>
      <c r="AN76" s="1000"/>
      <c r="AO76" s="1000"/>
      <c r="AP76" s="1000" t="s">
        <v>544</v>
      </c>
      <c r="AQ76" s="1000"/>
      <c r="AR76" s="1000"/>
      <c r="AS76" s="1000"/>
      <c r="AT76" s="1000"/>
      <c r="AU76" s="1000" t="s">
        <v>542</v>
      </c>
      <c r="AV76" s="1000"/>
      <c r="AW76" s="1000"/>
      <c r="AX76" s="1000"/>
      <c r="AY76" s="1000"/>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t="s">
        <v>555</v>
      </c>
      <c r="C77" s="1004"/>
      <c r="D77" s="1004"/>
      <c r="E77" s="1004"/>
      <c r="F77" s="1004"/>
      <c r="G77" s="1004"/>
      <c r="H77" s="1004"/>
      <c r="I77" s="1004"/>
      <c r="J77" s="1004"/>
      <c r="K77" s="1004"/>
      <c r="L77" s="1004"/>
      <c r="M77" s="1004"/>
      <c r="N77" s="1004"/>
      <c r="O77" s="1004"/>
      <c r="P77" s="1005"/>
      <c r="Q77" s="1007">
        <v>42</v>
      </c>
      <c r="R77" s="1008"/>
      <c r="S77" s="1008"/>
      <c r="T77" s="1008"/>
      <c r="U77" s="1009"/>
      <c r="V77" s="1010">
        <v>37</v>
      </c>
      <c r="W77" s="1008"/>
      <c r="X77" s="1008"/>
      <c r="Y77" s="1008"/>
      <c r="Z77" s="1009"/>
      <c r="AA77" s="1010">
        <v>5</v>
      </c>
      <c r="AB77" s="1008"/>
      <c r="AC77" s="1008"/>
      <c r="AD77" s="1008"/>
      <c r="AE77" s="1009"/>
      <c r="AF77" s="1010">
        <v>5</v>
      </c>
      <c r="AG77" s="1008"/>
      <c r="AH77" s="1008"/>
      <c r="AI77" s="1008"/>
      <c r="AJ77" s="1009"/>
      <c r="AK77" s="1000">
        <v>18</v>
      </c>
      <c r="AL77" s="1000"/>
      <c r="AM77" s="1000"/>
      <c r="AN77" s="1000"/>
      <c r="AO77" s="1000"/>
      <c r="AP77" s="1000" t="s">
        <v>544</v>
      </c>
      <c r="AQ77" s="1000"/>
      <c r="AR77" s="1000"/>
      <c r="AS77" s="1000"/>
      <c r="AT77" s="1000"/>
      <c r="AU77" s="1000" t="s">
        <v>542</v>
      </c>
      <c r="AV77" s="1000"/>
      <c r="AW77" s="1000"/>
      <c r="AX77" s="1000"/>
      <c r="AY77" s="1000"/>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371</v>
      </c>
      <c r="B88" s="973" t="s">
        <v>397</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13508</v>
      </c>
      <c r="AG88" s="988"/>
      <c r="AH88" s="988"/>
      <c r="AI88" s="988"/>
      <c r="AJ88" s="988"/>
      <c r="AK88" s="992"/>
      <c r="AL88" s="992"/>
      <c r="AM88" s="992"/>
      <c r="AN88" s="992"/>
      <c r="AO88" s="992"/>
      <c r="AP88" s="988">
        <v>4585</v>
      </c>
      <c r="AQ88" s="988"/>
      <c r="AR88" s="988"/>
      <c r="AS88" s="988"/>
      <c r="AT88" s="988"/>
      <c r="AU88" s="988">
        <v>44</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973" t="s">
        <v>398</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85</v>
      </c>
      <c r="CS102" s="980"/>
      <c r="CT102" s="980"/>
      <c r="CU102" s="980"/>
      <c r="CV102" s="981"/>
      <c r="CW102" s="979">
        <v>3</v>
      </c>
      <c r="CX102" s="980"/>
      <c r="CY102" s="980"/>
      <c r="CZ102" s="980"/>
      <c r="DA102" s="981"/>
      <c r="DB102" s="979" t="s">
        <v>544</v>
      </c>
      <c r="DC102" s="980"/>
      <c r="DD102" s="980"/>
      <c r="DE102" s="980"/>
      <c r="DF102" s="981"/>
      <c r="DG102" s="979" t="s">
        <v>544</v>
      </c>
      <c r="DH102" s="980"/>
      <c r="DI102" s="980"/>
      <c r="DJ102" s="980"/>
      <c r="DK102" s="981"/>
      <c r="DL102" s="979">
        <v>108</v>
      </c>
      <c r="DM102" s="980"/>
      <c r="DN102" s="980"/>
      <c r="DO102" s="980"/>
      <c r="DP102" s="981"/>
      <c r="DQ102" s="979">
        <v>97</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399</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400</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401</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402</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403</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404</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405</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406</v>
      </c>
      <c r="AB109" s="923"/>
      <c r="AC109" s="923"/>
      <c r="AD109" s="923"/>
      <c r="AE109" s="924"/>
      <c r="AF109" s="925" t="s">
        <v>290</v>
      </c>
      <c r="AG109" s="923"/>
      <c r="AH109" s="923"/>
      <c r="AI109" s="923"/>
      <c r="AJ109" s="924"/>
      <c r="AK109" s="925" t="s">
        <v>289</v>
      </c>
      <c r="AL109" s="923"/>
      <c r="AM109" s="923"/>
      <c r="AN109" s="923"/>
      <c r="AO109" s="924"/>
      <c r="AP109" s="925" t="s">
        <v>407</v>
      </c>
      <c r="AQ109" s="923"/>
      <c r="AR109" s="923"/>
      <c r="AS109" s="923"/>
      <c r="AT109" s="954"/>
      <c r="AU109" s="922" t="s">
        <v>405</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406</v>
      </c>
      <c r="BR109" s="923"/>
      <c r="BS109" s="923"/>
      <c r="BT109" s="923"/>
      <c r="BU109" s="924"/>
      <c r="BV109" s="925" t="s">
        <v>290</v>
      </c>
      <c r="BW109" s="923"/>
      <c r="BX109" s="923"/>
      <c r="BY109" s="923"/>
      <c r="BZ109" s="924"/>
      <c r="CA109" s="925" t="s">
        <v>289</v>
      </c>
      <c r="CB109" s="923"/>
      <c r="CC109" s="923"/>
      <c r="CD109" s="923"/>
      <c r="CE109" s="924"/>
      <c r="CF109" s="961" t="s">
        <v>407</v>
      </c>
      <c r="CG109" s="961"/>
      <c r="CH109" s="961"/>
      <c r="CI109" s="961"/>
      <c r="CJ109" s="961"/>
      <c r="CK109" s="925" t="s">
        <v>408</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406</v>
      </c>
      <c r="DH109" s="923"/>
      <c r="DI109" s="923"/>
      <c r="DJ109" s="923"/>
      <c r="DK109" s="924"/>
      <c r="DL109" s="925" t="s">
        <v>290</v>
      </c>
      <c r="DM109" s="923"/>
      <c r="DN109" s="923"/>
      <c r="DO109" s="923"/>
      <c r="DP109" s="924"/>
      <c r="DQ109" s="925" t="s">
        <v>289</v>
      </c>
      <c r="DR109" s="923"/>
      <c r="DS109" s="923"/>
      <c r="DT109" s="923"/>
      <c r="DU109" s="924"/>
      <c r="DV109" s="925" t="s">
        <v>407</v>
      </c>
      <c r="DW109" s="923"/>
      <c r="DX109" s="923"/>
      <c r="DY109" s="923"/>
      <c r="DZ109" s="954"/>
    </row>
    <row r="110" spans="1:131" s="199" customFormat="1" ht="26.25" customHeight="1">
      <c r="A110" s="825" t="s">
        <v>409</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437164</v>
      </c>
      <c r="AB110" s="916"/>
      <c r="AC110" s="916"/>
      <c r="AD110" s="916"/>
      <c r="AE110" s="917"/>
      <c r="AF110" s="918">
        <v>629839</v>
      </c>
      <c r="AG110" s="916"/>
      <c r="AH110" s="916"/>
      <c r="AI110" s="916"/>
      <c r="AJ110" s="917"/>
      <c r="AK110" s="918">
        <v>774681</v>
      </c>
      <c r="AL110" s="916"/>
      <c r="AM110" s="916"/>
      <c r="AN110" s="916"/>
      <c r="AO110" s="917"/>
      <c r="AP110" s="919">
        <v>21.6</v>
      </c>
      <c r="AQ110" s="920"/>
      <c r="AR110" s="920"/>
      <c r="AS110" s="920"/>
      <c r="AT110" s="921"/>
      <c r="AU110" s="955" t="s">
        <v>61</v>
      </c>
      <c r="AV110" s="956"/>
      <c r="AW110" s="956"/>
      <c r="AX110" s="956"/>
      <c r="AY110" s="956"/>
      <c r="AZ110" s="881" t="s">
        <v>410</v>
      </c>
      <c r="BA110" s="826"/>
      <c r="BB110" s="826"/>
      <c r="BC110" s="826"/>
      <c r="BD110" s="826"/>
      <c r="BE110" s="826"/>
      <c r="BF110" s="826"/>
      <c r="BG110" s="826"/>
      <c r="BH110" s="826"/>
      <c r="BI110" s="826"/>
      <c r="BJ110" s="826"/>
      <c r="BK110" s="826"/>
      <c r="BL110" s="826"/>
      <c r="BM110" s="826"/>
      <c r="BN110" s="826"/>
      <c r="BO110" s="826"/>
      <c r="BP110" s="827"/>
      <c r="BQ110" s="882">
        <v>7158702</v>
      </c>
      <c r="BR110" s="863"/>
      <c r="BS110" s="863"/>
      <c r="BT110" s="863"/>
      <c r="BU110" s="863"/>
      <c r="BV110" s="863">
        <v>7159468</v>
      </c>
      <c r="BW110" s="863"/>
      <c r="BX110" s="863"/>
      <c r="BY110" s="863"/>
      <c r="BZ110" s="863"/>
      <c r="CA110" s="863">
        <v>6882290</v>
      </c>
      <c r="CB110" s="863"/>
      <c r="CC110" s="863"/>
      <c r="CD110" s="863"/>
      <c r="CE110" s="863"/>
      <c r="CF110" s="887">
        <v>192.2</v>
      </c>
      <c r="CG110" s="888"/>
      <c r="CH110" s="888"/>
      <c r="CI110" s="888"/>
      <c r="CJ110" s="888"/>
      <c r="CK110" s="951" t="s">
        <v>411</v>
      </c>
      <c r="CL110" s="837"/>
      <c r="CM110" s="912" t="s">
        <v>412</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224</v>
      </c>
      <c r="DH110" s="863"/>
      <c r="DI110" s="863"/>
      <c r="DJ110" s="863"/>
      <c r="DK110" s="863"/>
      <c r="DL110" s="863" t="s">
        <v>224</v>
      </c>
      <c r="DM110" s="863"/>
      <c r="DN110" s="863"/>
      <c r="DO110" s="863"/>
      <c r="DP110" s="863"/>
      <c r="DQ110" s="863" t="s">
        <v>224</v>
      </c>
      <c r="DR110" s="863"/>
      <c r="DS110" s="863"/>
      <c r="DT110" s="863"/>
      <c r="DU110" s="863"/>
      <c r="DV110" s="864" t="s">
        <v>224</v>
      </c>
      <c r="DW110" s="864"/>
      <c r="DX110" s="864"/>
      <c r="DY110" s="864"/>
      <c r="DZ110" s="865"/>
    </row>
    <row r="111" spans="1:131" s="199" customFormat="1" ht="26.25" customHeight="1">
      <c r="A111" s="792" t="s">
        <v>413</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224</v>
      </c>
      <c r="AB111" s="944"/>
      <c r="AC111" s="944"/>
      <c r="AD111" s="944"/>
      <c r="AE111" s="945"/>
      <c r="AF111" s="946" t="s">
        <v>224</v>
      </c>
      <c r="AG111" s="944"/>
      <c r="AH111" s="944"/>
      <c r="AI111" s="944"/>
      <c r="AJ111" s="945"/>
      <c r="AK111" s="946" t="s">
        <v>224</v>
      </c>
      <c r="AL111" s="944"/>
      <c r="AM111" s="944"/>
      <c r="AN111" s="944"/>
      <c r="AO111" s="945"/>
      <c r="AP111" s="947" t="s">
        <v>224</v>
      </c>
      <c r="AQ111" s="948"/>
      <c r="AR111" s="948"/>
      <c r="AS111" s="948"/>
      <c r="AT111" s="949"/>
      <c r="AU111" s="957"/>
      <c r="AV111" s="958"/>
      <c r="AW111" s="958"/>
      <c r="AX111" s="958"/>
      <c r="AY111" s="958"/>
      <c r="AZ111" s="833" t="s">
        <v>414</v>
      </c>
      <c r="BA111" s="768"/>
      <c r="BB111" s="768"/>
      <c r="BC111" s="768"/>
      <c r="BD111" s="768"/>
      <c r="BE111" s="768"/>
      <c r="BF111" s="768"/>
      <c r="BG111" s="768"/>
      <c r="BH111" s="768"/>
      <c r="BI111" s="768"/>
      <c r="BJ111" s="768"/>
      <c r="BK111" s="768"/>
      <c r="BL111" s="768"/>
      <c r="BM111" s="768"/>
      <c r="BN111" s="768"/>
      <c r="BO111" s="768"/>
      <c r="BP111" s="769"/>
      <c r="BQ111" s="834">
        <v>424634</v>
      </c>
      <c r="BR111" s="835"/>
      <c r="BS111" s="835"/>
      <c r="BT111" s="835"/>
      <c r="BU111" s="835"/>
      <c r="BV111" s="835">
        <v>357263</v>
      </c>
      <c r="BW111" s="835"/>
      <c r="BX111" s="835"/>
      <c r="BY111" s="835"/>
      <c r="BZ111" s="835"/>
      <c r="CA111" s="835">
        <v>594065</v>
      </c>
      <c r="CB111" s="835"/>
      <c r="CC111" s="835"/>
      <c r="CD111" s="835"/>
      <c r="CE111" s="835"/>
      <c r="CF111" s="896">
        <v>16.600000000000001</v>
      </c>
      <c r="CG111" s="897"/>
      <c r="CH111" s="897"/>
      <c r="CI111" s="897"/>
      <c r="CJ111" s="897"/>
      <c r="CK111" s="952"/>
      <c r="CL111" s="839"/>
      <c r="CM111" s="842" t="s">
        <v>415</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224</v>
      </c>
      <c r="DH111" s="835"/>
      <c r="DI111" s="835"/>
      <c r="DJ111" s="835"/>
      <c r="DK111" s="835"/>
      <c r="DL111" s="835" t="s">
        <v>224</v>
      </c>
      <c r="DM111" s="835"/>
      <c r="DN111" s="835"/>
      <c r="DO111" s="835"/>
      <c r="DP111" s="835"/>
      <c r="DQ111" s="835" t="s">
        <v>224</v>
      </c>
      <c r="DR111" s="835"/>
      <c r="DS111" s="835"/>
      <c r="DT111" s="835"/>
      <c r="DU111" s="835"/>
      <c r="DV111" s="812" t="s">
        <v>224</v>
      </c>
      <c r="DW111" s="812"/>
      <c r="DX111" s="812"/>
      <c r="DY111" s="812"/>
      <c r="DZ111" s="813"/>
    </row>
    <row r="112" spans="1:131" s="199" customFormat="1" ht="26.25" customHeight="1">
      <c r="A112" s="937" t="s">
        <v>416</v>
      </c>
      <c r="B112" s="938"/>
      <c r="C112" s="768" t="s">
        <v>417</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224</v>
      </c>
      <c r="AB112" s="798"/>
      <c r="AC112" s="798"/>
      <c r="AD112" s="798"/>
      <c r="AE112" s="799"/>
      <c r="AF112" s="800" t="s">
        <v>224</v>
      </c>
      <c r="AG112" s="798"/>
      <c r="AH112" s="798"/>
      <c r="AI112" s="798"/>
      <c r="AJ112" s="799"/>
      <c r="AK112" s="800" t="s">
        <v>224</v>
      </c>
      <c r="AL112" s="798"/>
      <c r="AM112" s="798"/>
      <c r="AN112" s="798"/>
      <c r="AO112" s="799"/>
      <c r="AP112" s="845" t="s">
        <v>224</v>
      </c>
      <c r="AQ112" s="846"/>
      <c r="AR112" s="846"/>
      <c r="AS112" s="846"/>
      <c r="AT112" s="847"/>
      <c r="AU112" s="957"/>
      <c r="AV112" s="958"/>
      <c r="AW112" s="958"/>
      <c r="AX112" s="958"/>
      <c r="AY112" s="958"/>
      <c r="AZ112" s="833" t="s">
        <v>418</v>
      </c>
      <c r="BA112" s="768"/>
      <c r="BB112" s="768"/>
      <c r="BC112" s="768"/>
      <c r="BD112" s="768"/>
      <c r="BE112" s="768"/>
      <c r="BF112" s="768"/>
      <c r="BG112" s="768"/>
      <c r="BH112" s="768"/>
      <c r="BI112" s="768"/>
      <c r="BJ112" s="768"/>
      <c r="BK112" s="768"/>
      <c r="BL112" s="768"/>
      <c r="BM112" s="768"/>
      <c r="BN112" s="768"/>
      <c r="BO112" s="768"/>
      <c r="BP112" s="769"/>
      <c r="BQ112" s="834">
        <v>2531068</v>
      </c>
      <c r="BR112" s="835"/>
      <c r="BS112" s="835"/>
      <c r="BT112" s="835"/>
      <c r="BU112" s="835"/>
      <c r="BV112" s="835">
        <v>2372293</v>
      </c>
      <c r="BW112" s="835"/>
      <c r="BX112" s="835"/>
      <c r="BY112" s="835"/>
      <c r="BZ112" s="835"/>
      <c r="CA112" s="835">
        <v>2284542</v>
      </c>
      <c r="CB112" s="835"/>
      <c r="CC112" s="835"/>
      <c r="CD112" s="835"/>
      <c r="CE112" s="835"/>
      <c r="CF112" s="896">
        <v>63.8</v>
      </c>
      <c r="CG112" s="897"/>
      <c r="CH112" s="897"/>
      <c r="CI112" s="897"/>
      <c r="CJ112" s="897"/>
      <c r="CK112" s="952"/>
      <c r="CL112" s="839"/>
      <c r="CM112" s="842" t="s">
        <v>419</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224</v>
      </c>
      <c r="DH112" s="835"/>
      <c r="DI112" s="835"/>
      <c r="DJ112" s="835"/>
      <c r="DK112" s="835"/>
      <c r="DL112" s="835" t="s">
        <v>224</v>
      </c>
      <c r="DM112" s="835"/>
      <c r="DN112" s="835"/>
      <c r="DO112" s="835"/>
      <c r="DP112" s="835"/>
      <c r="DQ112" s="835" t="s">
        <v>224</v>
      </c>
      <c r="DR112" s="835"/>
      <c r="DS112" s="835"/>
      <c r="DT112" s="835"/>
      <c r="DU112" s="835"/>
      <c r="DV112" s="812" t="s">
        <v>224</v>
      </c>
      <c r="DW112" s="812"/>
      <c r="DX112" s="812"/>
      <c r="DY112" s="812"/>
      <c r="DZ112" s="813"/>
    </row>
    <row r="113" spans="1:130" s="199" customFormat="1" ht="26.25" customHeight="1">
      <c r="A113" s="939"/>
      <c r="B113" s="940"/>
      <c r="C113" s="768" t="s">
        <v>420</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225130</v>
      </c>
      <c r="AB113" s="944"/>
      <c r="AC113" s="944"/>
      <c r="AD113" s="944"/>
      <c r="AE113" s="945"/>
      <c r="AF113" s="946">
        <v>215654</v>
      </c>
      <c r="AG113" s="944"/>
      <c r="AH113" s="944"/>
      <c r="AI113" s="944"/>
      <c r="AJ113" s="945"/>
      <c r="AK113" s="946">
        <v>189447</v>
      </c>
      <c r="AL113" s="944"/>
      <c r="AM113" s="944"/>
      <c r="AN113" s="944"/>
      <c r="AO113" s="945"/>
      <c r="AP113" s="947">
        <v>5.3</v>
      </c>
      <c r="AQ113" s="948"/>
      <c r="AR113" s="948"/>
      <c r="AS113" s="948"/>
      <c r="AT113" s="949"/>
      <c r="AU113" s="957"/>
      <c r="AV113" s="958"/>
      <c r="AW113" s="958"/>
      <c r="AX113" s="958"/>
      <c r="AY113" s="958"/>
      <c r="AZ113" s="833" t="s">
        <v>421</v>
      </c>
      <c r="BA113" s="768"/>
      <c r="BB113" s="768"/>
      <c r="BC113" s="768"/>
      <c r="BD113" s="768"/>
      <c r="BE113" s="768"/>
      <c r="BF113" s="768"/>
      <c r="BG113" s="768"/>
      <c r="BH113" s="768"/>
      <c r="BI113" s="768"/>
      <c r="BJ113" s="768"/>
      <c r="BK113" s="768"/>
      <c r="BL113" s="768"/>
      <c r="BM113" s="768"/>
      <c r="BN113" s="768"/>
      <c r="BO113" s="768"/>
      <c r="BP113" s="769"/>
      <c r="BQ113" s="834">
        <v>50489</v>
      </c>
      <c r="BR113" s="835"/>
      <c r="BS113" s="835"/>
      <c r="BT113" s="835"/>
      <c r="BU113" s="835"/>
      <c r="BV113" s="835">
        <v>48777</v>
      </c>
      <c r="BW113" s="835"/>
      <c r="BX113" s="835"/>
      <c r="BY113" s="835"/>
      <c r="BZ113" s="835"/>
      <c r="CA113" s="835">
        <v>44129</v>
      </c>
      <c r="CB113" s="835"/>
      <c r="CC113" s="835"/>
      <c r="CD113" s="835"/>
      <c r="CE113" s="835"/>
      <c r="CF113" s="896">
        <v>1.2</v>
      </c>
      <c r="CG113" s="897"/>
      <c r="CH113" s="897"/>
      <c r="CI113" s="897"/>
      <c r="CJ113" s="897"/>
      <c r="CK113" s="952"/>
      <c r="CL113" s="839"/>
      <c r="CM113" s="842" t="s">
        <v>422</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224</v>
      </c>
      <c r="DH113" s="798"/>
      <c r="DI113" s="798"/>
      <c r="DJ113" s="798"/>
      <c r="DK113" s="799"/>
      <c r="DL113" s="800" t="s">
        <v>224</v>
      </c>
      <c r="DM113" s="798"/>
      <c r="DN113" s="798"/>
      <c r="DO113" s="798"/>
      <c r="DP113" s="799"/>
      <c r="DQ113" s="800" t="s">
        <v>224</v>
      </c>
      <c r="DR113" s="798"/>
      <c r="DS113" s="798"/>
      <c r="DT113" s="798"/>
      <c r="DU113" s="799"/>
      <c r="DV113" s="845" t="s">
        <v>224</v>
      </c>
      <c r="DW113" s="846"/>
      <c r="DX113" s="846"/>
      <c r="DY113" s="846"/>
      <c r="DZ113" s="847"/>
    </row>
    <row r="114" spans="1:130" s="199" customFormat="1" ht="26.25" customHeight="1">
      <c r="A114" s="939"/>
      <c r="B114" s="940"/>
      <c r="C114" s="768" t="s">
        <v>423</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6684</v>
      </c>
      <c r="AB114" s="798"/>
      <c r="AC114" s="798"/>
      <c r="AD114" s="798"/>
      <c r="AE114" s="799"/>
      <c r="AF114" s="800">
        <v>63897</v>
      </c>
      <c r="AG114" s="798"/>
      <c r="AH114" s="798"/>
      <c r="AI114" s="798"/>
      <c r="AJ114" s="799"/>
      <c r="AK114" s="800">
        <v>10033</v>
      </c>
      <c r="AL114" s="798"/>
      <c r="AM114" s="798"/>
      <c r="AN114" s="798"/>
      <c r="AO114" s="799"/>
      <c r="AP114" s="845">
        <v>0.3</v>
      </c>
      <c r="AQ114" s="846"/>
      <c r="AR114" s="846"/>
      <c r="AS114" s="846"/>
      <c r="AT114" s="847"/>
      <c r="AU114" s="957"/>
      <c r="AV114" s="958"/>
      <c r="AW114" s="958"/>
      <c r="AX114" s="958"/>
      <c r="AY114" s="958"/>
      <c r="AZ114" s="833" t="s">
        <v>424</v>
      </c>
      <c r="BA114" s="768"/>
      <c r="BB114" s="768"/>
      <c r="BC114" s="768"/>
      <c r="BD114" s="768"/>
      <c r="BE114" s="768"/>
      <c r="BF114" s="768"/>
      <c r="BG114" s="768"/>
      <c r="BH114" s="768"/>
      <c r="BI114" s="768"/>
      <c r="BJ114" s="768"/>
      <c r="BK114" s="768"/>
      <c r="BL114" s="768"/>
      <c r="BM114" s="768"/>
      <c r="BN114" s="768"/>
      <c r="BO114" s="768"/>
      <c r="BP114" s="769"/>
      <c r="BQ114" s="834">
        <v>1166884</v>
      </c>
      <c r="BR114" s="835"/>
      <c r="BS114" s="835"/>
      <c r="BT114" s="835"/>
      <c r="BU114" s="835"/>
      <c r="BV114" s="835">
        <v>1079473</v>
      </c>
      <c r="BW114" s="835"/>
      <c r="BX114" s="835"/>
      <c r="BY114" s="835"/>
      <c r="BZ114" s="835"/>
      <c r="CA114" s="835">
        <v>1046273</v>
      </c>
      <c r="CB114" s="835"/>
      <c r="CC114" s="835"/>
      <c r="CD114" s="835"/>
      <c r="CE114" s="835"/>
      <c r="CF114" s="896">
        <v>29.2</v>
      </c>
      <c r="CG114" s="897"/>
      <c r="CH114" s="897"/>
      <c r="CI114" s="897"/>
      <c r="CJ114" s="897"/>
      <c r="CK114" s="952"/>
      <c r="CL114" s="839"/>
      <c r="CM114" s="842" t="s">
        <v>425</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224</v>
      </c>
      <c r="DH114" s="798"/>
      <c r="DI114" s="798"/>
      <c r="DJ114" s="798"/>
      <c r="DK114" s="799"/>
      <c r="DL114" s="800" t="s">
        <v>224</v>
      </c>
      <c r="DM114" s="798"/>
      <c r="DN114" s="798"/>
      <c r="DO114" s="798"/>
      <c r="DP114" s="799"/>
      <c r="DQ114" s="800" t="s">
        <v>224</v>
      </c>
      <c r="DR114" s="798"/>
      <c r="DS114" s="798"/>
      <c r="DT114" s="798"/>
      <c r="DU114" s="799"/>
      <c r="DV114" s="845" t="s">
        <v>224</v>
      </c>
      <c r="DW114" s="846"/>
      <c r="DX114" s="846"/>
      <c r="DY114" s="846"/>
      <c r="DZ114" s="847"/>
    </row>
    <row r="115" spans="1:130" s="199" customFormat="1" ht="26.25" customHeight="1">
      <c r="A115" s="939"/>
      <c r="B115" s="940"/>
      <c r="C115" s="768" t="s">
        <v>426</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64268</v>
      </c>
      <c r="AB115" s="944"/>
      <c r="AC115" s="944"/>
      <c r="AD115" s="944"/>
      <c r="AE115" s="945"/>
      <c r="AF115" s="946">
        <v>64215</v>
      </c>
      <c r="AG115" s="944"/>
      <c r="AH115" s="944"/>
      <c r="AI115" s="944"/>
      <c r="AJ115" s="945"/>
      <c r="AK115" s="946">
        <v>26923</v>
      </c>
      <c r="AL115" s="944"/>
      <c r="AM115" s="944"/>
      <c r="AN115" s="944"/>
      <c r="AO115" s="945"/>
      <c r="AP115" s="947">
        <v>0.8</v>
      </c>
      <c r="AQ115" s="948"/>
      <c r="AR115" s="948"/>
      <c r="AS115" s="948"/>
      <c r="AT115" s="949"/>
      <c r="AU115" s="957"/>
      <c r="AV115" s="958"/>
      <c r="AW115" s="958"/>
      <c r="AX115" s="958"/>
      <c r="AY115" s="958"/>
      <c r="AZ115" s="833" t="s">
        <v>427</v>
      </c>
      <c r="BA115" s="768"/>
      <c r="BB115" s="768"/>
      <c r="BC115" s="768"/>
      <c r="BD115" s="768"/>
      <c r="BE115" s="768"/>
      <c r="BF115" s="768"/>
      <c r="BG115" s="768"/>
      <c r="BH115" s="768"/>
      <c r="BI115" s="768"/>
      <c r="BJ115" s="768"/>
      <c r="BK115" s="768"/>
      <c r="BL115" s="768"/>
      <c r="BM115" s="768"/>
      <c r="BN115" s="768"/>
      <c r="BO115" s="768"/>
      <c r="BP115" s="769"/>
      <c r="BQ115" s="834">
        <v>48000</v>
      </c>
      <c r="BR115" s="835"/>
      <c r="BS115" s="835"/>
      <c r="BT115" s="835"/>
      <c r="BU115" s="835"/>
      <c r="BV115" s="835">
        <v>67500</v>
      </c>
      <c r="BW115" s="835"/>
      <c r="BX115" s="835"/>
      <c r="BY115" s="835"/>
      <c r="BZ115" s="835"/>
      <c r="CA115" s="835">
        <v>97200</v>
      </c>
      <c r="CB115" s="835"/>
      <c r="CC115" s="835"/>
      <c r="CD115" s="835"/>
      <c r="CE115" s="835"/>
      <c r="CF115" s="896">
        <v>2.7</v>
      </c>
      <c r="CG115" s="897"/>
      <c r="CH115" s="897"/>
      <c r="CI115" s="897"/>
      <c r="CJ115" s="897"/>
      <c r="CK115" s="952"/>
      <c r="CL115" s="839"/>
      <c r="CM115" s="833" t="s">
        <v>428</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224</v>
      </c>
      <c r="DH115" s="798"/>
      <c r="DI115" s="798"/>
      <c r="DJ115" s="798"/>
      <c r="DK115" s="799"/>
      <c r="DL115" s="800" t="s">
        <v>224</v>
      </c>
      <c r="DM115" s="798"/>
      <c r="DN115" s="798"/>
      <c r="DO115" s="798"/>
      <c r="DP115" s="799"/>
      <c r="DQ115" s="800" t="s">
        <v>224</v>
      </c>
      <c r="DR115" s="798"/>
      <c r="DS115" s="798"/>
      <c r="DT115" s="798"/>
      <c r="DU115" s="799"/>
      <c r="DV115" s="845" t="s">
        <v>224</v>
      </c>
      <c r="DW115" s="846"/>
      <c r="DX115" s="846"/>
      <c r="DY115" s="846"/>
      <c r="DZ115" s="847"/>
    </row>
    <row r="116" spans="1:130" s="199" customFormat="1" ht="26.25" customHeight="1">
      <c r="A116" s="941"/>
      <c r="B116" s="942"/>
      <c r="C116" s="901" t="s">
        <v>429</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224</v>
      </c>
      <c r="AB116" s="798"/>
      <c r="AC116" s="798"/>
      <c r="AD116" s="798"/>
      <c r="AE116" s="799"/>
      <c r="AF116" s="800" t="s">
        <v>224</v>
      </c>
      <c r="AG116" s="798"/>
      <c r="AH116" s="798"/>
      <c r="AI116" s="798"/>
      <c r="AJ116" s="799"/>
      <c r="AK116" s="800" t="s">
        <v>224</v>
      </c>
      <c r="AL116" s="798"/>
      <c r="AM116" s="798"/>
      <c r="AN116" s="798"/>
      <c r="AO116" s="799"/>
      <c r="AP116" s="845" t="s">
        <v>224</v>
      </c>
      <c r="AQ116" s="846"/>
      <c r="AR116" s="846"/>
      <c r="AS116" s="846"/>
      <c r="AT116" s="847"/>
      <c r="AU116" s="957"/>
      <c r="AV116" s="958"/>
      <c r="AW116" s="958"/>
      <c r="AX116" s="958"/>
      <c r="AY116" s="958"/>
      <c r="AZ116" s="884" t="s">
        <v>430</v>
      </c>
      <c r="BA116" s="885"/>
      <c r="BB116" s="885"/>
      <c r="BC116" s="885"/>
      <c r="BD116" s="885"/>
      <c r="BE116" s="885"/>
      <c r="BF116" s="885"/>
      <c r="BG116" s="885"/>
      <c r="BH116" s="885"/>
      <c r="BI116" s="885"/>
      <c r="BJ116" s="885"/>
      <c r="BK116" s="885"/>
      <c r="BL116" s="885"/>
      <c r="BM116" s="885"/>
      <c r="BN116" s="885"/>
      <c r="BO116" s="885"/>
      <c r="BP116" s="886"/>
      <c r="BQ116" s="834" t="s">
        <v>224</v>
      </c>
      <c r="BR116" s="835"/>
      <c r="BS116" s="835"/>
      <c r="BT116" s="835"/>
      <c r="BU116" s="835"/>
      <c r="BV116" s="835" t="s">
        <v>224</v>
      </c>
      <c r="BW116" s="835"/>
      <c r="BX116" s="835"/>
      <c r="BY116" s="835"/>
      <c r="BZ116" s="835"/>
      <c r="CA116" s="835" t="s">
        <v>224</v>
      </c>
      <c r="CB116" s="835"/>
      <c r="CC116" s="835"/>
      <c r="CD116" s="835"/>
      <c r="CE116" s="835"/>
      <c r="CF116" s="896" t="s">
        <v>224</v>
      </c>
      <c r="CG116" s="897"/>
      <c r="CH116" s="897"/>
      <c r="CI116" s="897"/>
      <c r="CJ116" s="897"/>
      <c r="CK116" s="952"/>
      <c r="CL116" s="839"/>
      <c r="CM116" s="842" t="s">
        <v>431</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53262</v>
      </c>
      <c r="DH116" s="798"/>
      <c r="DI116" s="798"/>
      <c r="DJ116" s="798"/>
      <c r="DK116" s="799"/>
      <c r="DL116" s="800">
        <v>43985</v>
      </c>
      <c r="DM116" s="798"/>
      <c r="DN116" s="798"/>
      <c r="DO116" s="798"/>
      <c r="DP116" s="799"/>
      <c r="DQ116" s="800">
        <v>294708</v>
      </c>
      <c r="DR116" s="798"/>
      <c r="DS116" s="798"/>
      <c r="DT116" s="798"/>
      <c r="DU116" s="799"/>
      <c r="DV116" s="845">
        <v>8.1999999999999993</v>
      </c>
      <c r="DW116" s="846"/>
      <c r="DX116" s="846"/>
      <c r="DY116" s="846"/>
      <c r="DZ116" s="847"/>
    </row>
    <row r="117" spans="1:130" s="199" customFormat="1" ht="26.25" customHeight="1">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432</v>
      </c>
      <c r="Z117" s="924"/>
      <c r="AA117" s="929">
        <v>733246</v>
      </c>
      <c r="AB117" s="930"/>
      <c r="AC117" s="930"/>
      <c r="AD117" s="930"/>
      <c r="AE117" s="931"/>
      <c r="AF117" s="932">
        <v>973605</v>
      </c>
      <c r="AG117" s="930"/>
      <c r="AH117" s="930"/>
      <c r="AI117" s="930"/>
      <c r="AJ117" s="931"/>
      <c r="AK117" s="932">
        <v>1001084</v>
      </c>
      <c r="AL117" s="930"/>
      <c r="AM117" s="930"/>
      <c r="AN117" s="930"/>
      <c r="AO117" s="931"/>
      <c r="AP117" s="933"/>
      <c r="AQ117" s="934"/>
      <c r="AR117" s="934"/>
      <c r="AS117" s="934"/>
      <c r="AT117" s="935"/>
      <c r="AU117" s="957"/>
      <c r="AV117" s="958"/>
      <c r="AW117" s="958"/>
      <c r="AX117" s="958"/>
      <c r="AY117" s="958"/>
      <c r="AZ117" s="884" t="s">
        <v>433</v>
      </c>
      <c r="BA117" s="885"/>
      <c r="BB117" s="885"/>
      <c r="BC117" s="885"/>
      <c r="BD117" s="885"/>
      <c r="BE117" s="885"/>
      <c r="BF117" s="885"/>
      <c r="BG117" s="885"/>
      <c r="BH117" s="885"/>
      <c r="BI117" s="885"/>
      <c r="BJ117" s="885"/>
      <c r="BK117" s="885"/>
      <c r="BL117" s="885"/>
      <c r="BM117" s="885"/>
      <c r="BN117" s="885"/>
      <c r="BO117" s="885"/>
      <c r="BP117" s="886"/>
      <c r="BQ117" s="834" t="s">
        <v>224</v>
      </c>
      <c r="BR117" s="835"/>
      <c r="BS117" s="835"/>
      <c r="BT117" s="835"/>
      <c r="BU117" s="835"/>
      <c r="BV117" s="835" t="s">
        <v>224</v>
      </c>
      <c r="BW117" s="835"/>
      <c r="BX117" s="835"/>
      <c r="BY117" s="835"/>
      <c r="BZ117" s="835"/>
      <c r="CA117" s="835" t="s">
        <v>224</v>
      </c>
      <c r="CB117" s="835"/>
      <c r="CC117" s="835"/>
      <c r="CD117" s="835"/>
      <c r="CE117" s="835"/>
      <c r="CF117" s="896" t="s">
        <v>224</v>
      </c>
      <c r="CG117" s="897"/>
      <c r="CH117" s="897"/>
      <c r="CI117" s="897"/>
      <c r="CJ117" s="897"/>
      <c r="CK117" s="952"/>
      <c r="CL117" s="839"/>
      <c r="CM117" s="842" t="s">
        <v>434</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224</v>
      </c>
      <c r="DH117" s="798"/>
      <c r="DI117" s="798"/>
      <c r="DJ117" s="798"/>
      <c r="DK117" s="799"/>
      <c r="DL117" s="800" t="s">
        <v>224</v>
      </c>
      <c r="DM117" s="798"/>
      <c r="DN117" s="798"/>
      <c r="DO117" s="798"/>
      <c r="DP117" s="799"/>
      <c r="DQ117" s="800" t="s">
        <v>224</v>
      </c>
      <c r="DR117" s="798"/>
      <c r="DS117" s="798"/>
      <c r="DT117" s="798"/>
      <c r="DU117" s="799"/>
      <c r="DV117" s="845" t="s">
        <v>224</v>
      </c>
      <c r="DW117" s="846"/>
      <c r="DX117" s="846"/>
      <c r="DY117" s="846"/>
      <c r="DZ117" s="847"/>
    </row>
    <row r="118" spans="1:130" s="199" customFormat="1" ht="26.25" customHeight="1">
      <c r="A118" s="922" t="s">
        <v>408</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406</v>
      </c>
      <c r="AB118" s="923"/>
      <c r="AC118" s="923"/>
      <c r="AD118" s="923"/>
      <c r="AE118" s="924"/>
      <c r="AF118" s="925" t="s">
        <v>290</v>
      </c>
      <c r="AG118" s="923"/>
      <c r="AH118" s="923"/>
      <c r="AI118" s="923"/>
      <c r="AJ118" s="924"/>
      <c r="AK118" s="925" t="s">
        <v>289</v>
      </c>
      <c r="AL118" s="923"/>
      <c r="AM118" s="923"/>
      <c r="AN118" s="923"/>
      <c r="AO118" s="924"/>
      <c r="AP118" s="926" t="s">
        <v>407</v>
      </c>
      <c r="AQ118" s="927"/>
      <c r="AR118" s="927"/>
      <c r="AS118" s="927"/>
      <c r="AT118" s="928"/>
      <c r="AU118" s="957"/>
      <c r="AV118" s="958"/>
      <c r="AW118" s="958"/>
      <c r="AX118" s="958"/>
      <c r="AY118" s="958"/>
      <c r="AZ118" s="900" t="s">
        <v>435</v>
      </c>
      <c r="BA118" s="901"/>
      <c r="BB118" s="901"/>
      <c r="BC118" s="901"/>
      <c r="BD118" s="901"/>
      <c r="BE118" s="901"/>
      <c r="BF118" s="901"/>
      <c r="BG118" s="901"/>
      <c r="BH118" s="901"/>
      <c r="BI118" s="901"/>
      <c r="BJ118" s="901"/>
      <c r="BK118" s="901"/>
      <c r="BL118" s="901"/>
      <c r="BM118" s="901"/>
      <c r="BN118" s="901"/>
      <c r="BO118" s="901"/>
      <c r="BP118" s="902"/>
      <c r="BQ118" s="903" t="s">
        <v>224</v>
      </c>
      <c r="BR118" s="866"/>
      <c r="BS118" s="866"/>
      <c r="BT118" s="866"/>
      <c r="BU118" s="866"/>
      <c r="BV118" s="866" t="s">
        <v>224</v>
      </c>
      <c r="BW118" s="866"/>
      <c r="BX118" s="866"/>
      <c r="BY118" s="866"/>
      <c r="BZ118" s="866"/>
      <c r="CA118" s="866" t="s">
        <v>224</v>
      </c>
      <c r="CB118" s="866"/>
      <c r="CC118" s="866"/>
      <c r="CD118" s="866"/>
      <c r="CE118" s="866"/>
      <c r="CF118" s="896" t="s">
        <v>224</v>
      </c>
      <c r="CG118" s="897"/>
      <c r="CH118" s="897"/>
      <c r="CI118" s="897"/>
      <c r="CJ118" s="897"/>
      <c r="CK118" s="952"/>
      <c r="CL118" s="839"/>
      <c r="CM118" s="842" t="s">
        <v>436</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224</v>
      </c>
      <c r="DH118" s="798"/>
      <c r="DI118" s="798"/>
      <c r="DJ118" s="798"/>
      <c r="DK118" s="799"/>
      <c r="DL118" s="800" t="s">
        <v>224</v>
      </c>
      <c r="DM118" s="798"/>
      <c r="DN118" s="798"/>
      <c r="DO118" s="798"/>
      <c r="DP118" s="799"/>
      <c r="DQ118" s="800" t="s">
        <v>224</v>
      </c>
      <c r="DR118" s="798"/>
      <c r="DS118" s="798"/>
      <c r="DT118" s="798"/>
      <c r="DU118" s="799"/>
      <c r="DV118" s="845" t="s">
        <v>224</v>
      </c>
      <c r="DW118" s="846"/>
      <c r="DX118" s="846"/>
      <c r="DY118" s="846"/>
      <c r="DZ118" s="847"/>
    </row>
    <row r="119" spans="1:130" s="199" customFormat="1" ht="26.25" customHeight="1">
      <c r="A119" s="836" t="s">
        <v>411</v>
      </c>
      <c r="B119" s="837"/>
      <c r="C119" s="912" t="s">
        <v>412</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224</v>
      </c>
      <c r="AB119" s="916"/>
      <c r="AC119" s="916"/>
      <c r="AD119" s="916"/>
      <c r="AE119" s="917"/>
      <c r="AF119" s="918" t="s">
        <v>224</v>
      </c>
      <c r="AG119" s="916"/>
      <c r="AH119" s="916"/>
      <c r="AI119" s="916"/>
      <c r="AJ119" s="917"/>
      <c r="AK119" s="918" t="s">
        <v>224</v>
      </c>
      <c r="AL119" s="916"/>
      <c r="AM119" s="916"/>
      <c r="AN119" s="916"/>
      <c r="AO119" s="917"/>
      <c r="AP119" s="919" t="s">
        <v>224</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437</v>
      </c>
      <c r="BP119" s="899"/>
      <c r="BQ119" s="903">
        <v>11379777</v>
      </c>
      <c r="BR119" s="866"/>
      <c r="BS119" s="866"/>
      <c r="BT119" s="866"/>
      <c r="BU119" s="866"/>
      <c r="BV119" s="866">
        <v>11084774</v>
      </c>
      <c r="BW119" s="866"/>
      <c r="BX119" s="866"/>
      <c r="BY119" s="866"/>
      <c r="BZ119" s="866"/>
      <c r="CA119" s="866">
        <v>10948499</v>
      </c>
      <c r="CB119" s="866"/>
      <c r="CC119" s="866"/>
      <c r="CD119" s="866"/>
      <c r="CE119" s="866"/>
      <c r="CF119" s="764"/>
      <c r="CG119" s="765"/>
      <c r="CH119" s="765"/>
      <c r="CI119" s="765"/>
      <c r="CJ119" s="855"/>
      <c r="CK119" s="953"/>
      <c r="CL119" s="841"/>
      <c r="CM119" s="859" t="s">
        <v>438</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371372</v>
      </c>
      <c r="DH119" s="781"/>
      <c r="DI119" s="781"/>
      <c r="DJ119" s="781"/>
      <c r="DK119" s="782"/>
      <c r="DL119" s="783">
        <v>313278</v>
      </c>
      <c r="DM119" s="781"/>
      <c r="DN119" s="781"/>
      <c r="DO119" s="781"/>
      <c r="DP119" s="782"/>
      <c r="DQ119" s="783">
        <v>299357</v>
      </c>
      <c r="DR119" s="781"/>
      <c r="DS119" s="781"/>
      <c r="DT119" s="781"/>
      <c r="DU119" s="782"/>
      <c r="DV119" s="869">
        <v>8.4</v>
      </c>
      <c r="DW119" s="870"/>
      <c r="DX119" s="870"/>
      <c r="DY119" s="870"/>
      <c r="DZ119" s="871"/>
    </row>
    <row r="120" spans="1:130" s="199" customFormat="1" ht="26.25" customHeight="1">
      <c r="A120" s="838"/>
      <c r="B120" s="839"/>
      <c r="C120" s="842" t="s">
        <v>415</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224</v>
      </c>
      <c r="AB120" s="798"/>
      <c r="AC120" s="798"/>
      <c r="AD120" s="798"/>
      <c r="AE120" s="799"/>
      <c r="AF120" s="800" t="s">
        <v>224</v>
      </c>
      <c r="AG120" s="798"/>
      <c r="AH120" s="798"/>
      <c r="AI120" s="798"/>
      <c r="AJ120" s="799"/>
      <c r="AK120" s="800" t="s">
        <v>224</v>
      </c>
      <c r="AL120" s="798"/>
      <c r="AM120" s="798"/>
      <c r="AN120" s="798"/>
      <c r="AO120" s="799"/>
      <c r="AP120" s="845" t="s">
        <v>224</v>
      </c>
      <c r="AQ120" s="846"/>
      <c r="AR120" s="846"/>
      <c r="AS120" s="846"/>
      <c r="AT120" s="847"/>
      <c r="AU120" s="904" t="s">
        <v>439</v>
      </c>
      <c r="AV120" s="905"/>
      <c r="AW120" s="905"/>
      <c r="AX120" s="905"/>
      <c r="AY120" s="906"/>
      <c r="AZ120" s="881" t="s">
        <v>440</v>
      </c>
      <c r="BA120" s="826"/>
      <c r="BB120" s="826"/>
      <c r="BC120" s="826"/>
      <c r="BD120" s="826"/>
      <c r="BE120" s="826"/>
      <c r="BF120" s="826"/>
      <c r="BG120" s="826"/>
      <c r="BH120" s="826"/>
      <c r="BI120" s="826"/>
      <c r="BJ120" s="826"/>
      <c r="BK120" s="826"/>
      <c r="BL120" s="826"/>
      <c r="BM120" s="826"/>
      <c r="BN120" s="826"/>
      <c r="BO120" s="826"/>
      <c r="BP120" s="827"/>
      <c r="BQ120" s="882">
        <v>2466702</v>
      </c>
      <c r="BR120" s="863"/>
      <c r="BS120" s="863"/>
      <c r="BT120" s="863"/>
      <c r="BU120" s="863"/>
      <c r="BV120" s="863">
        <v>2647007</v>
      </c>
      <c r="BW120" s="863"/>
      <c r="BX120" s="863"/>
      <c r="BY120" s="863"/>
      <c r="BZ120" s="863"/>
      <c r="CA120" s="863">
        <v>2696154</v>
      </c>
      <c r="CB120" s="863"/>
      <c r="CC120" s="863"/>
      <c r="CD120" s="863"/>
      <c r="CE120" s="863"/>
      <c r="CF120" s="887">
        <v>75.3</v>
      </c>
      <c r="CG120" s="888"/>
      <c r="CH120" s="888"/>
      <c r="CI120" s="888"/>
      <c r="CJ120" s="888"/>
      <c r="CK120" s="889" t="s">
        <v>441</v>
      </c>
      <c r="CL120" s="873"/>
      <c r="CM120" s="873"/>
      <c r="CN120" s="873"/>
      <c r="CO120" s="874"/>
      <c r="CP120" s="893" t="s">
        <v>390</v>
      </c>
      <c r="CQ120" s="894"/>
      <c r="CR120" s="894"/>
      <c r="CS120" s="894"/>
      <c r="CT120" s="894"/>
      <c r="CU120" s="894"/>
      <c r="CV120" s="894"/>
      <c r="CW120" s="894"/>
      <c r="CX120" s="894"/>
      <c r="CY120" s="894"/>
      <c r="CZ120" s="894"/>
      <c r="DA120" s="894"/>
      <c r="DB120" s="894"/>
      <c r="DC120" s="894"/>
      <c r="DD120" s="894"/>
      <c r="DE120" s="894"/>
      <c r="DF120" s="895"/>
      <c r="DG120" s="882">
        <v>1548003</v>
      </c>
      <c r="DH120" s="863"/>
      <c r="DI120" s="863"/>
      <c r="DJ120" s="863"/>
      <c r="DK120" s="863"/>
      <c r="DL120" s="863">
        <v>1430330</v>
      </c>
      <c r="DM120" s="863"/>
      <c r="DN120" s="863"/>
      <c r="DO120" s="863"/>
      <c r="DP120" s="863"/>
      <c r="DQ120" s="863">
        <v>1441153</v>
      </c>
      <c r="DR120" s="863"/>
      <c r="DS120" s="863"/>
      <c r="DT120" s="863"/>
      <c r="DU120" s="863"/>
      <c r="DV120" s="864">
        <v>40.200000000000003</v>
      </c>
      <c r="DW120" s="864"/>
      <c r="DX120" s="864"/>
      <c r="DY120" s="864"/>
      <c r="DZ120" s="865"/>
    </row>
    <row r="121" spans="1:130" s="199" customFormat="1" ht="26.25" customHeight="1">
      <c r="A121" s="838"/>
      <c r="B121" s="839"/>
      <c r="C121" s="884" t="s">
        <v>442</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224</v>
      </c>
      <c r="AB121" s="798"/>
      <c r="AC121" s="798"/>
      <c r="AD121" s="798"/>
      <c r="AE121" s="799"/>
      <c r="AF121" s="800" t="s">
        <v>224</v>
      </c>
      <c r="AG121" s="798"/>
      <c r="AH121" s="798"/>
      <c r="AI121" s="798"/>
      <c r="AJ121" s="799"/>
      <c r="AK121" s="800" t="s">
        <v>224</v>
      </c>
      <c r="AL121" s="798"/>
      <c r="AM121" s="798"/>
      <c r="AN121" s="798"/>
      <c r="AO121" s="799"/>
      <c r="AP121" s="845" t="s">
        <v>224</v>
      </c>
      <c r="AQ121" s="846"/>
      <c r="AR121" s="846"/>
      <c r="AS121" s="846"/>
      <c r="AT121" s="847"/>
      <c r="AU121" s="907"/>
      <c r="AV121" s="908"/>
      <c r="AW121" s="908"/>
      <c r="AX121" s="908"/>
      <c r="AY121" s="909"/>
      <c r="AZ121" s="833" t="s">
        <v>443</v>
      </c>
      <c r="BA121" s="768"/>
      <c r="BB121" s="768"/>
      <c r="BC121" s="768"/>
      <c r="BD121" s="768"/>
      <c r="BE121" s="768"/>
      <c r="BF121" s="768"/>
      <c r="BG121" s="768"/>
      <c r="BH121" s="768"/>
      <c r="BI121" s="768"/>
      <c r="BJ121" s="768"/>
      <c r="BK121" s="768"/>
      <c r="BL121" s="768"/>
      <c r="BM121" s="768"/>
      <c r="BN121" s="768"/>
      <c r="BO121" s="768"/>
      <c r="BP121" s="769"/>
      <c r="BQ121" s="834">
        <v>15904</v>
      </c>
      <c r="BR121" s="835"/>
      <c r="BS121" s="835"/>
      <c r="BT121" s="835"/>
      <c r="BU121" s="835"/>
      <c r="BV121" s="835">
        <v>9029</v>
      </c>
      <c r="BW121" s="835"/>
      <c r="BX121" s="835"/>
      <c r="BY121" s="835"/>
      <c r="BZ121" s="835"/>
      <c r="CA121" s="835">
        <v>7852</v>
      </c>
      <c r="CB121" s="835"/>
      <c r="CC121" s="835"/>
      <c r="CD121" s="835"/>
      <c r="CE121" s="835"/>
      <c r="CF121" s="896">
        <v>0.2</v>
      </c>
      <c r="CG121" s="897"/>
      <c r="CH121" s="897"/>
      <c r="CI121" s="897"/>
      <c r="CJ121" s="897"/>
      <c r="CK121" s="890"/>
      <c r="CL121" s="876"/>
      <c r="CM121" s="876"/>
      <c r="CN121" s="876"/>
      <c r="CO121" s="877"/>
      <c r="CP121" s="856" t="s">
        <v>391</v>
      </c>
      <c r="CQ121" s="857"/>
      <c r="CR121" s="857"/>
      <c r="CS121" s="857"/>
      <c r="CT121" s="857"/>
      <c r="CU121" s="857"/>
      <c r="CV121" s="857"/>
      <c r="CW121" s="857"/>
      <c r="CX121" s="857"/>
      <c r="CY121" s="857"/>
      <c r="CZ121" s="857"/>
      <c r="DA121" s="857"/>
      <c r="DB121" s="857"/>
      <c r="DC121" s="857"/>
      <c r="DD121" s="857"/>
      <c r="DE121" s="857"/>
      <c r="DF121" s="858"/>
      <c r="DG121" s="834">
        <v>390139</v>
      </c>
      <c r="DH121" s="835"/>
      <c r="DI121" s="835"/>
      <c r="DJ121" s="835"/>
      <c r="DK121" s="835"/>
      <c r="DL121" s="835">
        <v>371191</v>
      </c>
      <c r="DM121" s="835"/>
      <c r="DN121" s="835"/>
      <c r="DO121" s="835"/>
      <c r="DP121" s="835"/>
      <c r="DQ121" s="835">
        <v>362351</v>
      </c>
      <c r="DR121" s="835"/>
      <c r="DS121" s="835"/>
      <c r="DT121" s="835"/>
      <c r="DU121" s="835"/>
      <c r="DV121" s="812">
        <v>10.1</v>
      </c>
      <c r="DW121" s="812"/>
      <c r="DX121" s="812"/>
      <c r="DY121" s="812"/>
      <c r="DZ121" s="813"/>
    </row>
    <row r="122" spans="1:130" s="199" customFormat="1" ht="26.25" customHeight="1">
      <c r="A122" s="838"/>
      <c r="B122" s="839"/>
      <c r="C122" s="842" t="s">
        <v>425</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224</v>
      </c>
      <c r="AB122" s="798"/>
      <c r="AC122" s="798"/>
      <c r="AD122" s="798"/>
      <c r="AE122" s="799"/>
      <c r="AF122" s="800" t="s">
        <v>224</v>
      </c>
      <c r="AG122" s="798"/>
      <c r="AH122" s="798"/>
      <c r="AI122" s="798"/>
      <c r="AJ122" s="799"/>
      <c r="AK122" s="800" t="s">
        <v>224</v>
      </c>
      <c r="AL122" s="798"/>
      <c r="AM122" s="798"/>
      <c r="AN122" s="798"/>
      <c r="AO122" s="799"/>
      <c r="AP122" s="845" t="s">
        <v>224</v>
      </c>
      <c r="AQ122" s="846"/>
      <c r="AR122" s="846"/>
      <c r="AS122" s="846"/>
      <c r="AT122" s="847"/>
      <c r="AU122" s="907"/>
      <c r="AV122" s="908"/>
      <c r="AW122" s="908"/>
      <c r="AX122" s="908"/>
      <c r="AY122" s="909"/>
      <c r="AZ122" s="900" t="s">
        <v>444</v>
      </c>
      <c r="BA122" s="901"/>
      <c r="BB122" s="901"/>
      <c r="BC122" s="901"/>
      <c r="BD122" s="901"/>
      <c r="BE122" s="901"/>
      <c r="BF122" s="901"/>
      <c r="BG122" s="901"/>
      <c r="BH122" s="901"/>
      <c r="BI122" s="901"/>
      <c r="BJ122" s="901"/>
      <c r="BK122" s="901"/>
      <c r="BL122" s="901"/>
      <c r="BM122" s="901"/>
      <c r="BN122" s="901"/>
      <c r="BO122" s="901"/>
      <c r="BP122" s="902"/>
      <c r="BQ122" s="903">
        <v>6682804</v>
      </c>
      <c r="BR122" s="866"/>
      <c r="BS122" s="866"/>
      <c r="BT122" s="866"/>
      <c r="BU122" s="866"/>
      <c r="BV122" s="866">
        <v>6690516</v>
      </c>
      <c r="BW122" s="866"/>
      <c r="BX122" s="866"/>
      <c r="BY122" s="866"/>
      <c r="BZ122" s="866"/>
      <c r="CA122" s="866">
        <v>6509602</v>
      </c>
      <c r="CB122" s="866"/>
      <c r="CC122" s="866"/>
      <c r="CD122" s="866"/>
      <c r="CE122" s="866"/>
      <c r="CF122" s="867">
        <v>181.8</v>
      </c>
      <c r="CG122" s="868"/>
      <c r="CH122" s="868"/>
      <c r="CI122" s="868"/>
      <c r="CJ122" s="868"/>
      <c r="CK122" s="890"/>
      <c r="CL122" s="876"/>
      <c r="CM122" s="876"/>
      <c r="CN122" s="876"/>
      <c r="CO122" s="877"/>
      <c r="CP122" s="856" t="s">
        <v>386</v>
      </c>
      <c r="CQ122" s="857"/>
      <c r="CR122" s="857"/>
      <c r="CS122" s="857"/>
      <c r="CT122" s="857"/>
      <c r="CU122" s="857"/>
      <c r="CV122" s="857"/>
      <c r="CW122" s="857"/>
      <c r="CX122" s="857"/>
      <c r="CY122" s="857"/>
      <c r="CZ122" s="857"/>
      <c r="DA122" s="857"/>
      <c r="DB122" s="857"/>
      <c r="DC122" s="857"/>
      <c r="DD122" s="857"/>
      <c r="DE122" s="857"/>
      <c r="DF122" s="858"/>
      <c r="DG122" s="834">
        <v>477969</v>
      </c>
      <c r="DH122" s="835"/>
      <c r="DI122" s="835"/>
      <c r="DJ122" s="835"/>
      <c r="DK122" s="835"/>
      <c r="DL122" s="835">
        <v>434358</v>
      </c>
      <c r="DM122" s="835"/>
      <c r="DN122" s="835"/>
      <c r="DO122" s="835"/>
      <c r="DP122" s="835"/>
      <c r="DQ122" s="835">
        <v>317975</v>
      </c>
      <c r="DR122" s="835"/>
      <c r="DS122" s="835"/>
      <c r="DT122" s="835"/>
      <c r="DU122" s="835"/>
      <c r="DV122" s="812">
        <v>8.9</v>
      </c>
      <c r="DW122" s="812"/>
      <c r="DX122" s="812"/>
      <c r="DY122" s="812"/>
      <c r="DZ122" s="813"/>
    </row>
    <row r="123" spans="1:130" s="199" customFormat="1" ht="26.25" customHeight="1">
      <c r="A123" s="838"/>
      <c r="B123" s="839"/>
      <c r="C123" s="842" t="s">
        <v>431</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9596</v>
      </c>
      <c r="AB123" s="798"/>
      <c r="AC123" s="798"/>
      <c r="AD123" s="798"/>
      <c r="AE123" s="799"/>
      <c r="AF123" s="800">
        <v>9547</v>
      </c>
      <c r="AG123" s="798"/>
      <c r="AH123" s="798"/>
      <c r="AI123" s="798"/>
      <c r="AJ123" s="799"/>
      <c r="AK123" s="800">
        <v>9498</v>
      </c>
      <c r="AL123" s="798"/>
      <c r="AM123" s="798"/>
      <c r="AN123" s="798"/>
      <c r="AO123" s="799"/>
      <c r="AP123" s="845">
        <v>0.3</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445</v>
      </c>
      <c r="BP123" s="899"/>
      <c r="BQ123" s="853">
        <v>9165410</v>
      </c>
      <c r="BR123" s="854"/>
      <c r="BS123" s="854"/>
      <c r="BT123" s="854"/>
      <c r="BU123" s="854"/>
      <c r="BV123" s="854">
        <v>9346552</v>
      </c>
      <c r="BW123" s="854"/>
      <c r="BX123" s="854"/>
      <c r="BY123" s="854"/>
      <c r="BZ123" s="854"/>
      <c r="CA123" s="854">
        <v>9213608</v>
      </c>
      <c r="CB123" s="854"/>
      <c r="CC123" s="854"/>
      <c r="CD123" s="854"/>
      <c r="CE123" s="854"/>
      <c r="CF123" s="764"/>
      <c r="CG123" s="765"/>
      <c r="CH123" s="765"/>
      <c r="CI123" s="765"/>
      <c r="CJ123" s="855"/>
      <c r="CK123" s="890"/>
      <c r="CL123" s="876"/>
      <c r="CM123" s="876"/>
      <c r="CN123" s="876"/>
      <c r="CO123" s="877"/>
      <c r="CP123" s="856" t="s">
        <v>388</v>
      </c>
      <c r="CQ123" s="857"/>
      <c r="CR123" s="857"/>
      <c r="CS123" s="857"/>
      <c r="CT123" s="857"/>
      <c r="CU123" s="857"/>
      <c r="CV123" s="857"/>
      <c r="CW123" s="857"/>
      <c r="CX123" s="857"/>
      <c r="CY123" s="857"/>
      <c r="CZ123" s="857"/>
      <c r="DA123" s="857"/>
      <c r="DB123" s="857"/>
      <c r="DC123" s="857"/>
      <c r="DD123" s="857"/>
      <c r="DE123" s="857"/>
      <c r="DF123" s="858"/>
      <c r="DG123" s="797">
        <v>114957</v>
      </c>
      <c r="DH123" s="798"/>
      <c r="DI123" s="798"/>
      <c r="DJ123" s="798"/>
      <c r="DK123" s="799"/>
      <c r="DL123" s="800">
        <v>136414</v>
      </c>
      <c r="DM123" s="798"/>
      <c r="DN123" s="798"/>
      <c r="DO123" s="798"/>
      <c r="DP123" s="799"/>
      <c r="DQ123" s="800">
        <v>163063</v>
      </c>
      <c r="DR123" s="798"/>
      <c r="DS123" s="798"/>
      <c r="DT123" s="798"/>
      <c r="DU123" s="799"/>
      <c r="DV123" s="845">
        <v>4.5999999999999996</v>
      </c>
      <c r="DW123" s="846"/>
      <c r="DX123" s="846"/>
      <c r="DY123" s="846"/>
      <c r="DZ123" s="847"/>
    </row>
    <row r="124" spans="1:130" s="199" customFormat="1" ht="26.25" customHeight="1" thickBot="1">
      <c r="A124" s="838"/>
      <c r="B124" s="839"/>
      <c r="C124" s="842" t="s">
        <v>434</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224</v>
      </c>
      <c r="AB124" s="798"/>
      <c r="AC124" s="798"/>
      <c r="AD124" s="798"/>
      <c r="AE124" s="799"/>
      <c r="AF124" s="800" t="s">
        <v>224</v>
      </c>
      <c r="AG124" s="798"/>
      <c r="AH124" s="798"/>
      <c r="AI124" s="798"/>
      <c r="AJ124" s="799"/>
      <c r="AK124" s="800" t="s">
        <v>224</v>
      </c>
      <c r="AL124" s="798"/>
      <c r="AM124" s="798"/>
      <c r="AN124" s="798"/>
      <c r="AO124" s="799"/>
      <c r="AP124" s="845" t="s">
        <v>224</v>
      </c>
      <c r="AQ124" s="846"/>
      <c r="AR124" s="846"/>
      <c r="AS124" s="846"/>
      <c r="AT124" s="847"/>
      <c r="AU124" s="848" t="s">
        <v>446</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62.7</v>
      </c>
      <c r="BR124" s="852"/>
      <c r="BS124" s="852"/>
      <c r="BT124" s="852"/>
      <c r="BU124" s="852"/>
      <c r="BV124" s="852">
        <v>47.7</v>
      </c>
      <c r="BW124" s="852"/>
      <c r="BX124" s="852"/>
      <c r="BY124" s="852"/>
      <c r="BZ124" s="852"/>
      <c r="CA124" s="852">
        <v>48.4</v>
      </c>
      <c r="CB124" s="852"/>
      <c r="CC124" s="852"/>
      <c r="CD124" s="852"/>
      <c r="CE124" s="852"/>
      <c r="CF124" s="742"/>
      <c r="CG124" s="743"/>
      <c r="CH124" s="743"/>
      <c r="CI124" s="743"/>
      <c r="CJ124" s="883"/>
      <c r="CK124" s="891"/>
      <c r="CL124" s="891"/>
      <c r="CM124" s="891"/>
      <c r="CN124" s="891"/>
      <c r="CO124" s="892"/>
      <c r="CP124" s="856" t="s">
        <v>447</v>
      </c>
      <c r="CQ124" s="857"/>
      <c r="CR124" s="857"/>
      <c r="CS124" s="857"/>
      <c r="CT124" s="857"/>
      <c r="CU124" s="857"/>
      <c r="CV124" s="857"/>
      <c r="CW124" s="857"/>
      <c r="CX124" s="857"/>
      <c r="CY124" s="857"/>
      <c r="CZ124" s="857"/>
      <c r="DA124" s="857"/>
      <c r="DB124" s="857"/>
      <c r="DC124" s="857"/>
      <c r="DD124" s="857"/>
      <c r="DE124" s="857"/>
      <c r="DF124" s="858"/>
      <c r="DG124" s="780" t="s">
        <v>224</v>
      </c>
      <c r="DH124" s="781"/>
      <c r="DI124" s="781"/>
      <c r="DJ124" s="781"/>
      <c r="DK124" s="782"/>
      <c r="DL124" s="783" t="s">
        <v>224</v>
      </c>
      <c r="DM124" s="781"/>
      <c r="DN124" s="781"/>
      <c r="DO124" s="781"/>
      <c r="DP124" s="782"/>
      <c r="DQ124" s="783" t="s">
        <v>224</v>
      </c>
      <c r="DR124" s="781"/>
      <c r="DS124" s="781"/>
      <c r="DT124" s="781"/>
      <c r="DU124" s="782"/>
      <c r="DV124" s="869" t="s">
        <v>224</v>
      </c>
      <c r="DW124" s="870"/>
      <c r="DX124" s="870"/>
      <c r="DY124" s="870"/>
      <c r="DZ124" s="871"/>
    </row>
    <row r="125" spans="1:130" s="199" customFormat="1" ht="26.25" customHeight="1">
      <c r="A125" s="838"/>
      <c r="B125" s="839"/>
      <c r="C125" s="842" t="s">
        <v>436</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224</v>
      </c>
      <c r="AB125" s="798"/>
      <c r="AC125" s="798"/>
      <c r="AD125" s="798"/>
      <c r="AE125" s="799"/>
      <c r="AF125" s="800" t="s">
        <v>224</v>
      </c>
      <c r="AG125" s="798"/>
      <c r="AH125" s="798"/>
      <c r="AI125" s="798"/>
      <c r="AJ125" s="799"/>
      <c r="AK125" s="800" t="s">
        <v>224</v>
      </c>
      <c r="AL125" s="798"/>
      <c r="AM125" s="798"/>
      <c r="AN125" s="798"/>
      <c r="AO125" s="799"/>
      <c r="AP125" s="845" t="s">
        <v>224</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448</v>
      </c>
      <c r="CL125" s="873"/>
      <c r="CM125" s="873"/>
      <c r="CN125" s="873"/>
      <c r="CO125" s="874"/>
      <c r="CP125" s="881" t="s">
        <v>449</v>
      </c>
      <c r="CQ125" s="826"/>
      <c r="CR125" s="826"/>
      <c r="CS125" s="826"/>
      <c r="CT125" s="826"/>
      <c r="CU125" s="826"/>
      <c r="CV125" s="826"/>
      <c r="CW125" s="826"/>
      <c r="CX125" s="826"/>
      <c r="CY125" s="826"/>
      <c r="CZ125" s="826"/>
      <c r="DA125" s="826"/>
      <c r="DB125" s="826"/>
      <c r="DC125" s="826"/>
      <c r="DD125" s="826"/>
      <c r="DE125" s="826"/>
      <c r="DF125" s="827"/>
      <c r="DG125" s="882" t="s">
        <v>224</v>
      </c>
      <c r="DH125" s="863"/>
      <c r="DI125" s="863"/>
      <c r="DJ125" s="863"/>
      <c r="DK125" s="863"/>
      <c r="DL125" s="863" t="s">
        <v>224</v>
      </c>
      <c r="DM125" s="863"/>
      <c r="DN125" s="863"/>
      <c r="DO125" s="863"/>
      <c r="DP125" s="863"/>
      <c r="DQ125" s="863" t="s">
        <v>224</v>
      </c>
      <c r="DR125" s="863"/>
      <c r="DS125" s="863"/>
      <c r="DT125" s="863"/>
      <c r="DU125" s="863"/>
      <c r="DV125" s="864" t="s">
        <v>224</v>
      </c>
      <c r="DW125" s="864"/>
      <c r="DX125" s="864"/>
      <c r="DY125" s="864"/>
      <c r="DZ125" s="865"/>
    </row>
    <row r="126" spans="1:130" s="199" customFormat="1" ht="26.25" customHeight="1" thickBot="1">
      <c r="A126" s="838"/>
      <c r="B126" s="839"/>
      <c r="C126" s="842" t="s">
        <v>438</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54672</v>
      </c>
      <c r="AB126" s="798"/>
      <c r="AC126" s="798"/>
      <c r="AD126" s="798"/>
      <c r="AE126" s="799"/>
      <c r="AF126" s="800">
        <v>54668</v>
      </c>
      <c r="AG126" s="798"/>
      <c r="AH126" s="798"/>
      <c r="AI126" s="798"/>
      <c r="AJ126" s="799"/>
      <c r="AK126" s="800">
        <v>17425</v>
      </c>
      <c r="AL126" s="798"/>
      <c r="AM126" s="798"/>
      <c r="AN126" s="798"/>
      <c r="AO126" s="799"/>
      <c r="AP126" s="845">
        <v>0.5</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450</v>
      </c>
      <c r="CQ126" s="768"/>
      <c r="CR126" s="768"/>
      <c r="CS126" s="768"/>
      <c r="CT126" s="768"/>
      <c r="CU126" s="768"/>
      <c r="CV126" s="768"/>
      <c r="CW126" s="768"/>
      <c r="CX126" s="768"/>
      <c r="CY126" s="768"/>
      <c r="CZ126" s="768"/>
      <c r="DA126" s="768"/>
      <c r="DB126" s="768"/>
      <c r="DC126" s="768"/>
      <c r="DD126" s="768"/>
      <c r="DE126" s="768"/>
      <c r="DF126" s="769"/>
      <c r="DG126" s="834" t="s">
        <v>224</v>
      </c>
      <c r="DH126" s="835"/>
      <c r="DI126" s="835"/>
      <c r="DJ126" s="835"/>
      <c r="DK126" s="835"/>
      <c r="DL126" s="835" t="s">
        <v>224</v>
      </c>
      <c r="DM126" s="835"/>
      <c r="DN126" s="835"/>
      <c r="DO126" s="835"/>
      <c r="DP126" s="835"/>
      <c r="DQ126" s="835" t="s">
        <v>224</v>
      </c>
      <c r="DR126" s="835"/>
      <c r="DS126" s="835"/>
      <c r="DT126" s="835"/>
      <c r="DU126" s="835"/>
      <c r="DV126" s="812" t="s">
        <v>224</v>
      </c>
      <c r="DW126" s="812"/>
      <c r="DX126" s="812"/>
      <c r="DY126" s="812"/>
      <c r="DZ126" s="813"/>
    </row>
    <row r="127" spans="1:130" s="199" customFormat="1" ht="26.25" customHeight="1">
      <c r="A127" s="840"/>
      <c r="B127" s="841"/>
      <c r="C127" s="859" t="s">
        <v>451</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224</v>
      </c>
      <c r="AB127" s="798"/>
      <c r="AC127" s="798"/>
      <c r="AD127" s="798"/>
      <c r="AE127" s="799"/>
      <c r="AF127" s="800" t="s">
        <v>224</v>
      </c>
      <c r="AG127" s="798"/>
      <c r="AH127" s="798"/>
      <c r="AI127" s="798"/>
      <c r="AJ127" s="799"/>
      <c r="AK127" s="800" t="s">
        <v>224</v>
      </c>
      <c r="AL127" s="798"/>
      <c r="AM127" s="798"/>
      <c r="AN127" s="798"/>
      <c r="AO127" s="799"/>
      <c r="AP127" s="845" t="s">
        <v>224</v>
      </c>
      <c r="AQ127" s="846"/>
      <c r="AR127" s="846"/>
      <c r="AS127" s="846"/>
      <c r="AT127" s="847"/>
      <c r="AU127" s="235"/>
      <c r="AV127" s="235"/>
      <c r="AW127" s="235"/>
      <c r="AX127" s="862" t="s">
        <v>452</v>
      </c>
      <c r="AY127" s="830"/>
      <c r="AZ127" s="830"/>
      <c r="BA127" s="830"/>
      <c r="BB127" s="830"/>
      <c r="BC127" s="830"/>
      <c r="BD127" s="830"/>
      <c r="BE127" s="831"/>
      <c r="BF127" s="829" t="s">
        <v>453</v>
      </c>
      <c r="BG127" s="830"/>
      <c r="BH127" s="830"/>
      <c r="BI127" s="830"/>
      <c r="BJ127" s="830"/>
      <c r="BK127" s="830"/>
      <c r="BL127" s="831"/>
      <c r="BM127" s="829" t="s">
        <v>454</v>
      </c>
      <c r="BN127" s="830"/>
      <c r="BO127" s="830"/>
      <c r="BP127" s="830"/>
      <c r="BQ127" s="830"/>
      <c r="BR127" s="830"/>
      <c r="BS127" s="831"/>
      <c r="BT127" s="829" t="s">
        <v>455</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456</v>
      </c>
      <c r="CQ127" s="768"/>
      <c r="CR127" s="768"/>
      <c r="CS127" s="768"/>
      <c r="CT127" s="768"/>
      <c r="CU127" s="768"/>
      <c r="CV127" s="768"/>
      <c r="CW127" s="768"/>
      <c r="CX127" s="768"/>
      <c r="CY127" s="768"/>
      <c r="CZ127" s="768"/>
      <c r="DA127" s="768"/>
      <c r="DB127" s="768"/>
      <c r="DC127" s="768"/>
      <c r="DD127" s="768"/>
      <c r="DE127" s="768"/>
      <c r="DF127" s="769"/>
      <c r="DG127" s="834" t="s">
        <v>224</v>
      </c>
      <c r="DH127" s="835"/>
      <c r="DI127" s="835"/>
      <c r="DJ127" s="835"/>
      <c r="DK127" s="835"/>
      <c r="DL127" s="835" t="s">
        <v>224</v>
      </c>
      <c r="DM127" s="835"/>
      <c r="DN127" s="835"/>
      <c r="DO127" s="835"/>
      <c r="DP127" s="835"/>
      <c r="DQ127" s="835" t="s">
        <v>224</v>
      </c>
      <c r="DR127" s="835"/>
      <c r="DS127" s="835"/>
      <c r="DT127" s="835"/>
      <c r="DU127" s="835"/>
      <c r="DV127" s="812" t="s">
        <v>224</v>
      </c>
      <c r="DW127" s="812"/>
      <c r="DX127" s="812"/>
      <c r="DY127" s="812"/>
      <c r="DZ127" s="813"/>
    </row>
    <row r="128" spans="1:130" s="199" customFormat="1" ht="26.25" customHeight="1" thickBot="1">
      <c r="A128" s="814" t="s">
        <v>457</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458</v>
      </c>
      <c r="X128" s="816"/>
      <c r="Y128" s="816"/>
      <c r="Z128" s="817"/>
      <c r="AA128" s="818" t="s">
        <v>224</v>
      </c>
      <c r="AB128" s="819"/>
      <c r="AC128" s="819"/>
      <c r="AD128" s="819"/>
      <c r="AE128" s="820"/>
      <c r="AF128" s="821">
        <v>205</v>
      </c>
      <c r="AG128" s="819"/>
      <c r="AH128" s="819"/>
      <c r="AI128" s="819"/>
      <c r="AJ128" s="820"/>
      <c r="AK128" s="821">
        <v>5467</v>
      </c>
      <c r="AL128" s="819"/>
      <c r="AM128" s="819"/>
      <c r="AN128" s="819"/>
      <c r="AO128" s="820"/>
      <c r="AP128" s="822"/>
      <c r="AQ128" s="823"/>
      <c r="AR128" s="823"/>
      <c r="AS128" s="823"/>
      <c r="AT128" s="824"/>
      <c r="AU128" s="235"/>
      <c r="AV128" s="235"/>
      <c r="AW128" s="235"/>
      <c r="AX128" s="825" t="s">
        <v>459</v>
      </c>
      <c r="AY128" s="826"/>
      <c r="AZ128" s="826"/>
      <c r="BA128" s="826"/>
      <c r="BB128" s="826"/>
      <c r="BC128" s="826"/>
      <c r="BD128" s="826"/>
      <c r="BE128" s="827"/>
      <c r="BF128" s="804" t="s">
        <v>224</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460</v>
      </c>
      <c r="CQ128" s="746"/>
      <c r="CR128" s="746"/>
      <c r="CS128" s="746"/>
      <c r="CT128" s="746"/>
      <c r="CU128" s="746"/>
      <c r="CV128" s="746"/>
      <c r="CW128" s="746"/>
      <c r="CX128" s="746"/>
      <c r="CY128" s="746"/>
      <c r="CZ128" s="746"/>
      <c r="DA128" s="746"/>
      <c r="DB128" s="746"/>
      <c r="DC128" s="746"/>
      <c r="DD128" s="746"/>
      <c r="DE128" s="746"/>
      <c r="DF128" s="747"/>
      <c r="DG128" s="808">
        <v>48000</v>
      </c>
      <c r="DH128" s="809"/>
      <c r="DI128" s="809"/>
      <c r="DJ128" s="809"/>
      <c r="DK128" s="809"/>
      <c r="DL128" s="809">
        <v>67500</v>
      </c>
      <c r="DM128" s="809"/>
      <c r="DN128" s="809"/>
      <c r="DO128" s="809"/>
      <c r="DP128" s="809"/>
      <c r="DQ128" s="809">
        <v>97200</v>
      </c>
      <c r="DR128" s="809"/>
      <c r="DS128" s="809"/>
      <c r="DT128" s="809"/>
      <c r="DU128" s="809"/>
      <c r="DV128" s="810">
        <v>2.7</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461</v>
      </c>
      <c r="X129" s="795"/>
      <c r="Y129" s="795"/>
      <c r="Z129" s="796"/>
      <c r="AA129" s="797">
        <v>4041039</v>
      </c>
      <c r="AB129" s="798"/>
      <c r="AC129" s="798"/>
      <c r="AD129" s="798"/>
      <c r="AE129" s="799"/>
      <c r="AF129" s="800">
        <v>4219650</v>
      </c>
      <c r="AG129" s="798"/>
      <c r="AH129" s="798"/>
      <c r="AI129" s="798"/>
      <c r="AJ129" s="799"/>
      <c r="AK129" s="800">
        <v>4208880</v>
      </c>
      <c r="AL129" s="798"/>
      <c r="AM129" s="798"/>
      <c r="AN129" s="798"/>
      <c r="AO129" s="799"/>
      <c r="AP129" s="801"/>
      <c r="AQ129" s="802"/>
      <c r="AR129" s="802"/>
      <c r="AS129" s="802"/>
      <c r="AT129" s="803"/>
      <c r="AU129" s="237"/>
      <c r="AV129" s="237"/>
      <c r="AW129" s="237"/>
      <c r="AX129" s="767" t="s">
        <v>462</v>
      </c>
      <c r="AY129" s="768"/>
      <c r="AZ129" s="768"/>
      <c r="BA129" s="768"/>
      <c r="BB129" s="768"/>
      <c r="BC129" s="768"/>
      <c r="BD129" s="768"/>
      <c r="BE129" s="769"/>
      <c r="BF129" s="787" t="s">
        <v>224</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463</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464</v>
      </c>
      <c r="X130" s="795"/>
      <c r="Y130" s="795"/>
      <c r="Z130" s="796"/>
      <c r="AA130" s="797">
        <v>511426</v>
      </c>
      <c r="AB130" s="798"/>
      <c r="AC130" s="798"/>
      <c r="AD130" s="798"/>
      <c r="AE130" s="799"/>
      <c r="AF130" s="800">
        <v>579759</v>
      </c>
      <c r="AG130" s="798"/>
      <c r="AH130" s="798"/>
      <c r="AI130" s="798"/>
      <c r="AJ130" s="799"/>
      <c r="AK130" s="800">
        <v>628320</v>
      </c>
      <c r="AL130" s="798"/>
      <c r="AM130" s="798"/>
      <c r="AN130" s="798"/>
      <c r="AO130" s="799"/>
      <c r="AP130" s="801"/>
      <c r="AQ130" s="802"/>
      <c r="AR130" s="802"/>
      <c r="AS130" s="802"/>
      <c r="AT130" s="803"/>
      <c r="AU130" s="237"/>
      <c r="AV130" s="237"/>
      <c r="AW130" s="237"/>
      <c r="AX130" s="767" t="s">
        <v>465</v>
      </c>
      <c r="AY130" s="768"/>
      <c r="AZ130" s="768"/>
      <c r="BA130" s="768"/>
      <c r="BB130" s="768"/>
      <c r="BC130" s="768"/>
      <c r="BD130" s="768"/>
      <c r="BE130" s="769"/>
      <c r="BF130" s="770">
        <v>9.1</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466</v>
      </c>
      <c r="X131" s="778"/>
      <c r="Y131" s="778"/>
      <c r="Z131" s="779"/>
      <c r="AA131" s="780">
        <v>3529613</v>
      </c>
      <c r="AB131" s="781"/>
      <c r="AC131" s="781"/>
      <c r="AD131" s="781"/>
      <c r="AE131" s="782"/>
      <c r="AF131" s="783">
        <v>3639891</v>
      </c>
      <c r="AG131" s="781"/>
      <c r="AH131" s="781"/>
      <c r="AI131" s="781"/>
      <c r="AJ131" s="782"/>
      <c r="AK131" s="783">
        <v>3580560</v>
      </c>
      <c r="AL131" s="781"/>
      <c r="AM131" s="781"/>
      <c r="AN131" s="781"/>
      <c r="AO131" s="782"/>
      <c r="AP131" s="784"/>
      <c r="AQ131" s="785"/>
      <c r="AR131" s="785"/>
      <c r="AS131" s="785"/>
      <c r="AT131" s="786"/>
      <c r="AU131" s="237"/>
      <c r="AV131" s="237"/>
      <c r="AW131" s="237"/>
      <c r="AX131" s="745" t="s">
        <v>467</v>
      </c>
      <c r="AY131" s="746"/>
      <c r="AZ131" s="746"/>
      <c r="BA131" s="746"/>
      <c r="BB131" s="746"/>
      <c r="BC131" s="746"/>
      <c r="BD131" s="746"/>
      <c r="BE131" s="747"/>
      <c r="BF131" s="748">
        <v>48.4</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468</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469</v>
      </c>
      <c r="W132" s="758"/>
      <c r="X132" s="758"/>
      <c r="Y132" s="758"/>
      <c r="Z132" s="759"/>
      <c r="AA132" s="760">
        <v>6.2845416759999999</v>
      </c>
      <c r="AB132" s="761"/>
      <c r="AC132" s="761"/>
      <c r="AD132" s="761"/>
      <c r="AE132" s="762"/>
      <c r="AF132" s="763">
        <v>10.81463703</v>
      </c>
      <c r="AG132" s="761"/>
      <c r="AH132" s="761"/>
      <c r="AI132" s="761"/>
      <c r="AJ132" s="762"/>
      <c r="AK132" s="763">
        <v>10.25808812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470</v>
      </c>
      <c r="W133" s="737"/>
      <c r="X133" s="737"/>
      <c r="Y133" s="737"/>
      <c r="Z133" s="738"/>
      <c r="AA133" s="739">
        <v>8.1999999999999993</v>
      </c>
      <c r="AB133" s="740"/>
      <c r="AC133" s="740"/>
      <c r="AD133" s="740"/>
      <c r="AE133" s="741"/>
      <c r="AF133" s="739">
        <v>8.6999999999999993</v>
      </c>
      <c r="AG133" s="740"/>
      <c r="AH133" s="740"/>
      <c r="AI133" s="740"/>
      <c r="AJ133" s="741"/>
      <c r="AK133" s="739">
        <v>9.1</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election activeCell="A5" sqref="A5"/>
    </sheetView>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471</v>
      </c>
      <c r="B5" s="248"/>
      <c r="C5" s="248"/>
      <c r="D5" s="248"/>
      <c r="E5" s="248"/>
      <c r="F5" s="248"/>
      <c r="G5" s="248"/>
      <c r="H5" s="248"/>
      <c r="I5" s="248"/>
      <c r="J5" s="248"/>
      <c r="K5" s="248"/>
      <c r="L5" s="248"/>
      <c r="M5" s="248"/>
      <c r="N5" s="248"/>
      <c r="O5" s="249"/>
    </row>
    <row r="6" spans="1:16">
      <c r="A6" s="250"/>
      <c r="B6" s="246"/>
      <c r="C6" s="246"/>
      <c r="D6" s="246"/>
      <c r="E6" s="246"/>
      <c r="F6" s="246"/>
      <c r="G6" s="251" t="s">
        <v>472</v>
      </c>
      <c r="H6" s="251"/>
      <c r="I6" s="251"/>
      <c r="J6" s="251"/>
      <c r="K6" s="246"/>
      <c r="L6" s="246"/>
      <c r="M6" s="246"/>
      <c r="N6" s="246"/>
    </row>
    <row r="7" spans="1:16">
      <c r="A7" s="250"/>
      <c r="B7" s="246"/>
      <c r="C7" s="246"/>
      <c r="D7" s="246"/>
      <c r="E7" s="246"/>
      <c r="F7" s="246"/>
      <c r="G7" s="253"/>
      <c r="H7" s="254"/>
      <c r="I7" s="254"/>
      <c r="J7" s="255"/>
      <c r="K7" s="1153" t="s">
        <v>473</v>
      </c>
      <c r="L7" s="256"/>
      <c r="M7" s="257" t="s">
        <v>474</v>
      </c>
      <c r="N7" s="258"/>
    </row>
    <row r="8" spans="1:16">
      <c r="A8" s="250"/>
      <c r="B8" s="246"/>
      <c r="C8" s="246"/>
      <c r="D8" s="246"/>
      <c r="E8" s="246"/>
      <c r="F8" s="246"/>
      <c r="G8" s="259"/>
      <c r="H8" s="260"/>
      <c r="I8" s="260"/>
      <c r="J8" s="261"/>
      <c r="K8" s="1154"/>
      <c r="L8" s="262" t="s">
        <v>475</v>
      </c>
      <c r="M8" s="263" t="s">
        <v>476</v>
      </c>
      <c r="N8" s="264" t="s">
        <v>477</v>
      </c>
    </row>
    <row r="9" spans="1:16">
      <c r="A9" s="250"/>
      <c r="B9" s="246"/>
      <c r="C9" s="246"/>
      <c r="D9" s="246"/>
      <c r="E9" s="246"/>
      <c r="F9" s="246"/>
      <c r="G9" s="1167" t="s">
        <v>478</v>
      </c>
      <c r="H9" s="1168"/>
      <c r="I9" s="1168"/>
      <c r="J9" s="1169"/>
      <c r="K9" s="265">
        <v>1036432</v>
      </c>
      <c r="L9" s="266">
        <v>71681</v>
      </c>
      <c r="M9" s="267">
        <v>85150</v>
      </c>
      <c r="N9" s="268">
        <v>-15.8</v>
      </c>
    </row>
    <row r="10" spans="1:16">
      <c r="A10" s="250"/>
      <c r="B10" s="246"/>
      <c r="C10" s="246"/>
      <c r="D10" s="246"/>
      <c r="E10" s="246"/>
      <c r="F10" s="246"/>
      <c r="G10" s="1167" t="s">
        <v>479</v>
      </c>
      <c r="H10" s="1168"/>
      <c r="I10" s="1168"/>
      <c r="J10" s="1169"/>
      <c r="K10" s="269">
        <v>41108</v>
      </c>
      <c r="L10" s="270">
        <v>2843</v>
      </c>
      <c r="M10" s="271">
        <v>9032</v>
      </c>
      <c r="N10" s="272">
        <v>-68.5</v>
      </c>
    </row>
    <row r="11" spans="1:16" ht="13.5" customHeight="1">
      <c r="A11" s="250"/>
      <c r="B11" s="246"/>
      <c r="C11" s="246"/>
      <c r="D11" s="246"/>
      <c r="E11" s="246"/>
      <c r="F11" s="246"/>
      <c r="G11" s="1167" t="s">
        <v>480</v>
      </c>
      <c r="H11" s="1168"/>
      <c r="I11" s="1168"/>
      <c r="J11" s="1169"/>
      <c r="K11" s="269">
        <v>156167</v>
      </c>
      <c r="L11" s="270">
        <v>10801</v>
      </c>
      <c r="M11" s="271">
        <v>13711</v>
      </c>
      <c r="N11" s="272">
        <v>-21.2</v>
      </c>
    </row>
    <row r="12" spans="1:16" ht="13.5" customHeight="1">
      <c r="A12" s="250"/>
      <c r="B12" s="246"/>
      <c r="C12" s="246"/>
      <c r="D12" s="246"/>
      <c r="E12" s="246"/>
      <c r="F12" s="246"/>
      <c r="G12" s="1167" t="s">
        <v>481</v>
      </c>
      <c r="H12" s="1168"/>
      <c r="I12" s="1168"/>
      <c r="J12" s="1169"/>
      <c r="K12" s="269">
        <v>25686</v>
      </c>
      <c r="L12" s="270">
        <v>1776</v>
      </c>
      <c r="M12" s="271">
        <v>641</v>
      </c>
      <c r="N12" s="272">
        <v>177.1</v>
      </c>
    </row>
    <row r="13" spans="1:16" ht="13.5" customHeight="1">
      <c r="A13" s="250"/>
      <c r="B13" s="246"/>
      <c r="C13" s="246"/>
      <c r="D13" s="246"/>
      <c r="E13" s="246"/>
      <c r="F13" s="246"/>
      <c r="G13" s="1167" t="s">
        <v>482</v>
      </c>
      <c r="H13" s="1168"/>
      <c r="I13" s="1168"/>
      <c r="J13" s="1169"/>
      <c r="K13" s="269" t="s">
        <v>483</v>
      </c>
      <c r="L13" s="270" t="s">
        <v>483</v>
      </c>
      <c r="M13" s="271" t="s">
        <v>483</v>
      </c>
      <c r="N13" s="272" t="s">
        <v>483</v>
      </c>
    </row>
    <row r="14" spans="1:16" ht="13.5" customHeight="1">
      <c r="A14" s="250"/>
      <c r="B14" s="246"/>
      <c r="C14" s="246"/>
      <c r="D14" s="246"/>
      <c r="E14" s="246"/>
      <c r="F14" s="246"/>
      <c r="G14" s="1167" t="s">
        <v>484</v>
      </c>
      <c r="H14" s="1168"/>
      <c r="I14" s="1168"/>
      <c r="J14" s="1169"/>
      <c r="K14" s="269">
        <v>78088</v>
      </c>
      <c r="L14" s="270">
        <v>5401</v>
      </c>
      <c r="M14" s="271">
        <v>4184</v>
      </c>
      <c r="N14" s="272">
        <v>29.1</v>
      </c>
    </row>
    <row r="15" spans="1:16" ht="13.5" customHeight="1">
      <c r="A15" s="250"/>
      <c r="B15" s="246"/>
      <c r="C15" s="246"/>
      <c r="D15" s="246"/>
      <c r="E15" s="246"/>
      <c r="F15" s="246"/>
      <c r="G15" s="1167" t="s">
        <v>485</v>
      </c>
      <c r="H15" s="1168"/>
      <c r="I15" s="1168"/>
      <c r="J15" s="1169"/>
      <c r="K15" s="269">
        <v>19901</v>
      </c>
      <c r="L15" s="270">
        <v>1376</v>
      </c>
      <c r="M15" s="271">
        <v>2000</v>
      </c>
      <c r="N15" s="272">
        <v>-31.2</v>
      </c>
    </row>
    <row r="16" spans="1:16">
      <c r="A16" s="250"/>
      <c r="B16" s="246"/>
      <c r="C16" s="246"/>
      <c r="D16" s="246"/>
      <c r="E16" s="246"/>
      <c r="F16" s="246"/>
      <c r="G16" s="1170" t="s">
        <v>486</v>
      </c>
      <c r="H16" s="1171"/>
      <c r="I16" s="1171"/>
      <c r="J16" s="1172"/>
      <c r="K16" s="270">
        <v>-115008</v>
      </c>
      <c r="L16" s="270">
        <v>-7954</v>
      </c>
      <c r="M16" s="271">
        <v>-8546</v>
      </c>
      <c r="N16" s="272">
        <v>-6.9</v>
      </c>
    </row>
    <row r="17" spans="1:16">
      <c r="A17" s="250"/>
      <c r="B17" s="246"/>
      <c r="C17" s="246"/>
      <c r="D17" s="246"/>
      <c r="E17" s="246"/>
      <c r="F17" s="246"/>
      <c r="G17" s="1170" t="s">
        <v>172</v>
      </c>
      <c r="H17" s="1171"/>
      <c r="I17" s="1171"/>
      <c r="J17" s="1172"/>
      <c r="K17" s="270">
        <v>1242374</v>
      </c>
      <c r="L17" s="270">
        <v>85924</v>
      </c>
      <c r="M17" s="271">
        <v>106172</v>
      </c>
      <c r="N17" s="272">
        <v>-19.100000000000001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487</v>
      </c>
      <c r="H19" s="246"/>
      <c r="I19" s="246"/>
      <c r="J19" s="246"/>
      <c r="K19" s="246"/>
      <c r="L19" s="246"/>
      <c r="M19" s="246"/>
      <c r="N19" s="246"/>
    </row>
    <row r="20" spans="1:16">
      <c r="A20" s="250"/>
      <c r="B20" s="246"/>
      <c r="C20" s="246"/>
      <c r="D20" s="246"/>
      <c r="E20" s="246"/>
      <c r="F20" s="246"/>
      <c r="G20" s="274"/>
      <c r="H20" s="275"/>
      <c r="I20" s="275"/>
      <c r="J20" s="276"/>
      <c r="K20" s="277" t="s">
        <v>488</v>
      </c>
      <c r="L20" s="278" t="s">
        <v>489</v>
      </c>
      <c r="M20" s="279" t="s">
        <v>490</v>
      </c>
      <c r="N20" s="280"/>
    </row>
    <row r="21" spans="1:16" s="286" customFormat="1">
      <c r="A21" s="281"/>
      <c r="B21" s="251"/>
      <c r="C21" s="251"/>
      <c r="D21" s="251"/>
      <c r="E21" s="251"/>
      <c r="F21" s="251"/>
      <c r="G21" s="1164" t="s">
        <v>491</v>
      </c>
      <c r="H21" s="1165"/>
      <c r="I21" s="1165"/>
      <c r="J21" s="1166"/>
      <c r="K21" s="282">
        <v>7.75</v>
      </c>
      <c r="L21" s="283">
        <v>10.19</v>
      </c>
      <c r="M21" s="284">
        <v>-2.44</v>
      </c>
      <c r="N21" s="251"/>
      <c r="O21" s="285"/>
      <c r="P21" s="281"/>
    </row>
    <row r="22" spans="1:16" s="286" customFormat="1">
      <c r="A22" s="281"/>
      <c r="B22" s="251"/>
      <c r="C22" s="251"/>
      <c r="D22" s="251"/>
      <c r="E22" s="251"/>
      <c r="F22" s="251"/>
      <c r="G22" s="1164" t="s">
        <v>492</v>
      </c>
      <c r="H22" s="1165"/>
      <c r="I22" s="1165"/>
      <c r="J22" s="1166"/>
      <c r="K22" s="287">
        <v>99.1</v>
      </c>
      <c r="L22" s="288">
        <v>96.4</v>
      </c>
      <c r="M22" s="289">
        <v>2.7</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493</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494</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495</v>
      </c>
      <c r="H29" s="251"/>
      <c r="I29" s="251"/>
      <c r="J29" s="251"/>
      <c r="K29" s="246"/>
      <c r="L29" s="246"/>
      <c r="M29" s="246"/>
      <c r="N29" s="246"/>
      <c r="O29" s="295"/>
    </row>
    <row r="30" spans="1:16">
      <c r="A30" s="250"/>
      <c r="B30" s="246"/>
      <c r="C30" s="246"/>
      <c r="D30" s="246"/>
      <c r="E30" s="246"/>
      <c r="F30" s="246"/>
      <c r="G30" s="253"/>
      <c r="H30" s="254"/>
      <c r="I30" s="254"/>
      <c r="J30" s="255"/>
      <c r="K30" s="1153" t="s">
        <v>473</v>
      </c>
      <c r="L30" s="256"/>
      <c r="M30" s="257" t="s">
        <v>474</v>
      </c>
      <c r="N30" s="258"/>
    </row>
    <row r="31" spans="1:16">
      <c r="A31" s="250"/>
      <c r="B31" s="246"/>
      <c r="C31" s="246"/>
      <c r="D31" s="246"/>
      <c r="E31" s="246"/>
      <c r="F31" s="246"/>
      <c r="G31" s="259"/>
      <c r="H31" s="260"/>
      <c r="I31" s="260"/>
      <c r="J31" s="261"/>
      <c r="K31" s="1154"/>
      <c r="L31" s="262" t="s">
        <v>475</v>
      </c>
      <c r="M31" s="263" t="s">
        <v>476</v>
      </c>
      <c r="N31" s="264" t="s">
        <v>477</v>
      </c>
    </row>
    <row r="32" spans="1:16" ht="27" customHeight="1">
      <c r="A32" s="250"/>
      <c r="B32" s="246"/>
      <c r="C32" s="246"/>
      <c r="D32" s="246"/>
      <c r="E32" s="246"/>
      <c r="F32" s="246"/>
      <c r="G32" s="1155" t="s">
        <v>496</v>
      </c>
      <c r="H32" s="1156"/>
      <c r="I32" s="1156"/>
      <c r="J32" s="1157"/>
      <c r="K32" s="296">
        <v>774681</v>
      </c>
      <c r="L32" s="296">
        <v>53578</v>
      </c>
      <c r="M32" s="297">
        <v>58921</v>
      </c>
      <c r="N32" s="298">
        <v>-9.1</v>
      </c>
    </row>
    <row r="33" spans="1:16" ht="13.5" customHeight="1">
      <c r="A33" s="250"/>
      <c r="B33" s="246"/>
      <c r="C33" s="246"/>
      <c r="D33" s="246"/>
      <c r="E33" s="246"/>
      <c r="F33" s="246"/>
      <c r="G33" s="1155" t="s">
        <v>497</v>
      </c>
      <c r="H33" s="1156"/>
      <c r="I33" s="1156"/>
      <c r="J33" s="1157"/>
      <c r="K33" s="296" t="s">
        <v>483</v>
      </c>
      <c r="L33" s="296" t="s">
        <v>483</v>
      </c>
      <c r="M33" s="297" t="s">
        <v>483</v>
      </c>
      <c r="N33" s="298" t="s">
        <v>483</v>
      </c>
    </row>
    <row r="34" spans="1:16" ht="27" customHeight="1">
      <c r="A34" s="250"/>
      <c r="B34" s="246"/>
      <c r="C34" s="246"/>
      <c r="D34" s="246"/>
      <c r="E34" s="246"/>
      <c r="F34" s="246"/>
      <c r="G34" s="1155" t="s">
        <v>498</v>
      </c>
      <c r="H34" s="1156"/>
      <c r="I34" s="1156"/>
      <c r="J34" s="1157"/>
      <c r="K34" s="296" t="s">
        <v>483</v>
      </c>
      <c r="L34" s="296" t="s">
        <v>483</v>
      </c>
      <c r="M34" s="297">
        <v>1</v>
      </c>
      <c r="N34" s="298" t="s">
        <v>483</v>
      </c>
    </row>
    <row r="35" spans="1:16" ht="27" customHeight="1">
      <c r="A35" s="250"/>
      <c r="B35" s="246"/>
      <c r="C35" s="246"/>
      <c r="D35" s="246"/>
      <c r="E35" s="246"/>
      <c r="F35" s="246"/>
      <c r="G35" s="1155" t="s">
        <v>499</v>
      </c>
      <c r="H35" s="1156"/>
      <c r="I35" s="1156"/>
      <c r="J35" s="1157"/>
      <c r="K35" s="296">
        <v>189447</v>
      </c>
      <c r="L35" s="296">
        <v>13102</v>
      </c>
      <c r="M35" s="297">
        <v>21946</v>
      </c>
      <c r="N35" s="298">
        <v>-40.299999999999997</v>
      </c>
    </row>
    <row r="36" spans="1:16" ht="27" customHeight="1">
      <c r="A36" s="250"/>
      <c r="B36" s="246"/>
      <c r="C36" s="246"/>
      <c r="D36" s="246"/>
      <c r="E36" s="246"/>
      <c r="F36" s="246"/>
      <c r="G36" s="1155" t="s">
        <v>500</v>
      </c>
      <c r="H36" s="1156"/>
      <c r="I36" s="1156"/>
      <c r="J36" s="1157"/>
      <c r="K36" s="296">
        <v>10033</v>
      </c>
      <c r="L36" s="296">
        <v>694</v>
      </c>
      <c r="M36" s="297">
        <v>3467</v>
      </c>
      <c r="N36" s="298">
        <v>-80</v>
      </c>
    </row>
    <row r="37" spans="1:16" ht="13.5" customHeight="1">
      <c r="A37" s="250"/>
      <c r="B37" s="246"/>
      <c r="C37" s="246"/>
      <c r="D37" s="246"/>
      <c r="E37" s="246"/>
      <c r="F37" s="246"/>
      <c r="G37" s="1155" t="s">
        <v>501</v>
      </c>
      <c r="H37" s="1156"/>
      <c r="I37" s="1156"/>
      <c r="J37" s="1157"/>
      <c r="K37" s="296">
        <v>26923</v>
      </c>
      <c r="L37" s="296">
        <v>1862</v>
      </c>
      <c r="M37" s="297">
        <v>1242</v>
      </c>
      <c r="N37" s="298">
        <v>49.9</v>
      </c>
    </row>
    <row r="38" spans="1:16" ht="27" customHeight="1">
      <c r="A38" s="250"/>
      <c r="B38" s="246"/>
      <c r="C38" s="246"/>
      <c r="D38" s="246"/>
      <c r="E38" s="246"/>
      <c r="F38" s="246"/>
      <c r="G38" s="1158" t="s">
        <v>502</v>
      </c>
      <c r="H38" s="1159"/>
      <c r="I38" s="1159"/>
      <c r="J38" s="1160"/>
      <c r="K38" s="299" t="s">
        <v>483</v>
      </c>
      <c r="L38" s="299" t="s">
        <v>483</v>
      </c>
      <c r="M38" s="300">
        <v>1</v>
      </c>
      <c r="N38" s="301" t="s">
        <v>483</v>
      </c>
      <c r="O38" s="295"/>
    </row>
    <row r="39" spans="1:16">
      <c r="A39" s="250"/>
      <c r="B39" s="246"/>
      <c r="C39" s="246"/>
      <c r="D39" s="246"/>
      <c r="E39" s="246"/>
      <c r="F39" s="246"/>
      <c r="G39" s="1158" t="s">
        <v>503</v>
      </c>
      <c r="H39" s="1159"/>
      <c r="I39" s="1159"/>
      <c r="J39" s="1160"/>
      <c r="K39" s="302">
        <v>-5467</v>
      </c>
      <c r="L39" s="302">
        <v>-378</v>
      </c>
      <c r="M39" s="303">
        <v>-1780</v>
      </c>
      <c r="N39" s="304">
        <v>-78.8</v>
      </c>
      <c r="O39" s="295"/>
    </row>
    <row r="40" spans="1:16" ht="27" customHeight="1">
      <c r="A40" s="250"/>
      <c r="B40" s="246"/>
      <c r="C40" s="246"/>
      <c r="D40" s="246"/>
      <c r="E40" s="246"/>
      <c r="F40" s="246"/>
      <c r="G40" s="1155" t="s">
        <v>504</v>
      </c>
      <c r="H40" s="1156"/>
      <c r="I40" s="1156"/>
      <c r="J40" s="1157"/>
      <c r="K40" s="302">
        <v>-628320</v>
      </c>
      <c r="L40" s="302">
        <v>-43455</v>
      </c>
      <c r="M40" s="303">
        <v>-57269</v>
      </c>
      <c r="N40" s="304">
        <v>-24.1</v>
      </c>
      <c r="O40" s="295"/>
    </row>
    <row r="41" spans="1:16">
      <c r="A41" s="250"/>
      <c r="B41" s="246"/>
      <c r="C41" s="246"/>
      <c r="D41" s="246"/>
      <c r="E41" s="246"/>
      <c r="F41" s="246"/>
      <c r="G41" s="1161" t="s">
        <v>284</v>
      </c>
      <c r="H41" s="1162"/>
      <c r="I41" s="1162"/>
      <c r="J41" s="1163"/>
      <c r="K41" s="296">
        <v>367297</v>
      </c>
      <c r="L41" s="302">
        <v>25403</v>
      </c>
      <c r="M41" s="303">
        <v>26530</v>
      </c>
      <c r="N41" s="304">
        <v>-4.2</v>
      </c>
      <c r="O41" s="295"/>
    </row>
    <row r="42" spans="1:16">
      <c r="A42" s="250"/>
      <c r="B42" s="246"/>
      <c r="C42" s="246"/>
      <c r="D42" s="246"/>
      <c r="E42" s="246"/>
      <c r="F42" s="246"/>
      <c r="G42" s="305" t="s">
        <v>505</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506</v>
      </c>
      <c r="B47" s="246"/>
      <c r="C47" s="246"/>
      <c r="D47" s="246"/>
      <c r="E47" s="246"/>
      <c r="F47" s="246"/>
      <c r="G47" s="246"/>
      <c r="H47" s="246"/>
      <c r="I47" s="246"/>
      <c r="J47" s="246"/>
      <c r="K47" s="246"/>
      <c r="L47" s="246"/>
      <c r="M47" s="246"/>
      <c r="N47" s="246"/>
    </row>
    <row r="48" spans="1:16">
      <c r="A48" s="250"/>
      <c r="B48" s="246"/>
      <c r="C48" s="246"/>
      <c r="D48" s="246"/>
      <c r="E48" s="246"/>
      <c r="F48" s="246"/>
      <c r="G48" s="310" t="s">
        <v>507</v>
      </c>
      <c r="H48" s="310"/>
      <c r="I48" s="310"/>
      <c r="J48" s="310"/>
      <c r="K48" s="310"/>
      <c r="L48" s="310"/>
      <c r="M48" s="311"/>
      <c r="N48" s="310"/>
    </row>
    <row r="49" spans="1:14" ht="13.5" customHeight="1">
      <c r="A49" s="250"/>
      <c r="B49" s="246"/>
      <c r="C49" s="246"/>
      <c r="D49" s="246"/>
      <c r="E49" s="246"/>
      <c r="F49" s="246"/>
      <c r="G49" s="312"/>
      <c r="H49" s="313"/>
      <c r="I49" s="1148" t="s">
        <v>473</v>
      </c>
      <c r="J49" s="1150" t="s">
        <v>508</v>
      </c>
      <c r="K49" s="1151"/>
      <c r="L49" s="1151"/>
      <c r="M49" s="1151"/>
      <c r="N49" s="1152"/>
    </row>
    <row r="50" spans="1:14">
      <c r="A50" s="250"/>
      <c r="B50" s="246"/>
      <c r="C50" s="246"/>
      <c r="D50" s="246"/>
      <c r="E50" s="246"/>
      <c r="F50" s="246"/>
      <c r="G50" s="314"/>
      <c r="H50" s="315"/>
      <c r="I50" s="1149"/>
      <c r="J50" s="316" t="s">
        <v>509</v>
      </c>
      <c r="K50" s="317" t="s">
        <v>510</v>
      </c>
      <c r="L50" s="318" t="s">
        <v>511</v>
      </c>
      <c r="M50" s="319" t="s">
        <v>512</v>
      </c>
      <c r="N50" s="320" t="s">
        <v>513</v>
      </c>
    </row>
    <row r="51" spans="1:14">
      <c r="A51" s="250"/>
      <c r="B51" s="246"/>
      <c r="C51" s="246"/>
      <c r="D51" s="246"/>
      <c r="E51" s="246"/>
      <c r="F51" s="246"/>
      <c r="G51" s="312" t="s">
        <v>514</v>
      </c>
      <c r="H51" s="313"/>
      <c r="I51" s="321">
        <v>2550083</v>
      </c>
      <c r="J51" s="322">
        <v>170700</v>
      </c>
      <c r="K51" s="323">
        <v>196.1</v>
      </c>
      <c r="L51" s="324">
        <v>70582</v>
      </c>
      <c r="M51" s="325">
        <v>18</v>
      </c>
      <c r="N51" s="326">
        <v>178.1</v>
      </c>
    </row>
    <row r="52" spans="1:14">
      <c r="A52" s="250"/>
      <c r="B52" s="246"/>
      <c r="C52" s="246"/>
      <c r="D52" s="246"/>
      <c r="E52" s="246"/>
      <c r="F52" s="246"/>
      <c r="G52" s="327"/>
      <c r="H52" s="328" t="s">
        <v>515</v>
      </c>
      <c r="I52" s="329">
        <v>890845</v>
      </c>
      <c r="J52" s="330">
        <v>59632</v>
      </c>
      <c r="K52" s="331">
        <v>174.9</v>
      </c>
      <c r="L52" s="332">
        <v>36117</v>
      </c>
      <c r="M52" s="333">
        <v>7.3</v>
      </c>
      <c r="N52" s="334">
        <v>167.6</v>
      </c>
    </row>
    <row r="53" spans="1:14">
      <c r="A53" s="250"/>
      <c r="B53" s="246"/>
      <c r="C53" s="246"/>
      <c r="D53" s="246"/>
      <c r="E53" s="246"/>
      <c r="F53" s="246"/>
      <c r="G53" s="312" t="s">
        <v>516</v>
      </c>
      <c r="H53" s="313"/>
      <c r="I53" s="321">
        <v>2281125</v>
      </c>
      <c r="J53" s="322">
        <v>153075</v>
      </c>
      <c r="K53" s="323">
        <v>-10.3</v>
      </c>
      <c r="L53" s="324">
        <v>81990</v>
      </c>
      <c r="M53" s="325">
        <v>16.2</v>
      </c>
      <c r="N53" s="326">
        <v>-26.5</v>
      </c>
    </row>
    <row r="54" spans="1:14">
      <c r="A54" s="250"/>
      <c r="B54" s="246"/>
      <c r="C54" s="246"/>
      <c r="D54" s="246"/>
      <c r="E54" s="246"/>
      <c r="F54" s="246"/>
      <c r="G54" s="327"/>
      <c r="H54" s="328" t="s">
        <v>515</v>
      </c>
      <c r="I54" s="329">
        <v>938098</v>
      </c>
      <c r="J54" s="330">
        <v>62951</v>
      </c>
      <c r="K54" s="331">
        <v>5.6</v>
      </c>
      <c r="L54" s="332">
        <v>34482</v>
      </c>
      <c r="M54" s="333">
        <v>-4.5</v>
      </c>
      <c r="N54" s="334">
        <v>10.1</v>
      </c>
    </row>
    <row r="55" spans="1:14">
      <c r="A55" s="250"/>
      <c r="B55" s="246"/>
      <c r="C55" s="246"/>
      <c r="D55" s="246"/>
      <c r="E55" s="246"/>
      <c r="F55" s="246"/>
      <c r="G55" s="312" t="s">
        <v>517</v>
      </c>
      <c r="H55" s="313"/>
      <c r="I55" s="321">
        <v>1261343</v>
      </c>
      <c r="J55" s="322">
        <v>85111</v>
      </c>
      <c r="K55" s="323">
        <v>-44.4</v>
      </c>
      <c r="L55" s="324">
        <v>87551</v>
      </c>
      <c r="M55" s="325">
        <v>6.8</v>
      </c>
      <c r="N55" s="326">
        <v>-51.2</v>
      </c>
    </row>
    <row r="56" spans="1:14">
      <c r="A56" s="250"/>
      <c r="B56" s="246"/>
      <c r="C56" s="246"/>
      <c r="D56" s="246"/>
      <c r="E56" s="246"/>
      <c r="F56" s="246"/>
      <c r="G56" s="327"/>
      <c r="H56" s="328" t="s">
        <v>515</v>
      </c>
      <c r="I56" s="329">
        <v>644344</v>
      </c>
      <c r="J56" s="330">
        <v>43478</v>
      </c>
      <c r="K56" s="331">
        <v>-30.9</v>
      </c>
      <c r="L56" s="332">
        <v>43994</v>
      </c>
      <c r="M56" s="333">
        <v>27.6</v>
      </c>
      <c r="N56" s="334">
        <v>-58.5</v>
      </c>
    </row>
    <row r="57" spans="1:14">
      <c r="A57" s="250"/>
      <c r="B57" s="246"/>
      <c r="C57" s="246"/>
      <c r="D57" s="246"/>
      <c r="E57" s="246"/>
      <c r="F57" s="246"/>
      <c r="G57" s="312" t="s">
        <v>518</v>
      </c>
      <c r="H57" s="313"/>
      <c r="I57" s="321">
        <v>971529</v>
      </c>
      <c r="J57" s="322">
        <v>66248</v>
      </c>
      <c r="K57" s="323">
        <v>-22.2</v>
      </c>
      <c r="L57" s="324">
        <v>106092</v>
      </c>
      <c r="M57" s="325">
        <v>21.2</v>
      </c>
      <c r="N57" s="326">
        <v>-43.4</v>
      </c>
    </row>
    <row r="58" spans="1:14">
      <c r="A58" s="250"/>
      <c r="B58" s="246"/>
      <c r="C58" s="246"/>
      <c r="D58" s="246"/>
      <c r="E58" s="246"/>
      <c r="F58" s="246"/>
      <c r="G58" s="327"/>
      <c r="H58" s="328" t="s">
        <v>515</v>
      </c>
      <c r="I58" s="329">
        <v>221260</v>
      </c>
      <c r="J58" s="330">
        <v>15088</v>
      </c>
      <c r="K58" s="331">
        <v>-65.3</v>
      </c>
      <c r="L58" s="332">
        <v>44299</v>
      </c>
      <c r="M58" s="333">
        <v>0.7</v>
      </c>
      <c r="N58" s="334">
        <v>-66</v>
      </c>
    </row>
    <row r="59" spans="1:14">
      <c r="A59" s="250"/>
      <c r="B59" s="246"/>
      <c r="C59" s="246"/>
      <c r="D59" s="246"/>
      <c r="E59" s="246"/>
      <c r="F59" s="246"/>
      <c r="G59" s="312" t="s">
        <v>519</v>
      </c>
      <c r="H59" s="313"/>
      <c r="I59" s="321">
        <v>800062</v>
      </c>
      <c r="J59" s="322">
        <v>55333</v>
      </c>
      <c r="K59" s="323">
        <v>-16.5</v>
      </c>
      <c r="L59" s="324">
        <v>78903</v>
      </c>
      <c r="M59" s="325">
        <v>-25.6</v>
      </c>
      <c r="N59" s="326">
        <v>9.1</v>
      </c>
    </row>
    <row r="60" spans="1:14">
      <c r="A60" s="250"/>
      <c r="B60" s="246"/>
      <c r="C60" s="246"/>
      <c r="D60" s="246"/>
      <c r="E60" s="246"/>
      <c r="F60" s="246"/>
      <c r="G60" s="327"/>
      <c r="H60" s="328" t="s">
        <v>515</v>
      </c>
      <c r="I60" s="335">
        <v>295657</v>
      </c>
      <c r="J60" s="330">
        <v>20448</v>
      </c>
      <c r="K60" s="331">
        <v>35.5</v>
      </c>
      <c r="L60" s="332">
        <v>49201</v>
      </c>
      <c r="M60" s="333">
        <v>11.1</v>
      </c>
      <c r="N60" s="334">
        <v>24.4</v>
      </c>
    </row>
    <row r="61" spans="1:14">
      <c r="A61" s="250"/>
      <c r="B61" s="246"/>
      <c r="C61" s="246"/>
      <c r="D61" s="246"/>
      <c r="E61" s="246"/>
      <c r="F61" s="246"/>
      <c r="G61" s="312" t="s">
        <v>520</v>
      </c>
      <c r="H61" s="336"/>
      <c r="I61" s="337">
        <v>1572828</v>
      </c>
      <c r="J61" s="338">
        <v>106093</v>
      </c>
      <c r="K61" s="339">
        <v>20.5</v>
      </c>
      <c r="L61" s="340">
        <v>85024</v>
      </c>
      <c r="M61" s="341">
        <v>7.3</v>
      </c>
      <c r="N61" s="326">
        <v>13.2</v>
      </c>
    </row>
    <row r="62" spans="1:14">
      <c r="A62" s="250"/>
      <c r="B62" s="246"/>
      <c r="C62" s="246"/>
      <c r="D62" s="246"/>
      <c r="E62" s="246"/>
      <c r="F62" s="246"/>
      <c r="G62" s="327"/>
      <c r="H62" s="328" t="s">
        <v>515</v>
      </c>
      <c r="I62" s="329">
        <v>598041</v>
      </c>
      <c r="J62" s="330">
        <v>40319</v>
      </c>
      <c r="K62" s="331">
        <v>24</v>
      </c>
      <c r="L62" s="332">
        <v>41619</v>
      </c>
      <c r="M62" s="333">
        <v>8.4</v>
      </c>
      <c r="N62" s="334">
        <v>15.6</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173" t="s">
        <v>3</v>
      </c>
      <c r="D47" s="1173"/>
      <c r="E47" s="1174"/>
      <c r="F47" s="11">
        <v>28.15</v>
      </c>
      <c r="G47" s="12">
        <v>33.44</v>
      </c>
      <c r="H47" s="12">
        <v>27.73</v>
      </c>
      <c r="I47" s="12">
        <v>25.28</v>
      </c>
      <c r="J47" s="13">
        <v>25.77</v>
      </c>
    </row>
    <row r="48" spans="2:10" ht="57.75" customHeight="1">
      <c r="B48" s="14"/>
      <c r="C48" s="1175" t="s">
        <v>4</v>
      </c>
      <c r="D48" s="1175"/>
      <c r="E48" s="1176"/>
      <c r="F48" s="15">
        <v>2.72</v>
      </c>
      <c r="G48" s="16">
        <v>5.61</v>
      </c>
      <c r="H48" s="16">
        <v>7.14</v>
      </c>
      <c r="I48" s="16">
        <v>9.4</v>
      </c>
      <c r="J48" s="17">
        <v>6.93</v>
      </c>
    </row>
    <row r="49" spans="2:10" ht="57.75" customHeight="1" thickBot="1">
      <c r="B49" s="18"/>
      <c r="C49" s="1177" t="s">
        <v>5</v>
      </c>
      <c r="D49" s="1177"/>
      <c r="E49" s="1178"/>
      <c r="F49" s="19" t="s">
        <v>527</v>
      </c>
      <c r="G49" s="20">
        <v>6.74</v>
      </c>
      <c r="H49" s="20" t="s">
        <v>528</v>
      </c>
      <c r="I49" s="20" t="s">
        <v>529</v>
      </c>
      <c r="J49" s="21" t="s">
        <v>530</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2018-02-23T04:47:32Z</cp:lastPrinted>
  <dcterms:created xsi:type="dcterms:W3CDTF">2018-01-24T03:57:03Z</dcterms:created>
  <dcterms:modified xsi:type="dcterms:W3CDTF">2018-11-29T01:22:33Z</dcterms:modified>
  <cp:category/>
</cp:coreProperties>
</file>