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3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refMode="R1C1"/>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AM35"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l="1"/>
  <c r="BE34" i="9" l="1"/>
  <c r="BE35" i="9" s="1"/>
  <c r="BE36" i="9" s="1"/>
  <c r="BW34" i="9" l="1"/>
  <c r="BW35" i="9" s="1"/>
  <c r="BW36" i="9" s="1"/>
  <c r="BW37" i="9" s="1"/>
  <c r="BW38" i="9" s="1"/>
  <c r="BW39" i="9" s="1"/>
  <c r="BW40" i="9" s="1"/>
  <c r="BW41" i="9" s="1"/>
  <c r="BW42" i="9" s="1"/>
  <c r="CO34" i="9" s="1"/>
</calcChain>
</file>

<file path=xl/sharedStrings.xml><?xml version="1.0" encoding="utf-8"?>
<sst xmlns="http://schemas.openxmlformats.org/spreadsheetml/2006/main" count="1062" uniqueCount="557">
  <si>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</si>
  <si>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</si>
  <si>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</si>
  <si>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</si>
  <si>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</si>
  <si>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</si>
  <si>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</si>
  <si>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</si>
  <si>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</si>
  <si>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</si>
  <si>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</si>
  <si>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</si>
  <si>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</si>
  <si>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</si>
  <si>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</si>
  <si>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</si>
  <si>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</si>
  <si>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</si>
  <si>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</si>
  <si>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</si>
  <si>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</si>
  <si>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</si>
  <si>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</si>
  <si>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</si>
  <si>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</si>
  <si>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</si>
  <si>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</si>
  <si>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</si>
  <si>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</si>
  <si>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</si>
  <si>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</si>
  <si>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</si>
  <si>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</si>
  <si>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</si>
  <si>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</si>
  <si>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</si>
  <si>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</si>
  <si>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</si>
  <si>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</si>
  <si>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</si>
  <si>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</si>
  <si>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</si>
  <si>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</si>
  <si>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</si>
  <si>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</si>
  <si>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</si>
  <si>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</si>
  <si>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</si>
  <si>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</si>
  <si>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</si>
  <si>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</si>
  <si>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</si>
  <si>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</si>
  <si>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</si>
  <si>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</si>
  <si>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</si>
  <si>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</si>
  <si>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</si>
  <si>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</si>
  <si>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</si>
  <si>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</si>
  <si>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</si>
  <si>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</si>
  <si>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</si>
  <si>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</si>
  <si>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</si>
  <si>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</si>
  <si>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</si>
  <si>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</si>
  <si>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</si>
  <si>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</si>
  <si>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</si>
  <si>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</si>
  <si>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</si>
  <si>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</si>
  <si>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</si>
  <si>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</si>
  <si>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</si>
  <si>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</si>
  <si>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</si>
  <si>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</si>
  <si>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</si>
  <si>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</si>
  <si>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</si>
  <si>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</si>
  <si>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</si>
  <si>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</si>
  <si>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</si>
  <si>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</si>
  <si>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</si>
  <si>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</si>
  <si>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</si>
  <si>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</si>
  <si>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</si>
  <si>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</si>
  <si>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</si>
  <si>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</si>
  <si>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</si>
  <si>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</si>
  <si>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</si>
  <si>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</si>
  <si>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</si>
  <si>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</si>
  <si>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</si>
  <si>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</si>
  <si>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</si>
  <si>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</si>
  <si>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</si>
  <si>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</si>
  <si>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</si>
  <si>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</si>
  <si>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</si>
  <si>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</si>
  <si>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</si>
  <si>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</si>
  <si>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</si>
  <si>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</si>
  <si>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</si>
  <si>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</si>
  <si>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</si>
  <si>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</si>
  <si>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</si>
  <si>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</si>
  <si>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</si>
  <si>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</si>
  <si>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</si>
  <si>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</si>
  <si>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</si>
  <si>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</si>
  <si>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</si>
  <si>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</si>
  <si>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</si>
  <si>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</si>
  <si>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</si>
  <si>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</si>
  <si>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</si>
  <si>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</si>
  <si>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</si>
  <si>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</si>
  <si>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</si>
  <si>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</si>
  <si>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</si>
  <si>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</si>
  <si>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</si>
  <si>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</si>
  <si>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</si>
  <si>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</si>
  <si>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</si>
  <si>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</si>
  <si>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</si>
  <si>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</si>
  <si>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</si>
  <si>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</si>
  <si>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</si>
  <si>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</si>
  <si>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</si>
  <si>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</si>
  <si>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</si>
  <si>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</si>
  <si>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</si>
  <si>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</si>
  <si>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</si>
  <si>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</si>
  <si>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</si>
  <si>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</si>
  <si>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</si>
  <si>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</si>
  <si>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</si>
  <si>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</si>
  <si>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</si>
  <si>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</si>
  <si>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</si>
  <si>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</si>
  <si>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</si>
  <si>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</si>
  <si>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</si>
  <si>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</si>
  <si>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</si>
  <si>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</si>
  <si>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</si>
  <si>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</si>
  <si>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</si>
  <si>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</si>
  <si>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</si>
  <si>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</si>
  <si>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</si>
  <si>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</si>
  <si>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</si>
  <si>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</si>
  <si>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</si>
  <si>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</si>
  <si>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</si>
  <si>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</si>
  <si>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福島県三島町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</si>
  <si>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</si>
  <si>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</si>
  <si>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</si>
  <si>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</si>
  <si>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</si>
  <si>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</si>
  <si>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</si>
  <si>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</si>
  <si>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</si>
  <si>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</si>
  <si>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</si>
  <si>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</si>
  <si>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</si>
  <si>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</si>
  <si>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</si>
  <si>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</si>
  <si>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</si>
  <si>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</si>
  <si>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</si>
  <si>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</si>
  <si>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</si>
  <si>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</si>
  <si>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</si>
  <si>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</si>
  <si>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</si>
  <si>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</si>
  <si>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</si>
  <si>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</si>
  <si>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</si>
  <si>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</si>
  <si>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</si>
  <si>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</si>
  <si>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</si>
  <si>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</si>
  <si>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</si>
  <si>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</si>
  <si>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</si>
  <si>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</si>
  <si>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</si>
  <si>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</si>
  <si>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</si>
  <si>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</si>
  <si>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</si>
  <si>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</si>
  <si>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</si>
  <si>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</si>
  <si>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</si>
  <si>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</si>
  <si>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</si>
  <si>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</si>
  <si>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</si>
  <si>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</si>
  <si>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</si>
  <si>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</si>
  <si>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</si>
  <si>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</si>
  <si>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</si>
  <si>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</si>
  <si>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</si>
  <si>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</si>
  <si>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</si>
  <si>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</si>
  <si>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</si>
  <si>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</si>
  <si>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</si>
  <si>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</si>
  <si>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</si>
  <si>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</si>
  <si>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</si>
  <si>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</si>
  <si>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</si>
  <si>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</si>
  <si>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</si>
  <si>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</si>
  <si>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</si>
  <si>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</si>
  <si>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</si>
  <si>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</si>
  <si>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</si>
  <si>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</si>
  <si>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</si>
  <si>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</si>
  <si>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</si>
  <si>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</si>
  <si>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</si>
  <si>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</si>
  <si>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</si>
  <si>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</si>
  <si>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</si>
  <si>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</si>
  <si>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</si>
  <si>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</si>
  <si>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</si>
  <si>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</si>
  <si>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</si>
  <si>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</si>
  <si>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</si>
  <si>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</si>
  <si>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</si>
  <si>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</si>
  <si>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</si>
  <si>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</si>
  <si>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</si>
  <si>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</si>
  <si>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</si>
  <si>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</si>
  <si>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</si>
  <si>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</si>
  <si>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</si>
  <si>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</si>
  <si>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</si>
  <si>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</si>
  <si>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</si>
  <si>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</si>
  <si>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</si>
  <si>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</si>
  <si>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</si>
  <si>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</si>
  <si>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</si>
  <si>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</si>
  <si>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</si>
  <si>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</si>
  <si>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</si>
  <si>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</si>
  <si>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</si>
  <si>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</si>
  <si>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</si>
  <si>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</si>
  <si>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</si>
  <si>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</si>
  <si>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</si>
  <si>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</si>
  <si>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</si>
  <si>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</si>
  <si>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</si>
  <si>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</si>
  <si>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</si>
  <si>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</si>
  <si>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</si>
  <si>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</si>
  <si>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</si>
  <si>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</si>
  <si>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</si>
  <si>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</si>
  <si>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</si>
  <si>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</si>
  <si>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</si>
  <si>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福島県三島町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</si>
  <si>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</si>
  <si>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</si>
  <si>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</si>
  <si>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</si>
  <si>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</si>
  <si>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</si>
  <si>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</si>
  <si>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</si>
  <si>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</si>
  <si>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</si>
  <si>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</si>
  <si>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</si>
  <si>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</si>
  <si>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</si>
  <si>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</si>
  <si>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</si>
  <si>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</si>
  <si>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</si>
  <si>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</si>
  <si>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</si>
  <si>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</si>
  <si>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</si>
  <si>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</si>
  <si>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</si>
  <si>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</si>
  <si>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</si>
  <si>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</si>
  <si>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</si>
  <si>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</si>
  <si>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</si>
  <si>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</si>
  <si>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</si>
  <si>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</si>
  <si>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</si>
  <si>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</si>
  <si>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</si>
  <si>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</si>
  <si>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三島町簡易水道事業特別会計</t>
    <phoneticPr fontId="5"/>
  </si>
  <si>
    <t>法非適用企業</t>
    <phoneticPr fontId="5"/>
  </si>
  <si>
    <t>三島町農業集落排水事業特別会計</t>
    <phoneticPr fontId="5"/>
  </si>
  <si>
    <t>三島町戸別合併処理浄化槽事業特別会計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</si>
  <si>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</si>
  <si>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</si>
  <si>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</si>
  <si>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</si>
  <si>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</si>
  <si>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</si>
  <si>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</si>
  <si>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</si>
  <si>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</si>
  <si>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</si>
  <si>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</si>
  <si>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</si>
  <si>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</si>
  <si>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</si>
  <si>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</si>
  <si>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</si>
  <si>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</si>
  <si>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</si>
  <si>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</si>
  <si>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</si>
  <si>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</si>
  <si>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</si>
  <si>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</si>
  <si>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</si>
  <si>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</si>
  <si>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</si>
  <si>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</si>
  <si>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</si>
  <si>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</si>
  <si>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</si>
  <si>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</si>
  <si>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</si>
  <si>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</si>
  <si>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</si>
  <si>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</si>
  <si>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</si>
  <si>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</si>
  <si>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</si>
  <si>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</si>
  <si>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</si>
  <si>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</si>
  <si>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</si>
  <si>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</si>
  <si>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</si>
  <si>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</si>
  <si>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</si>
  <si>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</si>
  <si>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</si>
  <si>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</si>
  <si>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</si>
  <si>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</si>
  <si>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</si>
  <si>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</si>
  <si>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</si>
  <si>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</si>
  <si>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三島町農業集落排水事業特別会計</t>
    <phoneticPr fontId="5"/>
  </si>
  <si>
    <t>-</t>
    <phoneticPr fontId="5"/>
  </si>
  <si>
    <t>将来負担比率（(Ｅ)－(Ｆ)）／（(Ｃ)－(Ｄ)）×１００</t>
    <rPh sb="0" eb="2">
      <t>ショウライ</t>
    </rPh>
    <rPh sb="2" eb="4">
      <t>フタン</t>
    </rPh>
    <rPh sb="4" eb="6">
      <t>ヒリツ</t>
    </rPh>
    <phoneticPr fontId="5"/>
  </si>
  <si>
    <t>三島町介護保険特別会計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</si>
  <si>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</si>
  <si>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</si>
  <si>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</si>
  <si>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</si>
  <si>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</si>
  <si>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</si>
  <si>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</si>
  <si>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</si>
  <si>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</si>
  <si>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</si>
  <si>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</si>
  <si>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</si>
  <si>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</si>
  <si>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</si>
  <si>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</si>
  <si>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</si>
  <si>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</si>
  <si>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</si>
  <si>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</si>
  <si>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</si>
  <si>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</si>
  <si>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</si>
  <si>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</si>
  <si>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</si>
  <si>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</si>
  <si>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</si>
  <si>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</si>
  <si>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</si>
  <si>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</si>
  <si>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</si>
  <si>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</si>
  <si>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</si>
  <si>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</si>
  <si>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</si>
  <si>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</si>
  <si>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</si>
  <si>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</si>
  <si>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</si>
  <si>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</si>
  <si>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</si>
  <si>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</si>
  <si>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</si>
  <si>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</si>
  <si>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</si>
  <si>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</si>
  <si>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</si>
  <si>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</si>
  <si>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</si>
  <si>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</si>
  <si>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</si>
  <si>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</si>
  <si>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</si>
  <si>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</si>
  <si>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</si>
  <si>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</si>
  <si>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</si>
  <si>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</si>
  <si>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</si>
  <si>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</si>
  <si>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</si>
  <si>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</si>
  <si>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</si>
  <si>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</si>
  <si>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</si>
  <si>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</si>
  <si>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</si>
  <si>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</si>
  <si>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</si>
  <si>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</si>
  <si>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</si>
  <si>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</si>
  <si>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</si>
  <si>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</si>
  <si>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</si>
  <si>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</si>
  <si>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</si>
  <si>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</si>
  <si>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</si>
  <si>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</si>
  <si>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</si>
  <si>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</si>
  <si>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2.95</t>
  </si>
  <si>
    <t>一般会計</t>
  </si>
  <si>
    <t>三島町国民健康保険特別会計</t>
  </si>
  <si>
    <t>三島町介護保険特別会計</t>
  </si>
  <si>
    <t>三島町簡易水道事業特別会計</t>
  </si>
  <si>
    <t>三島町戸別合併処理浄化槽事業特別会計</t>
  </si>
  <si>
    <t>三島町農業集落排水事業特別会計</t>
  </si>
  <si>
    <t>三島町路線バス事業特別会計</t>
  </si>
  <si>
    <t>三島町後期高齢者医療特別会計</t>
  </si>
  <si>
    <t>その他会計（赤字）</t>
  </si>
  <si>
    <t>その他会計（黒字）</t>
  </si>
  <si>
    <t>会津桐タンス株式会社</t>
    <rPh sb="0" eb="2">
      <t>アイヅ</t>
    </rPh>
    <rPh sb="2" eb="3">
      <t>キリ</t>
    </rPh>
    <rPh sb="6" eb="10">
      <t>カブシキガイシャ</t>
    </rPh>
    <phoneticPr fontId="2"/>
  </si>
  <si>
    <t>　　　〃　（自治会館管理特別会計）</t>
  </si>
  <si>
    <t>福島県市町村総合事務組合（一般会計）</t>
  </si>
  <si>
    <t>会津若松地方広域市町村圏整備組合（一般会計）</t>
    <phoneticPr fontId="2"/>
  </si>
  <si>
    <t>　　　〃　（消防補償等特別会計）</t>
    <phoneticPr fontId="2"/>
  </si>
  <si>
    <t>　　　〃　（会津若松地方水道用水供給事業会計）</t>
    <phoneticPr fontId="2"/>
  </si>
  <si>
    <t>福島県後期高齢者医療広域連合（一般会計）</t>
    <phoneticPr fontId="2"/>
  </si>
  <si>
    <t>　　　〃　（後期高齢者医療特別会計）</t>
    <phoneticPr fontId="2"/>
  </si>
  <si>
    <t>　　　〃　（消防賞じゅつ金特別会計）</t>
    <phoneticPr fontId="2"/>
  </si>
  <si>
    <t>　　　〃　（非常勤職員公務災害補償特別会計）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</si>
  <si>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</si>
  <si>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</si>
  <si>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</si>
  <si>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</si>
  <si>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</si>
  <si>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</si>
  <si>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</si>
  <si>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</si>
  <si>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</si>
  <si>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</si>
  <si>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</si>
  <si>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</si>
  <si>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今後の公債費増に備えた基金の積立等により実質公債費は改善し、将来負担比率においても継続して算定されない状況となった。</t>
    <rPh sb="0" eb="2">
      <t>コンゴ</t>
    </rPh>
    <rPh sb="3" eb="5">
      <t>コウサイ</t>
    </rPh>
    <rPh sb="5" eb="6">
      <t>ヒ</t>
    </rPh>
    <rPh sb="6" eb="7">
      <t>ゾウ</t>
    </rPh>
    <rPh sb="8" eb="9">
      <t>ソナ</t>
    </rPh>
    <rPh sb="11" eb="13">
      <t>キキン</t>
    </rPh>
    <rPh sb="14" eb="16">
      <t>ツミタ</t>
    </rPh>
    <rPh sb="16" eb="17">
      <t>トウ</t>
    </rPh>
    <rPh sb="20" eb="22">
      <t>ジッシツ</t>
    </rPh>
    <rPh sb="22" eb="25">
      <t>コウサイヒ</t>
    </rPh>
    <rPh sb="26" eb="28">
      <t>カイゼン</t>
    </rPh>
    <rPh sb="30" eb="32">
      <t>ショウライ</t>
    </rPh>
    <rPh sb="32" eb="34">
      <t>フタン</t>
    </rPh>
    <rPh sb="34" eb="36">
      <t>ヒリツ</t>
    </rPh>
    <rPh sb="41" eb="43">
      <t>ケイゾク</t>
    </rPh>
    <rPh sb="45" eb="47">
      <t>サンテイ</t>
    </rPh>
    <rPh sb="51" eb="53">
      <t>ジョウキョウ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</si>
</sst>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203567</c:v>
                </c:pt>
                <c:pt idx="1">
                  <c:v>185018</c:v>
                </c:pt>
                <c:pt idx="2">
                  <c:v>238802</c:v>
                </c:pt>
                <c:pt idx="3">
                  <c:v>288550</c:v>
                </c:pt>
                <c:pt idx="4">
                  <c:v>245039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291365</c:v>
                </c:pt>
                <c:pt idx="1">
                  <c:v>84851</c:v>
                </c:pt>
                <c:pt idx="2">
                  <c:v>129859</c:v>
                </c:pt>
                <c:pt idx="3">
                  <c:v>258246</c:v>
                </c:pt>
                <c:pt idx="4">
                  <c:v>250207</c:v>
                </c:pt>
              </c:numCache>
            </c:numRef>
          </c:val>
          <c:smooth val="0"/>
        </c:ser>
        <c:dLbls>
          <c:showLegendKey val="0"/>
          <c:showVal val="0"/>
          <c:showCatName val="0"/>
          <c:showSerName val="0"/>
          <c:showPercent val="0"/>
          <c:showBubbleSize val="0"/>
        </c:dLbls>
        <c:marker val="1"/>
        <c:smooth val="0"/>
        <c:axId val="110035328"/>
        <c:axId val="110037248"/>
      </c:lineChart>
      <c:catAx>
        <c:axId val="110035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037248"/>
        <c:crosses val="autoZero"/>
        <c:auto val="1"/>
        <c:lblAlgn val="ctr"/>
        <c:lblOffset val="100"/>
        <c:tickLblSkip val="1"/>
        <c:tickMarkSkip val="1"/>
        <c:noMultiLvlLbl val="0"/>
      </c:catAx>
      <c:valAx>
        <c:axId val="11003724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035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13.5</c:v>
                </c:pt>
                <c:pt idx="1">
                  <c:v>11.03</c:v>
                </c:pt>
                <c:pt idx="2">
                  <c:v>12.23</c:v>
                </c:pt>
                <c:pt idx="3">
                  <c:v>9.83</c:v>
                </c:pt>
                <c:pt idx="4">
                  <c:v>12.36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51.12</c:v>
                </c:pt>
                <c:pt idx="1">
                  <c:v>63.37</c:v>
                </c:pt>
                <c:pt idx="2">
                  <c:v>70.72</c:v>
                </c:pt>
                <c:pt idx="3">
                  <c:v>71.56</c:v>
                </c:pt>
                <c:pt idx="4">
                  <c:v>72.25</c:v>
                </c:pt>
              </c:numCache>
            </c:numRef>
          </c:val>
        </c:ser>
        <c:dLbls>
          <c:showLegendKey val="0"/>
          <c:showVal val="0"/>
          <c:showCatName val="0"/>
          <c:showSerName val="0"/>
          <c:showPercent val="0"/>
          <c:showBubbleSize val="0"/>
        </c:dLbls>
        <c:gapWidth val="250"/>
        <c:overlap val="100"/>
        <c:axId val="123295232"/>
        <c:axId val="123297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11.42</c:v>
                </c:pt>
                <c:pt idx="1">
                  <c:v>9.8699999999999992</c:v>
                </c:pt>
                <c:pt idx="2">
                  <c:v>6.1</c:v>
                </c:pt>
                <c:pt idx="3">
                  <c:v>-2.95</c:v>
                </c:pt>
                <c:pt idx="4">
                  <c:v>8.02</c:v>
                </c:pt>
              </c:numCache>
            </c:numRef>
          </c:val>
          <c:smooth val="0"/>
        </c:ser>
        <c:dLbls>
          <c:showLegendKey val="0"/>
          <c:showVal val="0"/>
          <c:showCatName val="0"/>
          <c:showSerName val="0"/>
          <c:showPercent val="0"/>
          <c:showBubbleSize val="0"/>
        </c:dLbls>
        <c:marker val="1"/>
        <c:smooth val="0"/>
        <c:axId val="123295232"/>
        <c:axId val="123297152"/>
      </c:lineChart>
      <c:catAx>
        <c:axId val="12329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297152"/>
        <c:crosses val="autoZero"/>
        <c:auto val="1"/>
        <c:lblAlgn val="ctr"/>
        <c:lblOffset val="100"/>
        <c:tickLblSkip val="1"/>
        <c:tickMarkSkip val="1"/>
        <c:noMultiLvlLbl val="0"/>
      </c:catAx>
      <c:valAx>
        <c:axId val="123297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295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三島町後期高齢者医療特別会計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ser>
        <c:ser>
          <c:idx val="3"/>
          <c:order val="3"/>
          <c:tx>
            <c:strRef>
              <c:f>データシート!$A$30</c:f>
              <c:strCache>
                <c:ptCount val="1"/>
                <c:pt idx="0">
                  <c:v>三島町路線バス事業特別会計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0.14000000000000001</c:v>
                </c:pt>
                <c:pt idx="4">
                  <c:v>#N/A</c:v>
                </c:pt>
                <c:pt idx="5">
                  <c:v>0.02</c:v>
                </c:pt>
                <c:pt idx="6">
                  <c:v>#N/A</c:v>
                </c:pt>
                <c:pt idx="7">
                  <c:v>0.08</c:v>
                </c:pt>
                <c:pt idx="8">
                  <c:v>#N/A</c:v>
                </c:pt>
                <c:pt idx="9">
                  <c:v>0.11</c:v>
                </c:pt>
              </c:numCache>
            </c:numRef>
          </c:val>
        </c:ser>
        <c:ser>
          <c:idx val="4"/>
          <c:order val="4"/>
          <c:tx>
            <c:strRef>
              <c:f>データシート!$A$31</c:f>
              <c:strCache>
                <c:ptCount val="1"/>
                <c:pt idx="0">
                  <c:v>三島町農業集落排水事業特別会計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0.14000000000000001</c:v>
                </c:pt>
                <c:pt idx="2">
                  <c:v>#N/A</c:v>
                </c:pt>
                <c:pt idx="3">
                  <c:v>0.1</c:v>
                </c:pt>
                <c:pt idx="4">
                  <c:v>#N/A</c:v>
                </c:pt>
                <c:pt idx="5">
                  <c:v>0.06</c:v>
                </c:pt>
                <c:pt idx="6">
                  <c:v>#N/A</c:v>
                </c:pt>
                <c:pt idx="7">
                  <c:v>0.06</c:v>
                </c:pt>
                <c:pt idx="8">
                  <c:v>#N/A</c:v>
                </c:pt>
                <c:pt idx="9">
                  <c:v>0.16</c:v>
                </c:pt>
              </c:numCache>
            </c:numRef>
          </c:val>
        </c:ser>
        <c:ser>
          <c:idx val="5"/>
          <c:order val="5"/>
          <c:tx>
            <c:strRef>
              <c:f>データシート!$A$32</c:f>
              <c:strCache>
                <c:ptCount val="1"/>
                <c:pt idx="0">
                  <c:v>三島町戸別合併処理浄化槽事業特別会計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0.31</c:v>
                </c:pt>
                <c:pt idx="2">
                  <c:v>#N/A</c:v>
                </c:pt>
                <c:pt idx="3">
                  <c:v>0.52</c:v>
                </c:pt>
                <c:pt idx="4">
                  <c:v>#N/A</c:v>
                </c:pt>
                <c:pt idx="5">
                  <c:v>0.11</c:v>
                </c:pt>
                <c:pt idx="6">
                  <c:v>#N/A</c:v>
                </c:pt>
                <c:pt idx="7">
                  <c:v>0.71</c:v>
                </c:pt>
                <c:pt idx="8">
                  <c:v>#N/A</c:v>
                </c:pt>
                <c:pt idx="9">
                  <c:v>0.31</c:v>
                </c:pt>
              </c:numCache>
            </c:numRef>
          </c:val>
        </c:ser>
        <c:ser>
          <c:idx val="6"/>
          <c:order val="6"/>
          <c:tx>
            <c:strRef>
              <c:f>データシート!$A$33</c:f>
              <c:strCache>
                <c:ptCount val="1"/>
                <c:pt idx="0">
                  <c:v>三島町簡易水道事業特別会計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0.53</c:v>
                </c:pt>
                <c:pt idx="2">
                  <c:v>#N/A</c:v>
                </c:pt>
                <c:pt idx="3">
                  <c:v>0.45</c:v>
                </c:pt>
                <c:pt idx="4">
                  <c:v>#N/A</c:v>
                </c:pt>
                <c:pt idx="5">
                  <c:v>0.19</c:v>
                </c:pt>
                <c:pt idx="6">
                  <c:v>#N/A</c:v>
                </c:pt>
                <c:pt idx="7">
                  <c:v>0.36</c:v>
                </c:pt>
                <c:pt idx="8">
                  <c:v>#N/A</c:v>
                </c:pt>
                <c:pt idx="9">
                  <c:v>0.55000000000000004</c:v>
                </c:pt>
              </c:numCache>
            </c:numRef>
          </c:val>
        </c:ser>
        <c:ser>
          <c:idx val="7"/>
          <c:order val="7"/>
          <c:tx>
            <c:strRef>
              <c:f>データシート!$A$34</c:f>
              <c:strCache>
                <c:ptCount val="1"/>
                <c:pt idx="0">
                  <c:v>三島町介護保険特別会計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0.82</c:v>
                </c:pt>
                <c:pt idx="2">
                  <c:v>#N/A</c:v>
                </c:pt>
                <c:pt idx="3">
                  <c:v>0.79</c:v>
                </c:pt>
                <c:pt idx="4">
                  <c:v>#N/A</c:v>
                </c:pt>
                <c:pt idx="5">
                  <c:v>1.56</c:v>
                </c:pt>
                <c:pt idx="6">
                  <c:v>#N/A</c:v>
                </c:pt>
                <c:pt idx="7">
                  <c:v>0.99</c:v>
                </c:pt>
                <c:pt idx="8">
                  <c:v>#N/A</c:v>
                </c:pt>
                <c:pt idx="9">
                  <c:v>0.83</c:v>
                </c:pt>
              </c:numCache>
            </c:numRef>
          </c:val>
        </c:ser>
        <c:ser>
          <c:idx val="8"/>
          <c:order val="8"/>
          <c:tx>
            <c:strRef>
              <c:f>データシート!$A$35</c:f>
              <c:strCache>
                <c:ptCount val="1"/>
                <c:pt idx="0">
                  <c:v>三島町国民健康保険特別会計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2.73</c:v>
                </c:pt>
                <c:pt idx="2">
                  <c:v>#N/A</c:v>
                </c:pt>
                <c:pt idx="3">
                  <c:v>1.73</c:v>
                </c:pt>
                <c:pt idx="4">
                  <c:v>#N/A</c:v>
                </c:pt>
                <c:pt idx="5">
                  <c:v>1.65</c:v>
                </c:pt>
                <c:pt idx="6">
                  <c:v>#N/A</c:v>
                </c:pt>
                <c:pt idx="7">
                  <c:v>2.44</c:v>
                </c:pt>
                <c:pt idx="8">
                  <c:v>#N/A</c:v>
                </c:pt>
                <c:pt idx="9">
                  <c:v>1.71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13.46</c:v>
                </c:pt>
                <c:pt idx="2">
                  <c:v>#N/A</c:v>
                </c:pt>
                <c:pt idx="3">
                  <c:v>12.67</c:v>
                </c:pt>
                <c:pt idx="4">
                  <c:v>#N/A</c:v>
                </c:pt>
                <c:pt idx="5">
                  <c:v>12.2</c:v>
                </c:pt>
                <c:pt idx="6">
                  <c:v>#N/A</c:v>
                </c:pt>
                <c:pt idx="7">
                  <c:v>9.74</c:v>
                </c:pt>
                <c:pt idx="8">
                  <c:v>#N/A</c:v>
                </c:pt>
                <c:pt idx="9">
                  <c:v>12.24</c:v>
                </c:pt>
              </c:numCache>
            </c:numRef>
          </c:val>
        </c:ser>
        <c:dLbls>
          <c:showLegendKey val="0"/>
          <c:showVal val="0"/>
          <c:showCatName val="0"/>
          <c:showSerName val="0"/>
          <c:showPercent val="0"/>
          <c:showBubbleSize val="0"/>
        </c:dLbls>
        <c:gapWidth val="150"/>
        <c:overlap val="100"/>
        <c:axId val="124030336"/>
        <c:axId val="124048512"/>
      </c:barChart>
      <c:catAx>
        <c:axId val="124030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048512"/>
        <c:crosses val="autoZero"/>
        <c:auto val="1"/>
        <c:lblAlgn val="ctr"/>
        <c:lblOffset val="100"/>
        <c:tickLblSkip val="1"/>
        <c:tickMarkSkip val="1"/>
        <c:noMultiLvlLbl val="0"/>
      </c:catAx>
      <c:valAx>
        <c:axId val="124048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030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299</c:v>
                </c:pt>
                <c:pt idx="5">
                  <c:v>271</c:v>
                </c:pt>
                <c:pt idx="8">
                  <c:v>229</c:v>
                </c:pt>
                <c:pt idx="11">
                  <c:v>234</c:v>
                </c:pt>
                <c:pt idx="14">
                  <c:v>221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c:v>
                </c:pt>
                <c:pt idx="3">
                  <c:v>4</c:v>
                </c:pt>
                <c:pt idx="6">
                  <c:v>4</c:v>
                </c:pt>
                <c:pt idx="9">
                  <c:v>3</c:v>
                </c:pt>
                <c:pt idx="12">
                  <c:v>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58</c:v>
                </c:pt>
                <c:pt idx="3">
                  <c:v>53</c:v>
                </c:pt>
                <c:pt idx="6">
                  <c:v>60</c:v>
                </c:pt>
                <c:pt idx="9">
                  <c:v>55</c:v>
                </c:pt>
                <c:pt idx="12">
                  <c:v>46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339</c:v>
                </c:pt>
                <c:pt idx="3">
                  <c:v>297</c:v>
                </c:pt>
                <c:pt idx="6">
                  <c:v>229</c:v>
                </c:pt>
                <c:pt idx="9">
                  <c:v>222</c:v>
                </c:pt>
                <c:pt idx="12">
                  <c:v>196</c:v>
                </c:pt>
              </c:numCache>
            </c:numRef>
          </c:val>
        </c:ser>
        <c:dLbls>
          <c:showLegendKey val="0"/>
          <c:showVal val="0"/>
          <c:showCatName val="0"/>
          <c:showSerName val="0"/>
          <c:showPercent val="0"/>
          <c:showBubbleSize val="0"/>
        </c:dLbls>
        <c:gapWidth val="100"/>
        <c:overlap val="100"/>
        <c:axId val="110423040"/>
        <c:axId val="110503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103</c:v>
                </c:pt>
                <c:pt idx="2">
                  <c:v>#N/A</c:v>
                </c:pt>
                <c:pt idx="3">
                  <c:v>#N/A</c:v>
                </c:pt>
                <c:pt idx="4">
                  <c:v>83</c:v>
                </c:pt>
                <c:pt idx="5">
                  <c:v>#N/A</c:v>
                </c:pt>
                <c:pt idx="6">
                  <c:v>#N/A</c:v>
                </c:pt>
                <c:pt idx="7">
                  <c:v>64</c:v>
                </c:pt>
                <c:pt idx="8">
                  <c:v>#N/A</c:v>
                </c:pt>
                <c:pt idx="9">
                  <c:v>#N/A</c:v>
                </c:pt>
                <c:pt idx="10">
                  <c:v>46</c:v>
                </c:pt>
                <c:pt idx="11">
                  <c:v>#N/A</c:v>
                </c:pt>
                <c:pt idx="12">
                  <c:v>#N/A</c:v>
                </c:pt>
                <c:pt idx="13">
                  <c:v>24</c:v>
                </c:pt>
                <c:pt idx="14">
                  <c:v>#N/A</c:v>
                </c:pt>
              </c:numCache>
            </c:numRef>
          </c:val>
          <c:smooth val="0"/>
        </c:ser>
        <c:dLbls>
          <c:showLegendKey val="0"/>
          <c:showVal val="0"/>
          <c:showCatName val="0"/>
          <c:showSerName val="0"/>
          <c:showPercent val="0"/>
          <c:showBubbleSize val="0"/>
        </c:dLbls>
        <c:marker val="1"/>
        <c:smooth val="0"/>
        <c:axId val="110423040"/>
        <c:axId val="110503040"/>
      </c:lineChart>
      <c:catAx>
        <c:axId val="11042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503040"/>
        <c:crosses val="autoZero"/>
        <c:auto val="1"/>
        <c:lblAlgn val="ctr"/>
        <c:lblOffset val="100"/>
        <c:tickLblSkip val="1"/>
        <c:tickMarkSkip val="1"/>
        <c:noMultiLvlLbl val="0"/>
      </c:catAx>
      <c:valAx>
        <c:axId val="110503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423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2167</c:v>
                </c:pt>
                <c:pt idx="5">
                  <c:v>2023</c:v>
                </c:pt>
                <c:pt idx="8">
                  <c:v>1990</c:v>
                </c:pt>
                <c:pt idx="11">
                  <c:v>1966</c:v>
                </c:pt>
                <c:pt idx="14">
                  <c:v>2120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29</c:v>
                </c:pt>
                <c:pt idx="5">
                  <c:v>37</c:v>
                </c:pt>
                <c:pt idx="8">
                  <c:v>32</c:v>
                </c:pt>
                <c:pt idx="11">
                  <c:v>28</c:v>
                </c:pt>
                <c:pt idx="14">
                  <c:v>24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1228</c:v>
                </c:pt>
                <c:pt idx="5">
                  <c:v>1417</c:v>
                </c:pt>
                <c:pt idx="8">
                  <c:v>1545</c:v>
                </c:pt>
                <c:pt idx="11">
                  <c:v>1634</c:v>
                </c:pt>
                <c:pt idx="14">
                  <c:v>1786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488</c:v>
                </c:pt>
                <c:pt idx="3">
                  <c:v>442</c:v>
                </c:pt>
                <c:pt idx="6">
                  <c:v>381</c:v>
                </c:pt>
                <c:pt idx="9">
                  <c:v>366</c:v>
                </c:pt>
                <c:pt idx="12">
                  <c:v>354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c:v>
                </c:pt>
                <c:pt idx="3">
                  <c:v>3</c:v>
                </c:pt>
                <c:pt idx="6">
                  <c:v>4</c:v>
                </c:pt>
                <c:pt idx="9">
                  <c:v>3</c:v>
                </c:pt>
                <c:pt idx="12">
                  <c:v>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727</c:v>
                </c:pt>
                <c:pt idx="3">
                  <c:v>644</c:v>
                </c:pt>
                <c:pt idx="6">
                  <c:v>588</c:v>
                </c:pt>
                <c:pt idx="9">
                  <c:v>527</c:v>
                </c:pt>
                <c:pt idx="12">
                  <c:v>520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1901</c:v>
                </c:pt>
                <c:pt idx="3">
                  <c:v>1806</c:v>
                </c:pt>
                <c:pt idx="6">
                  <c:v>1771</c:v>
                </c:pt>
                <c:pt idx="9">
                  <c:v>1889</c:v>
                </c:pt>
                <c:pt idx="12">
                  <c:v>2040</c:v>
                </c:pt>
              </c:numCache>
            </c:numRef>
          </c:val>
        </c:ser>
        <c:dLbls>
          <c:showLegendKey val="0"/>
          <c:showVal val="0"/>
          <c:showCatName val="0"/>
          <c:showSerName val="0"/>
          <c:showPercent val="0"/>
          <c:showBubbleSize val="0"/>
        </c:dLbls>
        <c:gapWidth val="100"/>
        <c:overlap val="100"/>
        <c:axId val="123966592"/>
        <c:axId val="123968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3966592"/>
        <c:axId val="123968512"/>
      </c:lineChart>
      <c:catAx>
        <c:axId val="12396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968512"/>
        <c:crosses val="autoZero"/>
        <c:auto val="1"/>
        <c:lblAlgn val="ctr"/>
        <c:lblOffset val="100"/>
        <c:tickLblSkip val="1"/>
        <c:tickMarkSkip val="1"/>
        <c:noMultiLvlLbl val="0"/>
      </c:catAx>
      <c:valAx>
        <c:axId val="123968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966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{590AEF8A-5AAF-47B2-8EFD-22E5789077E2}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{06B97BB8-8910-4E1B-A047-F8B30AF2D080}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{0FB65DA4-14A5-4378-98C1-C070C6991186}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{D831E59C-6867-4581-9D36-7036DA93D1F1}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{586EE559-FF80-4000-8776-07F88CCBAE44}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{9EB8BC51-A2D3-4595-A151-95B164FABF06}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{1280F9E3-0D41-4F66-8F71-916CA13A65AB}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{621FB8D4-D62F-4593-BD3A-BD73343EB1B8}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{A33658C0-21A2-4BCC-A0C6-9C02A419BB23}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{BB79453B-2213-4E1F-987A-E33A7803231C}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4424960"/>
        <c:axId val="124426880"/>
      </c:scatterChart>
      <c:valAx>
        <c:axId val="1244249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426880"/>
        <c:crosses val="autoZero"/>
        <c:crossBetween val="midCat"/>
      </c:valAx>
      <c:valAx>
        <c:axId val="1244268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424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{2F7A3830-EB1C-4097-BD4D-0888D72B8DC1}</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{2643316F-4F55-4008-A3FB-5FD8FF023872}</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{741F9011-4C3C-4B9A-9D0A-317E6EF8017B}</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{8C8F583B-CDFF-4239-8930-128B26F263FB}</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{36F11021-8C89-4394-BDD4-3B657BF1BC6A}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11.2</c:v>
                </c:pt>
                <c:pt idx="1">
                  <c:v>9.6</c:v>
                </c:pt>
                <c:pt idx="2">
                  <c:v>7.9</c:v>
                </c:pt>
                <c:pt idx="3">
                  <c:v>6.1</c:v>
                </c:pt>
                <c:pt idx="4">
                  <c:v>4.2</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{446E17F0-493B-4710-9A7A-E226740AD079}</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{7AA486C1-DB59-4F44-8DD1-9BD80E010A79}</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{CDC0EF16-A605-409B-A51A-82E7ED4D55B4}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{3420BF7A-86C6-43D4-AE47-DE9B8D6F802F}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{591057C8-C66F-46F5-AB59-BA3B0AB93853}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9.6999999999999993</c:v>
                </c:pt>
                <c:pt idx="2">
                  <c:v>8.6</c:v>
                </c:pt>
                <c:pt idx="3">
                  <c:v>7.7</c:v>
                </c:pt>
                <c:pt idx="4">
                  <c:v>7.2</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24936192"/>
        <c:axId val="124938112"/>
      </c:scatterChart>
      <c:valAx>
        <c:axId val="124936192"/>
        <c:scaling>
          <c:orientation val="minMax"/>
          <c:max val="11.1"/>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938112"/>
        <c:crosses val="autoZero"/>
        <c:crossBetween val="midCat"/>
      </c:valAx>
      <c:valAx>
        <c:axId val="12493811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9361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公債費においては、平成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年度に公的資金補償金免除繰り上げ償還を実施したことにより、年々減少し健全化が図られてきている。今後も、起債の新規発行においては財政を圧迫しないよう計画的に事業を実施する。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的資金補償金免除繰上償還により、地方債の現在高は大きく減少することができ、あわせて財政調整基金等充当可能財源の増加に伴い、将来負担について改善が図られた。今後も、新規起債発行の抑制に努めるなど、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1,765
1,759
90.81
2,484,946
2,304,975
165,506
1,338,570
2,039,519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1,765
1,759
90.81
2,484,946
2,304,975
165,506
1,338,570
2,039,519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1,765
1,759
90.81
2,484,946
2,304,975
165,506
1,338,570
2,039,519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1,765
1,759
90.81
2,484,946
2,304,975
165,506
1,338,570
2,039,519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率に加え、町内に中心となる産業がないこと等により、財政基盤が弱く類似団体平均を大幅に下回っている。窓口業務の民間委託等により支出の徹底的な見直しと三島町集中改革プランに沿った行財政改革の推進を今後も継続しつつ、行政の効率化に努めることにより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107527</xdr:rowOff>
    </xdr:from>
    <xdr:to>
      <xdr:col>7</xdr:col>
      <xdr:colOff>152400</xdr:colOff>
      <xdr:row>45</xdr:row>
      <xdr:rowOff>1694</xdr:rowOff>
    </xdr:to>
    <xdr:cxnSp macro="">
      <xdr:nvCxnSpPr>
        <xdr:cNvPr id="62" name="直線コネクタ 61"/>
        <xdr:cNvCxnSpPr/>
      </xdr:nvCxnSpPr>
      <xdr:spPr>
        <a:xfrm flipV="1">
          <a:off x="4953000" y="6108277"/>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145221</xdr:rowOff>
    </xdr:from>
    <xdr:ext cx="762000" cy="259045"/>
    <xdr:sp macro="" textlink="">
      <xdr:nvSpPr>
        <xdr:cNvPr id="63" name="財政力最小値テキスト"/>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0.09</a:t>
          </a:r>
          <a:endParaRPr kumimoji="1" lang="ja-JP" altLang="en-US" sz="1000" b="1">
            <a:latin typeface="ＭＳ Ｐゴシック"/>
          </a:endParaRPr>
        </a:p>
      </xdr:txBody>
    </xdr:sp>
    <xdr:clientData/>
  </xdr:oneCellAnchor>
  <xdr:twoCellAnchor>
    <xdr:from>
      <xdr:col>7</xdr:col>
      <xdr:colOff>63500</xdr:colOff>
      <xdr:row>45</xdr:row>
      <xdr:rowOff>1694</xdr:rowOff>
    </xdr:from>
    <xdr:to>
      <xdr:col>7</xdr:col>
      <xdr:colOff>241300</xdr:colOff>
      <xdr:row>45</xdr:row>
      <xdr:rowOff>1694</xdr:rowOff>
    </xdr:to>
    <xdr:cxnSp macro="">
      <xdr:nvCxnSpPr>
        <xdr:cNvPr id="64" name="直線コネクタ 63"/>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22454</xdr:rowOff>
    </xdr:from>
    <xdr:ext cx="762000" cy="259045"/>
    <xdr:sp macro="" textlink="">
      <xdr:nvSpPr>
        <xdr:cNvPr id="65" name="財政力最大値テキスト"/>
        <xdr:cNvSpPr txBox="1"/>
      </xdr:nvSpPr>
      <xdr:spPr>
        <a:xfrm>
          <a:off x="5041900" y="58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7</xdr:col>
      <xdr:colOff>63500</xdr:colOff>
      <xdr:row>35</xdr:row>
      <xdr:rowOff>107527</xdr:rowOff>
    </xdr:from>
    <xdr:to>
      <xdr:col>7</xdr:col>
      <xdr:colOff>241300</xdr:colOff>
      <xdr:row>35</xdr:row>
      <xdr:rowOff>107527</xdr:rowOff>
    </xdr:to>
    <xdr:cxnSp macro="">
      <xdr:nvCxnSpPr>
        <xdr:cNvPr id="66" name="直線コネクタ 65"/>
        <xdr:cNvCxnSpPr/>
      </xdr:nvCxnSpPr>
      <xdr:spPr>
        <a:xfrm>
          <a:off x="4864100" y="610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140970</xdr:rowOff>
    </xdr:from>
    <xdr:to>
      <xdr:col>7</xdr:col>
      <xdr:colOff>152400</xdr:colOff>
      <xdr:row>44</xdr:row>
      <xdr:rowOff>140970</xdr:rowOff>
    </xdr:to>
    <xdr:cxnSp macro="">
      <xdr:nvCxnSpPr>
        <xdr:cNvPr id="67" name="直線コネクタ 66"/>
        <xdr:cNvCxnSpPr/>
      </xdr:nvCxnSpPr>
      <xdr:spPr>
        <a:xfrm>
          <a:off x="4114800" y="7684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140970</xdr:rowOff>
    </xdr:from>
    <xdr:to>
      <xdr:col>6</xdr:col>
      <xdr:colOff>0</xdr:colOff>
      <xdr:row>44</xdr:row>
      <xdr:rowOff>149013</xdr:rowOff>
    </xdr:to>
    <xdr:cxnSp macro="">
      <xdr:nvCxnSpPr>
        <xdr:cNvPr id="70" name="直線コネクタ 69"/>
        <xdr:cNvCxnSpPr/>
      </xdr:nvCxnSpPr>
      <xdr:spPr>
        <a:xfrm flipV="1">
          <a:off x="3225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1694</xdr:rowOff>
    </xdr:from>
    <xdr:to>
      <xdr:col>6</xdr:col>
      <xdr:colOff>50800</xdr:colOff>
      <xdr:row>44</xdr:row>
      <xdr:rowOff>103294</xdr:rowOff>
    </xdr:to>
    <xdr:sp macro="" textlink="">
      <xdr:nvSpPr>
        <xdr:cNvPr id="71" name="フローチャート : 判断 70"/>
        <xdr:cNvSpPr/>
      </xdr:nvSpPr>
      <xdr:spPr>
        <a:xfrm>
          <a:off x="4064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113471</xdr:rowOff>
    </xdr:from>
    <xdr:ext cx="736600" cy="259045"/>
    <xdr:sp macro="" textlink="">
      <xdr:nvSpPr>
        <xdr:cNvPr id="72" name="テキスト ボックス 71"/>
        <xdr:cNvSpPr txBox="1"/>
      </xdr:nvSpPr>
      <xdr:spPr>
        <a:xfrm>
          <a:off x="3733800" y="7314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149013</xdr:rowOff>
    </xdr:from>
    <xdr:to>
      <xdr:col>4</xdr:col>
      <xdr:colOff>482600</xdr:colOff>
      <xdr:row>44</xdr:row>
      <xdr:rowOff>149013</xdr:rowOff>
    </xdr:to>
    <xdr:cxnSp macro="">
      <xdr:nvCxnSpPr>
        <xdr:cNvPr id="73" name="直線コネクタ 72"/>
        <xdr:cNvCxnSpPr/>
      </xdr:nvCxnSpPr>
      <xdr:spPr>
        <a:xfrm>
          <a:off x="2336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157056</xdr:rowOff>
    </xdr:from>
    <xdr:to>
      <xdr:col>4</xdr:col>
      <xdr:colOff>533400</xdr:colOff>
      <xdr:row>44</xdr:row>
      <xdr:rowOff>87206</xdr:rowOff>
    </xdr:to>
    <xdr:sp macro="" textlink="">
      <xdr:nvSpPr>
        <xdr:cNvPr id="74" name="フローチャート : 判断 73"/>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97383</xdr:rowOff>
    </xdr:from>
    <xdr:ext cx="762000" cy="259045"/>
    <xdr:sp macro="" textlink="">
      <xdr:nvSpPr>
        <xdr:cNvPr id="75" name="テキスト ボックス 74"/>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149013</xdr:rowOff>
    </xdr:from>
    <xdr:to>
      <xdr:col>3</xdr:col>
      <xdr:colOff>279400</xdr:colOff>
      <xdr:row>44</xdr:row>
      <xdr:rowOff>149013</xdr:rowOff>
    </xdr:to>
    <xdr:cxnSp macro="">
      <xdr:nvCxnSpPr>
        <xdr:cNvPr id="76" name="直線コネクタ 75"/>
        <xdr:cNvCxnSpPr/>
      </xdr:nvCxnSpPr>
      <xdr:spPr>
        <a:xfrm>
          <a:off x="1447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7" name="フローチャート : 判断 76"/>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105427</xdr:rowOff>
    </xdr:from>
    <xdr:ext cx="762000" cy="259045"/>
    <xdr:sp macro="" textlink="">
      <xdr:nvSpPr>
        <xdr:cNvPr id="78" name="テキスト ボックス 77"/>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157056</xdr:rowOff>
    </xdr:from>
    <xdr:to>
      <xdr:col>2</xdr:col>
      <xdr:colOff>127000</xdr:colOff>
      <xdr:row>44</xdr:row>
      <xdr:rowOff>87206</xdr:rowOff>
    </xdr:to>
    <xdr:sp macro="" textlink="">
      <xdr:nvSpPr>
        <xdr:cNvPr id="79" name="フローチャート : 判断 78"/>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97383</xdr:rowOff>
    </xdr:from>
    <xdr:ext cx="762000" cy="259045"/>
    <xdr:sp macro="" textlink="">
      <xdr:nvSpPr>
        <xdr:cNvPr id="80" name="テキスト ボックス 79"/>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90170</xdr:rowOff>
    </xdr:from>
    <xdr:to>
      <xdr:col>7</xdr:col>
      <xdr:colOff>203200</xdr:colOff>
      <xdr:row>45</xdr:row>
      <xdr:rowOff>20320</xdr:rowOff>
    </xdr:to>
    <xdr:sp macro="" textlink="">
      <xdr:nvSpPr>
        <xdr:cNvPr id="86" name="円/楕円 85"/>
        <xdr:cNvSpPr/>
      </xdr:nvSpPr>
      <xdr:spPr>
        <a:xfrm>
          <a:off x="4902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157497</xdr:rowOff>
    </xdr:from>
    <xdr:ext cx="762000" cy="259045"/>
    <xdr:sp macro="" textlink="">
      <xdr:nvSpPr>
        <xdr:cNvPr id="87" name="財政力該当値テキスト"/>
        <xdr:cNvSpPr txBox="1"/>
      </xdr:nvSpPr>
      <xdr:spPr>
        <a:xfrm>
          <a:off x="5041900" y="752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90170</xdr:rowOff>
    </xdr:from>
    <xdr:to>
      <xdr:col>6</xdr:col>
      <xdr:colOff>50800</xdr:colOff>
      <xdr:row>45</xdr:row>
      <xdr:rowOff>20320</xdr:rowOff>
    </xdr:to>
    <xdr:sp macro="" textlink="">
      <xdr:nvSpPr>
        <xdr:cNvPr id="88" name="円/楕円 87"/>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5097</xdr:rowOff>
    </xdr:from>
    <xdr:ext cx="736600" cy="259045"/>
    <xdr:sp macro="" textlink="">
      <xdr:nvSpPr>
        <xdr:cNvPr id="89" name="テキスト ボックス 88"/>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98213</xdr:rowOff>
    </xdr:from>
    <xdr:to>
      <xdr:col>4</xdr:col>
      <xdr:colOff>533400</xdr:colOff>
      <xdr:row>45</xdr:row>
      <xdr:rowOff>28363</xdr:rowOff>
    </xdr:to>
    <xdr:sp macro="" textlink="">
      <xdr:nvSpPr>
        <xdr:cNvPr id="90" name="円/楕円 89"/>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13140</xdr:rowOff>
    </xdr:from>
    <xdr:ext cx="762000" cy="259045"/>
    <xdr:sp macro="" textlink="">
      <xdr:nvSpPr>
        <xdr:cNvPr id="91" name="テキスト ボックス 90"/>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98213</xdr:rowOff>
    </xdr:from>
    <xdr:to>
      <xdr:col>3</xdr:col>
      <xdr:colOff>330200</xdr:colOff>
      <xdr:row>45</xdr:row>
      <xdr:rowOff>28363</xdr:rowOff>
    </xdr:to>
    <xdr:sp macro="" textlink="">
      <xdr:nvSpPr>
        <xdr:cNvPr id="92" name="円/楕円 91"/>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13140</xdr:rowOff>
    </xdr:from>
    <xdr:ext cx="762000" cy="259045"/>
    <xdr:sp macro="" textlink="">
      <xdr:nvSpPr>
        <xdr:cNvPr id="93" name="テキスト ボックス 92"/>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98213</xdr:rowOff>
    </xdr:from>
    <xdr:to>
      <xdr:col>2</xdr:col>
      <xdr:colOff>127000</xdr:colOff>
      <xdr:row>45</xdr:row>
      <xdr:rowOff>28363</xdr:rowOff>
    </xdr:to>
    <xdr:sp macro="" textlink="">
      <xdr:nvSpPr>
        <xdr:cNvPr id="94" name="円/楕円 93"/>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13140</xdr:rowOff>
    </xdr:from>
    <xdr:ext cx="762000" cy="259045"/>
    <xdr:sp macro="" textlink="">
      <xdr:nvSpPr>
        <xdr:cNvPr id="95" name="テキスト ボックス 94"/>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年度から実施した職員の給与手当等カットや退職不補充による職員数の減に伴う人件費の削減及び繰り上げ償還による公債費の削減により、義務的経費の抑制に伴い、</a:t>
          </a:r>
          <a:r>
            <a:rPr kumimoji="1" lang="en-US" altLang="ja-JP" sz="1300">
              <a:latin typeface="ＭＳ Ｐゴシック"/>
            </a:rPr>
            <a:t>H22</a:t>
          </a:r>
          <a:r>
            <a:rPr kumimoji="1" lang="ja-JP" altLang="en-US" sz="1300">
              <a:latin typeface="ＭＳ Ｐゴシック"/>
            </a:rPr>
            <a:t>年度までに改善してきている。町有施設等の維持管理等経常的経費の増加に伴い悪化している状況にあるため、今後とも事務事業の見直しを進め経常経費の削減を図る。</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130810</xdr:rowOff>
    </xdr:to>
    <xdr:cxnSp macro="">
      <xdr:nvCxnSpPr>
        <xdr:cNvPr id="125" name="直線コネクタ 124"/>
        <xdr:cNvCxnSpPr/>
      </xdr:nvCxnSpPr>
      <xdr:spPr>
        <a:xfrm flipV="1">
          <a:off x="4953000" y="10147512"/>
          <a:ext cx="0" cy="12989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102887</xdr:rowOff>
    </xdr:from>
    <xdr:ext cx="762000" cy="259045"/>
    <xdr:sp macro="" textlink="">
      <xdr:nvSpPr>
        <xdr:cNvPr id="126"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96.2</a:t>
          </a:r>
          <a:endParaRPr kumimoji="1" lang="ja-JP" altLang="en-US" sz="1000" b="1">
            <a:latin typeface="ＭＳ Ｐゴシック"/>
          </a:endParaRPr>
        </a:p>
      </xdr:txBody>
    </xdr:sp>
    <xdr:clientData/>
  </xdr:oneCellAnchor>
  <xdr:twoCellAnchor>
    <xdr:from>
      <xdr:col>7</xdr:col>
      <xdr:colOff>63500</xdr:colOff>
      <xdr:row>66</xdr:row>
      <xdr:rowOff>130810</xdr:rowOff>
    </xdr:from>
    <xdr:to>
      <xdr:col>7</xdr:col>
      <xdr:colOff>241300</xdr:colOff>
      <xdr:row>66</xdr:row>
      <xdr:rowOff>130810</xdr:rowOff>
    </xdr:to>
    <xdr:cxnSp macro="">
      <xdr:nvCxnSpPr>
        <xdr:cNvPr id="127" name="直線コネクタ 126"/>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28"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29" name="直線コネクタ 128"/>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106256</xdr:rowOff>
    </xdr:from>
    <xdr:to>
      <xdr:col>7</xdr:col>
      <xdr:colOff>152400</xdr:colOff>
      <xdr:row>65</xdr:row>
      <xdr:rowOff>77046</xdr:rowOff>
    </xdr:to>
    <xdr:cxnSp macro="">
      <xdr:nvCxnSpPr>
        <xdr:cNvPr id="130" name="直線コネクタ 129"/>
        <xdr:cNvCxnSpPr/>
      </xdr:nvCxnSpPr>
      <xdr:spPr>
        <a:xfrm flipV="1">
          <a:off x="4114800" y="10907606"/>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134848</xdr:rowOff>
    </xdr:from>
    <xdr:ext cx="762000" cy="259045"/>
    <xdr:sp macro="" textlink="">
      <xdr:nvSpPr>
        <xdr:cNvPr id="131" name="財政構造の弾力性平均値テキスト"/>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118321</xdr:rowOff>
    </xdr:from>
    <xdr:to>
      <xdr:col>7</xdr:col>
      <xdr:colOff>203200</xdr:colOff>
      <xdr:row>63</xdr:row>
      <xdr:rowOff>48471</xdr:rowOff>
    </xdr:to>
    <xdr:sp macro="" textlink="">
      <xdr:nvSpPr>
        <xdr:cNvPr id="132" name="フローチャート : 判断 131"/>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12700</xdr:rowOff>
    </xdr:from>
    <xdr:to>
      <xdr:col>6</xdr:col>
      <xdr:colOff>0</xdr:colOff>
      <xdr:row>65</xdr:row>
      <xdr:rowOff>77046</xdr:rowOff>
    </xdr:to>
    <xdr:cxnSp macro="">
      <xdr:nvCxnSpPr>
        <xdr:cNvPr id="133" name="直線コネクタ 132"/>
        <xdr:cNvCxnSpPr/>
      </xdr:nvCxnSpPr>
      <xdr:spPr>
        <a:xfrm>
          <a:off x="3225800" y="1115695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103717</xdr:rowOff>
    </xdr:from>
    <xdr:to>
      <xdr:col>6</xdr:col>
      <xdr:colOff>50800</xdr:colOff>
      <xdr:row>64</xdr:row>
      <xdr:rowOff>33867</xdr:rowOff>
    </xdr:to>
    <xdr:sp macro="" textlink="">
      <xdr:nvSpPr>
        <xdr:cNvPr id="134" name="フローチャート : 判断 133"/>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44044</xdr:rowOff>
    </xdr:from>
    <xdr:ext cx="736600" cy="259045"/>
    <xdr:sp macro="" textlink="">
      <xdr:nvSpPr>
        <xdr:cNvPr id="135" name="テキスト ボックス 134"/>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87630</xdr:rowOff>
    </xdr:from>
    <xdr:to>
      <xdr:col>4</xdr:col>
      <xdr:colOff>482600</xdr:colOff>
      <xdr:row>65</xdr:row>
      <xdr:rowOff>12700</xdr:rowOff>
    </xdr:to>
    <xdr:cxnSp macro="">
      <xdr:nvCxnSpPr>
        <xdr:cNvPr id="136" name="直線コネクタ 135"/>
        <xdr:cNvCxnSpPr/>
      </xdr:nvCxnSpPr>
      <xdr:spPr>
        <a:xfrm>
          <a:off x="2336800" y="110604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126365</xdr:rowOff>
    </xdr:from>
    <xdr:to>
      <xdr:col>4</xdr:col>
      <xdr:colOff>533400</xdr:colOff>
      <xdr:row>63</xdr:row>
      <xdr:rowOff>56515</xdr:rowOff>
    </xdr:to>
    <xdr:sp macro="" textlink="">
      <xdr:nvSpPr>
        <xdr:cNvPr id="137" name="フローチャート : 判断 136"/>
        <xdr:cNvSpPr/>
      </xdr:nvSpPr>
      <xdr:spPr>
        <a:xfrm>
          <a:off x="3175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66692</xdr:rowOff>
    </xdr:from>
    <xdr:ext cx="762000" cy="259045"/>
    <xdr:sp macro="" textlink="">
      <xdr:nvSpPr>
        <xdr:cNvPr id="138" name="テキスト ボックス 137"/>
        <xdr:cNvSpPr txBox="1"/>
      </xdr:nvSpPr>
      <xdr:spPr>
        <a:xfrm>
          <a:off x="2844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51435</xdr:rowOff>
    </xdr:from>
    <xdr:to>
      <xdr:col>3</xdr:col>
      <xdr:colOff>279400</xdr:colOff>
      <xdr:row>64</xdr:row>
      <xdr:rowOff>87630</xdr:rowOff>
    </xdr:to>
    <xdr:cxnSp macro="">
      <xdr:nvCxnSpPr>
        <xdr:cNvPr id="139" name="直線コネクタ 138"/>
        <xdr:cNvCxnSpPr/>
      </xdr:nvCxnSpPr>
      <xdr:spPr>
        <a:xfrm>
          <a:off x="1447800" y="110242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142452</xdr:rowOff>
    </xdr:from>
    <xdr:to>
      <xdr:col>3</xdr:col>
      <xdr:colOff>330200</xdr:colOff>
      <xdr:row>63</xdr:row>
      <xdr:rowOff>72602</xdr:rowOff>
    </xdr:to>
    <xdr:sp macro="" textlink="">
      <xdr:nvSpPr>
        <xdr:cNvPr id="140" name="フローチャート : 判断 139"/>
        <xdr:cNvSpPr/>
      </xdr:nvSpPr>
      <xdr:spPr>
        <a:xfrm>
          <a:off x="2286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82779</xdr:rowOff>
    </xdr:from>
    <xdr:ext cx="762000" cy="259045"/>
    <xdr:sp macro="" textlink="">
      <xdr:nvSpPr>
        <xdr:cNvPr id="141" name="テキスト ボックス 140"/>
        <xdr:cNvSpPr txBox="1"/>
      </xdr:nvSpPr>
      <xdr:spPr>
        <a:xfrm>
          <a:off x="1955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67521</xdr:rowOff>
    </xdr:from>
    <xdr:to>
      <xdr:col>2</xdr:col>
      <xdr:colOff>127000</xdr:colOff>
      <xdr:row>63</xdr:row>
      <xdr:rowOff>169121</xdr:rowOff>
    </xdr:to>
    <xdr:sp macro="" textlink="">
      <xdr:nvSpPr>
        <xdr:cNvPr id="142" name="フローチャート : 判断 141"/>
        <xdr:cNvSpPr/>
      </xdr:nvSpPr>
      <xdr:spPr>
        <a:xfrm>
          <a:off x="1397000" y="108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7848</xdr:rowOff>
    </xdr:from>
    <xdr:ext cx="762000" cy="259045"/>
    <xdr:sp macro="" textlink="">
      <xdr:nvSpPr>
        <xdr:cNvPr id="143" name="テキスト ボックス 142"/>
        <xdr:cNvSpPr txBox="1"/>
      </xdr:nvSpPr>
      <xdr:spPr>
        <a:xfrm>
          <a:off x="1066800" y="1063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55456</xdr:rowOff>
    </xdr:from>
    <xdr:to>
      <xdr:col>7</xdr:col>
      <xdr:colOff>203200</xdr:colOff>
      <xdr:row>63</xdr:row>
      <xdr:rowOff>157056</xdr:rowOff>
    </xdr:to>
    <xdr:sp macro="" textlink="">
      <xdr:nvSpPr>
        <xdr:cNvPr id="149" name="円/楕円 148"/>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27533</xdr:rowOff>
    </xdr:from>
    <xdr:ext cx="762000" cy="259045"/>
    <xdr:sp macro="" textlink="">
      <xdr:nvSpPr>
        <xdr:cNvPr id="150" name="財政構造の弾力性該当値テキスト"/>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26246</xdr:rowOff>
    </xdr:from>
    <xdr:to>
      <xdr:col>6</xdr:col>
      <xdr:colOff>50800</xdr:colOff>
      <xdr:row>65</xdr:row>
      <xdr:rowOff>127846</xdr:rowOff>
    </xdr:to>
    <xdr:sp macro="" textlink="">
      <xdr:nvSpPr>
        <xdr:cNvPr id="151" name="円/楕円 150"/>
        <xdr:cNvSpPr/>
      </xdr:nvSpPr>
      <xdr:spPr>
        <a:xfrm>
          <a:off x="4064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112623</xdr:rowOff>
    </xdr:from>
    <xdr:ext cx="736600" cy="259045"/>
    <xdr:sp macro="" textlink="">
      <xdr:nvSpPr>
        <xdr:cNvPr id="152" name="テキスト ボックス 151"/>
        <xdr:cNvSpPr txBox="1"/>
      </xdr:nvSpPr>
      <xdr:spPr>
        <a:xfrm>
          <a:off x="3733800" y="1125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133350</xdr:rowOff>
    </xdr:from>
    <xdr:to>
      <xdr:col>4</xdr:col>
      <xdr:colOff>533400</xdr:colOff>
      <xdr:row>65</xdr:row>
      <xdr:rowOff>63500</xdr:rowOff>
    </xdr:to>
    <xdr:sp macro="" textlink="">
      <xdr:nvSpPr>
        <xdr:cNvPr id="153" name="円/楕円 152"/>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48277</xdr:rowOff>
    </xdr:from>
    <xdr:ext cx="762000" cy="259045"/>
    <xdr:sp macro="" textlink="">
      <xdr:nvSpPr>
        <xdr:cNvPr id="154" name="テキスト ボックス 153"/>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36830</xdr:rowOff>
    </xdr:from>
    <xdr:to>
      <xdr:col>3</xdr:col>
      <xdr:colOff>330200</xdr:colOff>
      <xdr:row>64</xdr:row>
      <xdr:rowOff>138430</xdr:rowOff>
    </xdr:to>
    <xdr:sp macro="" textlink="">
      <xdr:nvSpPr>
        <xdr:cNvPr id="155" name="円/楕円 154"/>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123207</xdr:rowOff>
    </xdr:from>
    <xdr:ext cx="762000" cy="259045"/>
    <xdr:sp macro="" textlink="">
      <xdr:nvSpPr>
        <xdr:cNvPr id="156" name="テキスト ボックス 155"/>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635</xdr:rowOff>
    </xdr:from>
    <xdr:to>
      <xdr:col>2</xdr:col>
      <xdr:colOff>127000</xdr:colOff>
      <xdr:row>64</xdr:row>
      <xdr:rowOff>102235</xdr:rowOff>
    </xdr:to>
    <xdr:sp macro="" textlink="">
      <xdr:nvSpPr>
        <xdr:cNvPr id="157" name="円/楕円 156"/>
        <xdr:cNvSpPr/>
      </xdr:nvSpPr>
      <xdr:spPr>
        <a:xfrm>
          <a:off x="1397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87012</xdr:rowOff>
    </xdr:from>
    <xdr:ext cx="762000" cy="259045"/>
    <xdr:sp macro="" textlink="">
      <xdr:nvSpPr>
        <xdr:cNvPr id="158" name="テキスト ボックス 157"/>
        <xdr:cNvSpPr txBox="1"/>
      </xdr:nvSpPr>
      <xdr:spPr>
        <a:xfrm>
          <a:off x="1066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[474,585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及び維持補修費の合計額の１人当たりの金額が類似団体平均を上回っているのは、主に人件費が要因となっている。これは、保育所・生活工芸館等の施設運営を直営で行っているため、今後は民間でも実施可能な部分について、指定管理者制度の導入等により委託化を進め、コストの低減を図っていく方針であ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151106</xdr:rowOff>
    </xdr:from>
    <xdr:to>
      <xdr:col>7</xdr:col>
      <xdr:colOff>152400</xdr:colOff>
      <xdr:row>88</xdr:row>
      <xdr:rowOff>52787</xdr:rowOff>
    </xdr:to>
    <xdr:cxnSp macro="">
      <xdr:nvCxnSpPr>
        <xdr:cNvPr id="187" name="直線コネクタ 186"/>
        <xdr:cNvCxnSpPr/>
      </xdr:nvCxnSpPr>
      <xdr:spPr>
        <a:xfrm flipV="1">
          <a:off x="4953000" y="13867106"/>
          <a:ext cx="0" cy="1273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24864</xdr:rowOff>
    </xdr:from>
    <xdr:ext cx="762000" cy="259045"/>
    <xdr:sp macro="" textlink="">
      <xdr:nvSpPr>
        <xdr:cNvPr id="188" name="人件費・物件費等の状況最小値テキスト"/>
        <xdr:cNvSpPr txBox="1"/>
      </xdr:nvSpPr>
      <xdr:spPr>
        <a:xfrm>
          <a:off x="5041900" y="1511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3,331,259</a:t>
          </a:r>
          <a:endParaRPr kumimoji="1" lang="ja-JP" altLang="en-US" sz="1000" b="1">
            <a:latin typeface="ＭＳ Ｐゴシック"/>
          </a:endParaRPr>
        </a:p>
      </xdr:txBody>
    </xdr:sp>
    <xdr:clientData/>
  </xdr:oneCellAnchor>
  <xdr:twoCellAnchor>
    <xdr:from>
      <xdr:col>7</xdr:col>
      <xdr:colOff>63500</xdr:colOff>
      <xdr:row>88</xdr:row>
      <xdr:rowOff>52787</xdr:rowOff>
    </xdr:from>
    <xdr:to>
      <xdr:col>7</xdr:col>
      <xdr:colOff>241300</xdr:colOff>
      <xdr:row>88</xdr:row>
      <xdr:rowOff>52787</xdr:rowOff>
    </xdr:to>
    <xdr:cxnSp macro="">
      <xdr:nvCxnSpPr>
        <xdr:cNvPr id="189" name="直線コネクタ 188"/>
        <xdr:cNvCxnSpPr/>
      </xdr:nvCxnSpPr>
      <xdr:spPr>
        <a:xfrm>
          <a:off x="4864100" y="1514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66033</xdr:rowOff>
    </xdr:from>
    <xdr:ext cx="762000" cy="259045"/>
    <xdr:sp macro="" textlink="">
      <xdr:nvSpPr>
        <xdr:cNvPr id="190" name="人件費・物件費等の状況最大値テキスト"/>
        <xdr:cNvSpPr txBox="1"/>
      </xdr:nvSpPr>
      <xdr:spPr>
        <a:xfrm>
          <a:off x="5041900" y="1361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165,202</a:t>
          </a:r>
          <a:endParaRPr kumimoji="1" lang="ja-JP" altLang="en-US" sz="1000" b="1">
            <a:latin typeface="ＭＳ Ｐゴシック"/>
          </a:endParaRPr>
        </a:p>
      </xdr:txBody>
    </xdr:sp>
    <xdr:clientData/>
  </xdr:oneCellAnchor>
  <xdr:twoCellAnchor>
    <xdr:from>
      <xdr:col>7</xdr:col>
      <xdr:colOff>63500</xdr:colOff>
      <xdr:row>80</xdr:row>
      <xdr:rowOff>151106</xdr:rowOff>
    </xdr:from>
    <xdr:to>
      <xdr:col>7</xdr:col>
      <xdr:colOff>241300</xdr:colOff>
      <xdr:row>80</xdr:row>
      <xdr:rowOff>151106</xdr:rowOff>
    </xdr:to>
    <xdr:cxnSp macro="">
      <xdr:nvCxnSpPr>
        <xdr:cNvPr id="191" name="直線コネクタ 190"/>
        <xdr:cNvCxnSpPr/>
      </xdr:nvCxnSpPr>
      <xdr:spPr>
        <a:xfrm>
          <a:off x="4864100" y="1386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93185</xdr:rowOff>
    </xdr:from>
    <xdr:to>
      <xdr:col>7</xdr:col>
      <xdr:colOff>152400</xdr:colOff>
      <xdr:row>81</xdr:row>
      <xdr:rowOff>104079</xdr:rowOff>
    </xdr:to>
    <xdr:cxnSp macro="">
      <xdr:nvCxnSpPr>
        <xdr:cNvPr id="192" name="直線コネクタ 191"/>
        <xdr:cNvCxnSpPr/>
      </xdr:nvCxnSpPr>
      <xdr:spPr>
        <a:xfrm>
          <a:off x="4114800" y="13980635"/>
          <a:ext cx="838200" cy="1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8882</xdr:rowOff>
    </xdr:from>
    <xdr:ext cx="762000" cy="259045"/>
    <xdr:sp macro="" textlink="">
      <xdr:nvSpPr>
        <xdr:cNvPr id="193" name="人件費・物件費等の状況平均値テキスト"/>
        <xdr:cNvSpPr txBox="1"/>
      </xdr:nvSpPr>
      <xdr:spPr>
        <a:xfrm>
          <a:off x="5041900" y="13724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161570</xdr:rowOff>
    </xdr:from>
    <xdr:to>
      <xdr:col>7</xdr:col>
      <xdr:colOff>203200</xdr:colOff>
      <xdr:row>81</xdr:row>
      <xdr:rowOff>91720</xdr:rowOff>
    </xdr:to>
    <xdr:sp macro="" textlink="">
      <xdr:nvSpPr>
        <xdr:cNvPr id="194" name="フローチャート : 判断 193"/>
        <xdr:cNvSpPr/>
      </xdr:nvSpPr>
      <xdr:spPr>
        <a:xfrm>
          <a:off x="4902200" y="138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86692</xdr:rowOff>
    </xdr:from>
    <xdr:to>
      <xdr:col>6</xdr:col>
      <xdr:colOff>0</xdr:colOff>
      <xdr:row>81</xdr:row>
      <xdr:rowOff>93185</xdr:rowOff>
    </xdr:to>
    <xdr:cxnSp macro="">
      <xdr:nvCxnSpPr>
        <xdr:cNvPr id="195" name="直線コネクタ 194"/>
        <xdr:cNvCxnSpPr/>
      </xdr:nvCxnSpPr>
      <xdr:spPr>
        <a:xfrm>
          <a:off x="3225800" y="13974142"/>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23031</xdr:rowOff>
    </xdr:from>
    <xdr:to>
      <xdr:col>6</xdr:col>
      <xdr:colOff>50800</xdr:colOff>
      <xdr:row>81</xdr:row>
      <xdr:rowOff>124631</xdr:rowOff>
    </xdr:to>
    <xdr:sp macro="" textlink="">
      <xdr:nvSpPr>
        <xdr:cNvPr id="196" name="フローチャート : 判断 195"/>
        <xdr:cNvSpPr/>
      </xdr:nvSpPr>
      <xdr:spPr>
        <a:xfrm>
          <a:off x="4064000" y="1391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134808</xdr:rowOff>
    </xdr:from>
    <xdr:ext cx="736600" cy="259045"/>
    <xdr:sp macro="" textlink="">
      <xdr:nvSpPr>
        <xdr:cNvPr id="197" name="テキスト ボックス 196"/>
        <xdr:cNvSpPr txBox="1"/>
      </xdr:nvSpPr>
      <xdr:spPr>
        <a:xfrm>
          <a:off x="3733800" y="1367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74744</xdr:rowOff>
    </xdr:from>
    <xdr:to>
      <xdr:col>4</xdr:col>
      <xdr:colOff>482600</xdr:colOff>
      <xdr:row>81</xdr:row>
      <xdr:rowOff>86692</xdr:rowOff>
    </xdr:to>
    <xdr:cxnSp macro="">
      <xdr:nvCxnSpPr>
        <xdr:cNvPr id="198" name="直線コネクタ 197"/>
        <xdr:cNvCxnSpPr/>
      </xdr:nvCxnSpPr>
      <xdr:spPr>
        <a:xfrm>
          <a:off x="2336800" y="13962194"/>
          <a:ext cx="889000" cy="1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14746</xdr:rowOff>
    </xdr:from>
    <xdr:to>
      <xdr:col>4</xdr:col>
      <xdr:colOff>533400</xdr:colOff>
      <xdr:row>81</xdr:row>
      <xdr:rowOff>116346</xdr:rowOff>
    </xdr:to>
    <xdr:sp macro="" textlink="">
      <xdr:nvSpPr>
        <xdr:cNvPr id="199" name="フローチャート : 判断 198"/>
        <xdr:cNvSpPr/>
      </xdr:nvSpPr>
      <xdr:spPr>
        <a:xfrm>
          <a:off x="3175000" y="1390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126523</xdr:rowOff>
    </xdr:from>
    <xdr:ext cx="762000" cy="259045"/>
    <xdr:sp macro="" textlink="">
      <xdr:nvSpPr>
        <xdr:cNvPr id="200" name="テキスト ボックス 199"/>
        <xdr:cNvSpPr txBox="1"/>
      </xdr:nvSpPr>
      <xdr:spPr>
        <a:xfrm>
          <a:off x="2844800" y="1367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63303</xdr:rowOff>
    </xdr:from>
    <xdr:to>
      <xdr:col>3</xdr:col>
      <xdr:colOff>279400</xdr:colOff>
      <xdr:row>81</xdr:row>
      <xdr:rowOff>74744</xdr:rowOff>
    </xdr:to>
    <xdr:cxnSp macro="">
      <xdr:nvCxnSpPr>
        <xdr:cNvPr id="201" name="直線コネクタ 200"/>
        <xdr:cNvCxnSpPr/>
      </xdr:nvCxnSpPr>
      <xdr:spPr>
        <a:xfrm>
          <a:off x="1447800" y="13950753"/>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8899</xdr:rowOff>
    </xdr:from>
    <xdr:to>
      <xdr:col>3</xdr:col>
      <xdr:colOff>330200</xdr:colOff>
      <xdr:row>81</xdr:row>
      <xdr:rowOff>110499</xdr:rowOff>
    </xdr:to>
    <xdr:sp macro="" textlink="">
      <xdr:nvSpPr>
        <xdr:cNvPr id="202" name="フローチャート : 判断 201"/>
        <xdr:cNvSpPr/>
      </xdr:nvSpPr>
      <xdr:spPr>
        <a:xfrm>
          <a:off x="2286000" y="1389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120676</xdr:rowOff>
    </xdr:from>
    <xdr:ext cx="762000" cy="259045"/>
    <xdr:sp macro="" textlink="">
      <xdr:nvSpPr>
        <xdr:cNvPr id="203" name="テキスト ボックス 202"/>
        <xdr:cNvSpPr txBox="1"/>
      </xdr:nvSpPr>
      <xdr:spPr>
        <a:xfrm>
          <a:off x="1955800" y="1366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9082</xdr:rowOff>
    </xdr:from>
    <xdr:to>
      <xdr:col>2</xdr:col>
      <xdr:colOff>127000</xdr:colOff>
      <xdr:row>81</xdr:row>
      <xdr:rowOff>110682</xdr:rowOff>
    </xdr:to>
    <xdr:sp macro="" textlink="">
      <xdr:nvSpPr>
        <xdr:cNvPr id="204" name="フローチャート : 判断 203"/>
        <xdr:cNvSpPr/>
      </xdr:nvSpPr>
      <xdr:spPr>
        <a:xfrm>
          <a:off x="1397000" y="138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120859</xdr:rowOff>
    </xdr:from>
    <xdr:ext cx="762000" cy="259045"/>
    <xdr:sp macro="" textlink="">
      <xdr:nvSpPr>
        <xdr:cNvPr id="205" name="テキスト ボックス 204"/>
        <xdr:cNvSpPr txBox="1"/>
      </xdr:nvSpPr>
      <xdr:spPr>
        <a:xfrm>
          <a:off x="1066800" y="136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364,687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53279</xdr:rowOff>
    </xdr:from>
    <xdr:to>
      <xdr:col>7</xdr:col>
      <xdr:colOff>203200</xdr:colOff>
      <xdr:row>81</xdr:row>
      <xdr:rowOff>154879</xdr:rowOff>
    </xdr:to>
    <xdr:sp macro="" textlink="">
      <xdr:nvSpPr>
        <xdr:cNvPr id="211" name="円/楕円 210"/>
        <xdr:cNvSpPr/>
      </xdr:nvSpPr>
      <xdr:spPr>
        <a:xfrm>
          <a:off x="4902200" y="139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101556</xdr:rowOff>
    </xdr:from>
    <xdr:ext cx="762000" cy="259045"/>
    <xdr:sp macro="" textlink="">
      <xdr:nvSpPr>
        <xdr:cNvPr id="212" name="人件費・物件費等の状況該当値テキスト"/>
        <xdr:cNvSpPr txBox="1"/>
      </xdr:nvSpPr>
      <xdr:spPr>
        <a:xfrm>
          <a:off x="5041900" y="1398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474,585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42385</xdr:rowOff>
    </xdr:from>
    <xdr:to>
      <xdr:col>6</xdr:col>
      <xdr:colOff>50800</xdr:colOff>
      <xdr:row>81</xdr:row>
      <xdr:rowOff>143985</xdr:rowOff>
    </xdr:to>
    <xdr:sp macro="" textlink="">
      <xdr:nvSpPr>
        <xdr:cNvPr id="213" name="円/楕円 212"/>
        <xdr:cNvSpPr/>
      </xdr:nvSpPr>
      <xdr:spPr>
        <a:xfrm>
          <a:off x="4064000" y="1392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128762</xdr:rowOff>
    </xdr:from>
    <xdr:ext cx="736600" cy="259045"/>
    <xdr:sp macro="" textlink="">
      <xdr:nvSpPr>
        <xdr:cNvPr id="214" name="テキスト ボックス 213"/>
        <xdr:cNvSpPr txBox="1"/>
      </xdr:nvSpPr>
      <xdr:spPr>
        <a:xfrm>
          <a:off x="3733800" y="14016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447,498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35892</xdr:rowOff>
    </xdr:from>
    <xdr:to>
      <xdr:col>4</xdr:col>
      <xdr:colOff>533400</xdr:colOff>
      <xdr:row>81</xdr:row>
      <xdr:rowOff>137492</xdr:rowOff>
    </xdr:to>
    <xdr:sp macro="" textlink="">
      <xdr:nvSpPr>
        <xdr:cNvPr id="215" name="円/楕円 214"/>
        <xdr:cNvSpPr/>
      </xdr:nvSpPr>
      <xdr:spPr>
        <a:xfrm>
          <a:off x="3175000" y="1392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122269</xdr:rowOff>
    </xdr:from>
    <xdr:ext cx="762000" cy="259045"/>
    <xdr:sp macro="" textlink="">
      <xdr:nvSpPr>
        <xdr:cNvPr id="216" name="テキスト ボックス 215"/>
        <xdr:cNvSpPr txBox="1"/>
      </xdr:nvSpPr>
      <xdr:spPr>
        <a:xfrm>
          <a:off x="2844800" y="1400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431,351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23944</xdr:rowOff>
    </xdr:from>
    <xdr:to>
      <xdr:col>3</xdr:col>
      <xdr:colOff>330200</xdr:colOff>
      <xdr:row>81</xdr:row>
      <xdr:rowOff>125544</xdr:rowOff>
    </xdr:to>
    <xdr:sp macro="" textlink="">
      <xdr:nvSpPr>
        <xdr:cNvPr id="217" name="円/楕円 216"/>
        <xdr:cNvSpPr/>
      </xdr:nvSpPr>
      <xdr:spPr>
        <a:xfrm>
          <a:off x="2286000" y="1391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110321</xdr:rowOff>
    </xdr:from>
    <xdr:ext cx="762000" cy="259045"/>
    <xdr:sp macro="" textlink="">
      <xdr:nvSpPr>
        <xdr:cNvPr id="218" name="テキスト ボックス 217"/>
        <xdr:cNvSpPr txBox="1"/>
      </xdr:nvSpPr>
      <xdr:spPr>
        <a:xfrm>
          <a:off x="1955800" y="1399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401,643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12503</xdr:rowOff>
    </xdr:from>
    <xdr:to>
      <xdr:col>2</xdr:col>
      <xdr:colOff>127000</xdr:colOff>
      <xdr:row>81</xdr:row>
      <xdr:rowOff>114103</xdr:rowOff>
    </xdr:to>
    <xdr:sp macro="" textlink="">
      <xdr:nvSpPr>
        <xdr:cNvPr id="219" name="円/楕円 218"/>
        <xdr:cNvSpPr/>
      </xdr:nvSpPr>
      <xdr:spPr>
        <a:xfrm>
          <a:off x="1397000" y="1389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98880</xdr:rowOff>
    </xdr:from>
    <xdr:ext cx="762000" cy="259045"/>
    <xdr:sp macro="" textlink="">
      <xdr:nvSpPr>
        <xdr:cNvPr id="220" name="テキスト ボックス 219"/>
        <xdr:cNvSpPr txBox="1"/>
      </xdr:nvSpPr>
      <xdr:spPr>
        <a:xfrm>
          <a:off x="1066800" y="1398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373,193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年度からの行財政改革推進計画に基づき職員の給与手当等カットを実施した。類似団体と比較しても、大幅な変動はないため、今後も継続して、給与の適正化に努める。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58928</xdr:rowOff>
    </xdr:from>
    <xdr:to>
      <xdr:col>24</xdr:col>
      <xdr:colOff>558800</xdr:colOff>
      <xdr:row>86</xdr:row>
      <xdr:rowOff>82296</xdr:rowOff>
    </xdr:to>
    <xdr:cxnSp macro="">
      <xdr:nvCxnSpPr>
        <xdr:cNvPr id="247" name="直線コネクタ 246"/>
        <xdr:cNvCxnSpPr/>
      </xdr:nvCxnSpPr>
      <xdr:spPr>
        <a:xfrm flipV="1">
          <a:off x="17018000" y="13774928"/>
          <a:ext cx="0" cy="10520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54373</xdr:rowOff>
    </xdr:from>
    <xdr:ext cx="762000" cy="259045"/>
    <xdr:sp macro="" textlink="">
      <xdr:nvSpPr>
        <xdr:cNvPr id="248" name="給与水準   （国との比較）最小値テキスト"/>
        <xdr:cNvSpPr txBox="1"/>
      </xdr:nvSpPr>
      <xdr:spPr>
        <a:xfrm>
          <a:off x="17106900" y="147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24</xdr:col>
      <xdr:colOff>469900</xdr:colOff>
      <xdr:row>86</xdr:row>
      <xdr:rowOff>82296</xdr:rowOff>
    </xdr:from>
    <xdr:to>
      <xdr:col>24</xdr:col>
      <xdr:colOff>647700</xdr:colOff>
      <xdr:row>86</xdr:row>
      <xdr:rowOff>82296</xdr:rowOff>
    </xdr:to>
    <xdr:cxnSp macro="">
      <xdr:nvCxnSpPr>
        <xdr:cNvPr id="249" name="直線コネクタ 248"/>
        <xdr:cNvCxnSpPr/>
      </xdr:nvCxnSpPr>
      <xdr:spPr>
        <a:xfrm>
          <a:off x="169291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145305</xdr:rowOff>
    </xdr:from>
    <xdr:ext cx="762000" cy="259045"/>
    <xdr:sp macro="" textlink="">
      <xdr:nvSpPr>
        <xdr:cNvPr id="250" name="給与水準   （国との比較）最大値テキスト"/>
        <xdr:cNvSpPr txBox="1"/>
      </xdr:nvSpPr>
      <xdr:spPr>
        <a:xfrm>
          <a:off x="17106900" y="1351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24</xdr:col>
      <xdr:colOff>469900</xdr:colOff>
      <xdr:row>80</xdr:row>
      <xdr:rowOff>58928</xdr:rowOff>
    </xdr:from>
    <xdr:to>
      <xdr:col>24</xdr:col>
      <xdr:colOff>647700</xdr:colOff>
      <xdr:row>80</xdr:row>
      <xdr:rowOff>58928</xdr:rowOff>
    </xdr:to>
    <xdr:cxnSp macro="">
      <xdr:nvCxnSpPr>
        <xdr:cNvPr id="251" name="直線コネクタ 250"/>
        <xdr:cNvCxnSpPr/>
      </xdr:nvCxnSpPr>
      <xdr:spPr>
        <a:xfrm>
          <a:off x="16929100" y="1377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254</xdr:rowOff>
    </xdr:from>
    <xdr:to>
      <xdr:col>24</xdr:col>
      <xdr:colOff>558800</xdr:colOff>
      <xdr:row>86</xdr:row>
      <xdr:rowOff>5080</xdr:rowOff>
    </xdr:to>
    <xdr:cxnSp macro="">
      <xdr:nvCxnSpPr>
        <xdr:cNvPr id="252" name="直線コネクタ 251"/>
        <xdr:cNvCxnSpPr/>
      </xdr:nvCxnSpPr>
      <xdr:spPr>
        <a:xfrm flipV="1">
          <a:off x="16179800" y="1474495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164101</xdr:rowOff>
    </xdr:from>
    <xdr:ext cx="762000" cy="259045"/>
    <xdr:sp macro="" textlink="">
      <xdr:nvSpPr>
        <xdr:cNvPr id="253" name="給与水準   （国との比較）平均値テキスト"/>
        <xdr:cNvSpPr txBox="1"/>
      </xdr:nvSpPr>
      <xdr:spPr>
        <a:xfrm>
          <a:off x="17106900" y="14394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147574</xdr:rowOff>
    </xdr:from>
    <xdr:to>
      <xdr:col>24</xdr:col>
      <xdr:colOff>609600</xdr:colOff>
      <xdr:row>85</xdr:row>
      <xdr:rowOff>77724</xdr:rowOff>
    </xdr:to>
    <xdr:sp macro="" textlink="">
      <xdr:nvSpPr>
        <xdr:cNvPr id="254" name="フローチャート : 判断 253"/>
        <xdr:cNvSpPr/>
      </xdr:nvSpPr>
      <xdr:spPr>
        <a:xfrm>
          <a:off x="169672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152400</xdr:rowOff>
    </xdr:from>
    <xdr:to>
      <xdr:col>23</xdr:col>
      <xdr:colOff>406400</xdr:colOff>
      <xdr:row>86</xdr:row>
      <xdr:rowOff>5080</xdr:rowOff>
    </xdr:to>
    <xdr:cxnSp macro="">
      <xdr:nvCxnSpPr>
        <xdr:cNvPr id="255" name="直線コネクタ 254"/>
        <xdr:cNvCxnSpPr/>
      </xdr:nvCxnSpPr>
      <xdr:spPr>
        <a:xfrm>
          <a:off x="15290800" y="1472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80011</xdr:rowOff>
    </xdr:from>
    <xdr:to>
      <xdr:col>23</xdr:col>
      <xdr:colOff>457200</xdr:colOff>
      <xdr:row>85</xdr:row>
      <xdr:rowOff>10161</xdr:rowOff>
    </xdr:to>
    <xdr:sp macro="" textlink="">
      <xdr:nvSpPr>
        <xdr:cNvPr id="256" name="フローチャート : 判断 255"/>
        <xdr:cNvSpPr/>
      </xdr:nvSpPr>
      <xdr:spPr>
        <a:xfrm>
          <a:off x="16129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20338</xdr:rowOff>
    </xdr:from>
    <xdr:ext cx="736600" cy="259045"/>
    <xdr:sp macro="" textlink="">
      <xdr:nvSpPr>
        <xdr:cNvPr id="257" name="テキスト ボックス 256"/>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152400</xdr:rowOff>
    </xdr:from>
    <xdr:to>
      <xdr:col>22</xdr:col>
      <xdr:colOff>203200</xdr:colOff>
      <xdr:row>87</xdr:row>
      <xdr:rowOff>156972</xdr:rowOff>
    </xdr:to>
    <xdr:cxnSp macro="">
      <xdr:nvCxnSpPr>
        <xdr:cNvPr id="258" name="直線コネクタ 257"/>
        <xdr:cNvCxnSpPr/>
      </xdr:nvCxnSpPr>
      <xdr:spPr>
        <a:xfrm flipV="1">
          <a:off x="14401800" y="1472565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75185</xdr:rowOff>
    </xdr:from>
    <xdr:to>
      <xdr:col>22</xdr:col>
      <xdr:colOff>254000</xdr:colOff>
      <xdr:row>85</xdr:row>
      <xdr:rowOff>5335</xdr:rowOff>
    </xdr:to>
    <xdr:sp macro="" textlink="">
      <xdr:nvSpPr>
        <xdr:cNvPr id="259" name="フローチャート : 判断 258"/>
        <xdr:cNvSpPr/>
      </xdr:nvSpPr>
      <xdr:spPr>
        <a:xfrm>
          <a:off x="15240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15512</xdr:rowOff>
    </xdr:from>
    <xdr:ext cx="762000" cy="259045"/>
    <xdr:sp macro="" textlink="">
      <xdr:nvSpPr>
        <xdr:cNvPr id="260" name="テキスト ボックス 259"/>
        <xdr:cNvSpPr txBox="1"/>
      </xdr:nvSpPr>
      <xdr:spPr>
        <a:xfrm>
          <a:off x="14909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21844</xdr:rowOff>
    </xdr:from>
    <xdr:to>
      <xdr:col>21</xdr:col>
      <xdr:colOff>0</xdr:colOff>
      <xdr:row>87</xdr:row>
      <xdr:rowOff>156972</xdr:rowOff>
    </xdr:to>
    <xdr:cxnSp macro="">
      <xdr:nvCxnSpPr>
        <xdr:cNvPr id="261" name="直線コネクタ 260"/>
        <xdr:cNvCxnSpPr/>
      </xdr:nvCxnSpPr>
      <xdr:spPr>
        <a:xfrm>
          <a:off x="13512800" y="1493799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94235</xdr:rowOff>
    </xdr:from>
    <xdr:to>
      <xdr:col>21</xdr:col>
      <xdr:colOff>50800</xdr:colOff>
      <xdr:row>87</xdr:row>
      <xdr:rowOff>24385</xdr:rowOff>
    </xdr:to>
    <xdr:sp macro="" textlink="">
      <xdr:nvSpPr>
        <xdr:cNvPr id="262" name="フローチャート : 判断 261"/>
        <xdr:cNvSpPr/>
      </xdr:nvSpPr>
      <xdr:spPr>
        <a:xfrm>
          <a:off x="14351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34562</xdr:rowOff>
    </xdr:from>
    <xdr:ext cx="762000" cy="259045"/>
    <xdr:sp macro="" textlink="">
      <xdr:nvSpPr>
        <xdr:cNvPr id="263" name="テキスト ボックス 262"/>
        <xdr:cNvSpPr txBox="1"/>
      </xdr:nvSpPr>
      <xdr:spPr>
        <a:xfrm>
          <a:off x="14020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84582</xdr:rowOff>
    </xdr:from>
    <xdr:to>
      <xdr:col>19</xdr:col>
      <xdr:colOff>533400</xdr:colOff>
      <xdr:row>87</xdr:row>
      <xdr:rowOff>14732</xdr:rowOff>
    </xdr:to>
    <xdr:sp macro="" textlink="">
      <xdr:nvSpPr>
        <xdr:cNvPr id="264" name="フローチャート : 判断 263"/>
        <xdr:cNvSpPr/>
      </xdr:nvSpPr>
      <xdr:spPr>
        <a:xfrm>
          <a:off x="13462000" y="148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24909</xdr:rowOff>
    </xdr:from>
    <xdr:ext cx="762000" cy="259045"/>
    <xdr:sp macro="" textlink="">
      <xdr:nvSpPr>
        <xdr:cNvPr id="265" name="テキスト ボックス 264"/>
        <xdr:cNvSpPr txBox="1"/>
      </xdr:nvSpPr>
      <xdr:spPr>
        <a:xfrm>
          <a:off x="13131800" y="1459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120904</xdr:rowOff>
    </xdr:from>
    <xdr:to>
      <xdr:col>24</xdr:col>
      <xdr:colOff>609600</xdr:colOff>
      <xdr:row>86</xdr:row>
      <xdr:rowOff>51054</xdr:rowOff>
    </xdr:to>
    <xdr:sp macro="" textlink="">
      <xdr:nvSpPr>
        <xdr:cNvPr id="271" name="円/楕円 270"/>
        <xdr:cNvSpPr/>
      </xdr:nvSpPr>
      <xdr:spPr>
        <a:xfrm>
          <a:off x="169672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16781</xdr:rowOff>
    </xdr:from>
    <xdr:ext cx="762000" cy="259045"/>
    <xdr:sp macro="" textlink="">
      <xdr:nvSpPr>
        <xdr:cNvPr id="272" name="給与水準   （国との比較）該当値テキスト"/>
        <xdr:cNvSpPr txBox="1"/>
      </xdr:nvSpPr>
      <xdr:spPr>
        <a:xfrm>
          <a:off x="17106900" y="145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125730</xdr:rowOff>
    </xdr:from>
    <xdr:to>
      <xdr:col>23</xdr:col>
      <xdr:colOff>457200</xdr:colOff>
      <xdr:row>86</xdr:row>
      <xdr:rowOff>55880</xdr:rowOff>
    </xdr:to>
    <xdr:sp macro="" textlink="">
      <xdr:nvSpPr>
        <xdr:cNvPr id="273" name="円/楕円 272"/>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40657</xdr:rowOff>
    </xdr:from>
    <xdr:ext cx="736600" cy="259045"/>
    <xdr:sp macro="" textlink="">
      <xdr:nvSpPr>
        <xdr:cNvPr id="274" name="テキスト ボックス 273"/>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101600</xdr:rowOff>
    </xdr:from>
    <xdr:to>
      <xdr:col>22</xdr:col>
      <xdr:colOff>254000</xdr:colOff>
      <xdr:row>86</xdr:row>
      <xdr:rowOff>31750</xdr:rowOff>
    </xdr:to>
    <xdr:sp macro="" textlink="">
      <xdr:nvSpPr>
        <xdr:cNvPr id="275" name="円/楕円 274"/>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16527</xdr:rowOff>
    </xdr:from>
    <xdr:ext cx="762000" cy="259045"/>
    <xdr:sp macro="" textlink="">
      <xdr:nvSpPr>
        <xdr:cNvPr id="276" name="テキスト ボックス 275"/>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106172</xdr:rowOff>
    </xdr:from>
    <xdr:to>
      <xdr:col>21</xdr:col>
      <xdr:colOff>50800</xdr:colOff>
      <xdr:row>88</xdr:row>
      <xdr:rowOff>36322</xdr:rowOff>
    </xdr:to>
    <xdr:sp macro="" textlink="">
      <xdr:nvSpPr>
        <xdr:cNvPr id="277" name="円/楕円 276"/>
        <xdr:cNvSpPr/>
      </xdr:nvSpPr>
      <xdr:spPr>
        <a:xfrm>
          <a:off x="143510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21099</xdr:rowOff>
    </xdr:from>
    <xdr:ext cx="762000" cy="259045"/>
    <xdr:sp macro="" textlink="">
      <xdr:nvSpPr>
        <xdr:cNvPr id="278" name="テキスト ボックス 277"/>
        <xdr:cNvSpPr txBox="1"/>
      </xdr:nvSpPr>
      <xdr:spPr>
        <a:xfrm>
          <a:off x="14020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142494</xdr:rowOff>
    </xdr:from>
    <xdr:to>
      <xdr:col>19</xdr:col>
      <xdr:colOff>533400</xdr:colOff>
      <xdr:row>87</xdr:row>
      <xdr:rowOff>72644</xdr:rowOff>
    </xdr:to>
    <xdr:sp macro="" textlink="">
      <xdr:nvSpPr>
        <xdr:cNvPr id="279" name="円/楕円 278"/>
        <xdr:cNvSpPr/>
      </xdr:nvSpPr>
      <xdr:spPr>
        <a:xfrm>
          <a:off x="13462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57421</xdr:rowOff>
    </xdr:from>
    <xdr:ext cx="762000" cy="259045"/>
    <xdr:sp macro="" textlink="">
      <xdr:nvSpPr>
        <xdr:cNvPr id="280" name="テキスト ボックス 279"/>
        <xdr:cNvSpPr txBox="1"/>
      </xdr:nvSpPr>
      <xdr:spPr>
        <a:xfrm>
          <a:off x="13131800" y="1497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[22.66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年から実施してきた退職不補充や事務事業の民間委託等により、大幅に職員数は減少し、現在では類似団体平均を上回っている。今後も引き続き、自治体規模に見合った適正な人員配置に努める。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76672</xdr:rowOff>
    </xdr:from>
    <xdr:to>
      <xdr:col>24</xdr:col>
      <xdr:colOff>558800</xdr:colOff>
      <xdr:row>67</xdr:row>
      <xdr:rowOff>38070</xdr:rowOff>
    </xdr:to>
    <xdr:cxnSp macro="">
      <xdr:nvCxnSpPr>
        <xdr:cNvPr id="311" name="直線コネクタ 310"/>
        <xdr:cNvCxnSpPr/>
      </xdr:nvCxnSpPr>
      <xdr:spPr>
        <a:xfrm flipV="1">
          <a:off x="17018000" y="10020772"/>
          <a:ext cx="0" cy="1504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10147</xdr:rowOff>
    </xdr:from>
    <xdr:ext cx="762000" cy="259045"/>
    <xdr:sp macro="" textlink="">
      <xdr:nvSpPr>
        <xdr:cNvPr id="312" name="定員管理の状況最小値テキスト"/>
        <xdr:cNvSpPr txBox="1"/>
      </xdr:nvSpPr>
      <xdr:spPr>
        <a:xfrm>
          <a:off x="17106900" y="1149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138.55</a:t>
          </a:r>
          <a:endParaRPr kumimoji="1" lang="ja-JP" altLang="en-US" sz="1000" b="1">
            <a:latin typeface="ＭＳ Ｐゴシック"/>
          </a:endParaRPr>
        </a:p>
      </xdr:txBody>
    </xdr:sp>
    <xdr:clientData/>
  </xdr:oneCellAnchor>
  <xdr:twoCellAnchor>
    <xdr:from>
      <xdr:col>24</xdr:col>
      <xdr:colOff>469900</xdr:colOff>
      <xdr:row>67</xdr:row>
      <xdr:rowOff>38070</xdr:rowOff>
    </xdr:from>
    <xdr:to>
      <xdr:col>24</xdr:col>
      <xdr:colOff>647700</xdr:colOff>
      <xdr:row>67</xdr:row>
      <xdr:rowOff>38070</xdr:rowOff>
    </xdr:to>
    <xdr:cxnSp macro="">
      <xdr:nvCxnSpPr>
        <xdr:cNvPr id="313" name="直線コネクタ 312"/>
        <xdr:cNvCxnSpPr/>
      </xdr:nvCxnSpPr>
      <xdr:spPr>
        <a:xfrm>
          <a:off x="16929100" y="1152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163049</xdr:rowOff>
    </xdr:from>
    <xdr:ext cx="762000" cy="259045"/>
    <xdr:sp macro="" textlink="">
      <xdr:nvSpPr>
        <xdr:cNvPr id="314" name="定員管理の状況最大値テキスト"/>
        <xdr:cNvSpPr txBox="1"/>
      </xdr:nvSpPr>
      <xdr:spPr>
        <a:xfrm>
          <a:off x="17106900" y="97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24</xdr:col>
      <xdr:colOff>469900</xdr:colOff>
      <xdr:row>58</xdr:row>
      <xdr:rowOff>76672</xdr:rowOff>
    </xdr:from>
    <xdr:to>
      <xdr:col>24</xdr:col>
      <xdr:colOff>647700</xdr:colOff>
      <xdr:row>58</xdr:row>
      <xdr:rowOff>76672</xdr:rowOff>
    </xdr:to>
    <xdr:cxnSp macro="">
      <xdr:nvCxnSpPr>
        <xdr:cNvPr id="315" name="直線コネクタ 314"/>
        <xdr:cNvCxnSpPr/>
      </xdr:nvCxnSpPr>
      <xdr:spPr>
        <a:xfrm>
          <a:off x="16929100" y="1002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70225</xdr:rowOff>
    </xdr:from>
    <xdr:to>
      <xdr:col>24</xdr:col>
      <xdr:colOff>558800</xdr:colOff>
      <xdr:row>59</xdr:row>
      <xdr:rowOff>78039</xdr:rowOff>
    </xdr:to>
    <xdr:cxnSp macro="">
      <xdr:nvCxnSpPr>
        <xdr:cNvPr id="316" name="直線コネクタ 315"/>
        <xdr:cNvCxnSpPr/>
      </xdr:nvCxnSpPr>
      <xdr:spPr>
        <a:xfrm>
          <a:off x="16179800" y="10185775"/>
          <a:ext cx="838200" cy="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147421</xdr:rowOff>
    </xdr:from>
    <xdr:ext cx="762000" cy="259045"/>
    <xdr:sp macro="" textlink="">
      <xdr:nvSpPr>
        <xdr:cNvPr id="317" name="定員管理の状況平均値テキスト"/>
        <xdr:cNvSpPr txBox="1"/>
      </xdr:nvSpPr>
      <xdr:spPr>
        <a:xfrm>
          <a:off x="17106900" y="99200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24</xdr:col>
      <xdr:colOff>508000</xdr:colOff>
      <xdr:row>58</xdr:row>
      <xdr:rowOff>130894</xdr:rowOff>
    </xdr:from>
    <xdr:to>
      <xdr:col>24</xdr:col>
      <xdr:colOff>609600</xdr:colOff>
      <xdr:row>59</xdr:row>
      <xdr:rowOff>61044</xdr:rowOff>
    </xdr:to>
    <xdr:sp macro="" textlink="">
      <xdr:nvSpPr>
        <xdr:cNvPr id="318" name="フローチャート : 判断 317"/>
        <xdr:cNvSpPr/>
      </xdr:nvSpPr>
      <xdr:spPr>
        <a:xfrm>
          <a:off x="16967200" y="100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63675</xdr:rowOff>
    </xdr:from>
    <xdr:to>
      <xdr:col>23</xdr:col>
      <xdr:colOff>406400</xdr:colOff>
      <xdr:row>59</xdr:row>
      <xdr:rowOff>70225</xdr:rowOff>
    </xdr:to>
    <xdr:cxnSp macro="">
      <xdr:nvCxnSpPr>
        <xdr:cNvPr id="319" name="直線コネクタ 318"/>
        <xdr:cNvCxnSpPr/>
      </xdr:nvCxnSpPr>
      <xdr:spPr>
        <a:xfrm>
          <a:off x="15290800" y="10179225"/>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20459</xdr:rowOff>
    </xdr:from>
    <xdr:to>
      <xdr:col>23</xdr:col>
      <xdr:colOff>457200</xdr:colOff>
      <xdr:row>59</xdr:row>
      <xdr:rowOff>122059</xdr:rowOff>
    </xdr:to>
    <xdr:sp macro="" textlink="">
      <xdr:nvSpPr>
        <xdr:cNvPr id="320" name="フローチャート : 判断 319"/>
        <xdr:cNvSpPr/>
      </xdr:nvSpPr>
      <xdr:spPr>
        <a:xfrm>
          <a:off x="16129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106836</xdr:rowOff>
    </xdr:from>
    <xdr:ext cx="736600" cy="259045"/>
    <xdr:sp macro="" textlink="">
      <xdr:nvSpPr>
        <xdr:cNvPr id="321" name="テキスト ボックス 320"/>
        <xdr:cNvSpPr txBox="1"/>
      </xdr:nvSpPr>
      <xdr:spPr>
        <a:xfrm>
          <a:off x="15798800" y="1022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54942</xdr:rowOff>
    </xdr:from>
    <xdr:to>
      <xdr:col>22</xdr:col>
      <xdr:colOff>203200</xdr:colOff>
      <xdr:row>59</xdr:row>
      <xdr:rowOff>63675</xdr:rowOff>
    </xdr:to>
    <xdr:cxnSp macro="">
      <xdr:nvCxnSpPr>
        <xdr:cNvPr id="322" name="直線コネクタ 321"/>
        <xdr:cNvCxnSpPr/>
      </xdr:nvCxnSpPr>
      <xdr:spPr>
        <a:xfrm>
          <a:off x="14401800" y="10170492"/>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12990</xdr:rowOff>
    </xdr:from>
    <xdr:to>
      <xdr:col>22</xdr:col>
      <xdr:colOff>254000</xdr:colOff>
      <xdr:row>59</xdr:row>
      <xdr:rowOff>114590</xdr:rowOff>
    </xdr:to>
    <xdr:sp macro="" textlink="">
      <xdr:nvSpPr>
        <xdr:cNvPr id="323" name="フローチャート : 判断 322"/>
        <xdr:cNvSpPr/>
      </xdr:nvSpPr>
      <xdr:spPr>
        <a:xfrm>
          <a:off x="15240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99367</xdr:rowOff>
    </xdr:from>
    <xdr:ext cx="762000" cy="259045"/>
    <xdr:sp macro="" textlink="">
      <xdr:nvSpPr>
        <xdr:cNvPr id="324" name="テキスト ボックス 323"/>
        <xdr:cNvSpPr txBox="1"/>
      </xdr:nvSpPr>
      <xdr:spPr>
        <a:xfrm>
          <a:off x="14909800" y="1021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44486</xdr:rowOff>
    </xdr:from>
    <xdr:to>
      <xdr:col>21</xdr:col>
      <xdr:colOff>0</xdr:colOff>
      <xdr:row>59</xdr:row>
      <xdr:rowOff>54942</xdr:rowOff>
    </xdr:to>
    <xdr:cxnSp macro="">
      <xdr:nvCxnSpPr>
        <xdr:cNvPr id="325" name="直線コネクタ 324"/>
        <xdr:cNvCxnSpPr/>
      </xdr:nvCxnSpPr>
      <xdr:spPr>
        <a:xfrm>
          <a:off x="13512800" y="10160036"/>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15748</xdr:rowOff>
    </xdr:from>
    <xdr:to>
      <xdr:col>21</xdr:col>
      <xdr:colOff>50800</xdr:colOff>
      <xdr:row>59</xdr:row>
      <xdr:rowOff>117348</xdr:rowOff>
    </xdr:to>
    <xdr:sp macro="" textlink="">
      <xdr:nvSpPr>
        <xdr:cNvPr id="326" name="フローチャート : 判断 325"/>
        <xdr:cNvSpPr/>
      </xdr:nvSpPr>
      <xdr:spPr>
        <a:xfrm>
          <a:off x="14351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102125</xdr:rowOff>
    </xdr:from>
    <xdr:ext cx="762000" cy="259045"/>
    <xdr:sp macro="" textlink="">
      <xdr:nvSpPr>
        <xdr:cNvPr id="327" name="テキスト ボックス 326"/>
        <xdr:cNvSpPr txBox="1"/>
      </xdr:nvSpPr>
      <xdr:spPr>
        <a:xfrm>
          <a:off x="140208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12990</xdr:rowOff>
    </xdr:from>
    <xdr:to>
      <xdr:col>19</xdr:col>
      <xdr:colOff>533400</xdr:colOff>
      <xdr:row>59</xdr:row>
      <xdr:rowOff>114590</xdr:rowOff>
    </xdr:to>
    <xdr:sp macro="" textlink="">
      <xdr:nvSpPr>
        <xdr:cNvPr id="328" name="フローチャート : 判断 327"/>
        <xdr:cNvSpPr/>
      </xdr:nvSpPr>
      <xdr:spPr>
        <a:xfrm>
          <a:off x="13462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99367</xdr:rowOff>
    </xdr:from>
    <xdr:ext cx="762000" cy="259045"/>
    <xdr:sp macro="" textlink="">
      <xdr:nvSpPr>
        <xdr:cNvPr id="329" name="テキスト ボックス 328"/>
        <xdr:cNvSpPr txBox="1"/>
      </xdr:nvSpPr>
      <xdr:spPr>
        <a:xfrm>
          <a:off x="13131800" y="1021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27239</xdr:rowOff>
    </xdr:from>
    <xdr:to>
      <xdr:col>24</xdr:col>
      <xdr:colOff>609600</xdr:colOff>
      <xdr:row>59</xdr:row>
      <xdr:rowOff>128839</xdr:rowOff>
    </xdr:to>
    <xdr:sp macro="" textlink="">
      <xdr:nvSpPr>
        <xdr:cNvPr id="335" name="円/楕円 334"/>
        <xdr:cNvSpPr/>
      </xdr:nvSpPr>
      <xdr:spPr>
        <a:xfrm>
          <a:off x="16967200" y="101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170766</xdr:rowOff>
    </xdr:from>
    <xdr:ext cx="762000" cy="259045"/>
    <xdr:sp macro="" textlink="">
      <xdr:nvSpPr>
        <xdr:cNvPr id="336" name="定員管理の状況該当値テキスト"/>
        <xdr:cNvSpPr txBox="1"/>
      </xdr:nvSpPr>
      <xdr:spPr>
        <a:xfrm>
          <a:off x="17106900" y="1011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19425</xdr:rowOff>
    </xdr:from>
    <xdr:to>
      <xdr:col>23</xdr:col>
      <xdr:colOff>457200</xdr:colOff>
      <xdr:row>59</xdr:row>
      <xdr:rowOff>121025</xdr:rowOff>
    </xdr:to>
    <xdr:sp macro="" textlink="">
      <xdr:nvSpPr>
        <xdr:cNvPr id="337" name="円/楕円 336"/>
        <xdr:cNvSpPr/>
      </xdr:nvSpPr>
      <xdr:spPr>
        <a:xfrm>
          <a:off x="16129000" y="10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131202</xdr:rowOff>
    </xdr:from>
    <xdr:ext cx="736600" cy="259045"/>
    <xdr:sp macro="" textlink="">
      <xdr:nvSpPr>
        <xdr:cNvPr id="338" name="テキスト ボックス 337"/>
        <xdr:cNvSpPr txBox="1"/>
      </xdr:nvSpPr>
      <xdr:spPr>
        <a:xfrm>
          <a:off x="15798800" y="9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12875</xdr:rowOff>
    </xdr:from>
    <xdr:to>
      <xdr:col>22</xdr:col>
      <xdr:colOff>254000</xdr:colOff>
      <xdr:row>59</xdr:row>
      <xdr:rowOff>114475</xdr:rowOff>
    </xdr:to>
    <xdr:sp macro="" textlink="">
      <xdr:nvSpPr>
        <xdr:cNvPr id="339" name="円/楕円 338"/>
        <xdr:cNvSpPr/>
      </xdr:nvSpPr>
      <xdr:spPr>
        <a:xfrm>
          <a:off x="15240000" y="101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124652</xdr:rowOff>
    </xdr:from>
    <xdr:ext cx="762000" cy="259045"/>
    <xdr:sp macro="" textlink="">
      <xdr:nvSpPr>
        <xdr:cNvPr id="340" name="テキスト ボックス 339"/>
        <xdr:cNvSpPr txBox="1"/>
      </xdr:nvSpPr>
      <xdr:spPr>
        <a:xfrm>
          <a:off x="14909800" y="989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4142</xdr:rowOff>
    </xdr:from>
    <xdr:to>
      <xdr:col>21</xdr:col>
      <xdr:colOff>50800</xdr:colOff>
      <xdr:row>59</xdr:row>
      <xdr:rowOff>105742</xdr:rowOff>
    </xdr:to>
    <xdr:sp macro="" textlink="">
      <xdr:nvSpPr>
        <xdr:cNvPr id="341" name="円/楕円 340"/>
        <xdr:cNvSpPr/>
      </xdr:nvSpPr>
      <xdr:spPr>
        <a:xfrm>
          <a:off x="14351000" y="101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115919</xdr:rowOff>
    </xdr:from>
    <xdr:ext cx="762000" cy="259045"/>
    <xdr:sp macro="" textlink="">
      <xdr:nvSpPr>
        <xdr:cNvPr id="342" name="テキスト ボックス 341"/>
        <xdr:cNvSpPr txBox="1"/>
      </xdr:nvSpPr>
      <xdr:spPr>
        <a:xfrm>
          <a:off x="14020800" y="988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20.65</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165136</xdr:rowOff>
    </xdr:from>
    <xdr:to>
      <xdr:col>19</xdr:col>
      <xdr:colOff>533400</xdr:colOff>
      <xdr:row>59</xdr:row>
      <xdr:rowOff>95286</xdr:rowOff>
    </xdr:to>
    <xdr:sp macro="" textlink="">
      <xdr:nvSpPr>
        <xdr:cNvPr id="343" name="円/楕円 342"/>
        <xdr:cNvSpPr/>
      </xdr:nvSpPr>
      <xdr:spPr>
        <a:xfrm>
          <a:off x="13462000" y="1010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105463</xdr:rowOff>
    </xdr:from>
    <xdr:ext cx="762000" cy="259045"/>
    <xdr:sp macro="" textlink="">
      <xdr:nvSpPr>
        <xdr:cNvPr id="344" name="テキスト ボックス 343"/>
        <xdr:cNvSpPr txBox="1"/>
      </xdr:nvSpPr>
      <xdr:spPr>
        <a:xfrm>
          <a:off x="13131800" y="987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普通建設事業費に係る起債の償還等に伴い上昇し類似団体を上回っていたが、平成</a:t>
          </a:r>
          <a:r>
            <a:rPr kumimoji="1" lang="en-US" altLang="ja-JP" sz="1300">
              <a:latin typeface="ＭＳ Ｐゴシック"/>
            </a:rPr>
            <a:t>19</a:t>
          </a:r>
          <a:r>
            <a:rPr kumimoji="1" lang="ja-JP" altLang="en-US" sz="1300">
              <a:latin typeface="ＭＳ Ｐゴシック"/>
            </a:rPr>
            <a:t>年度に策定した公債費負担適正化計画にのっとり、投資的事業を大幅に抑制してきたことから、元利償還金の増加は抑えられ、その後比率が改善し、類似団体並みとなった。今後は、大型投資的事業の取捨選択により、年間の起債の新規発行額を抑制し健全化に努める。 </a:t>
          </a: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1" name="直線コネクタ 36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2" name="テキスト ボックス 36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5" name="直線コネクタ 36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6" name="テキスト ボックス 36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34608</xdr:rowOff>
    </xdr:from>
    <xdr:to>
      <xdr:col>24</xdr:col>
      <xdr:colOff>558800</xdr:colOff>
      <xdr:row>43</xdr:row>
      <xdr:rowOff>77153</xdr:rowOff>
    </xdr:to>
    <xdr:cxnSp macro="">
      <xdr:nvCxnSpPr>
        <xdr:cNvPr id="369" name="直線コネクタ 368"/>
        <xdr:cNvCxnSpPr/>
      </xdr:nvCxnSpPr>
      <xdr:spPr>
        <a:xfrm flipV="1">
          <a:off x="17018000" y="6206808"/>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49230</xdr:rowOff>
    </xdr:from>
    <xdr:ext cx="762000" cy="259045"/>
    <xdr:sp macro="" textlink="">
      <xdr:nvSpPr>
        <xdr:cNvPr id="370" name="公債費負担の状況最小値テキスト"/>
        <xdr:cNvSpPr txBox="1"/>
      </xdr:nvSpPr>
      <xdr:spPr>
        <a:xfrm>
          <a:off x="17106900" y="742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24</xdr:col>
      <xdr:colOff>469900</xdr:colOff>
      <xdr:row>43</xdr:row>
      <xdr:rowOff>77153</xdr:rowOff>
    </xdr:from>
    <xdr:to>
      <xdr:col>24</xdr:col>
      <xdr:colOff>647700</xdr:colOff>
      <xdr:row>43</xdr:row>
      <xdr:rowOff>77153</xdr:rowOff>
    </xdr:to>
    <xdr:cxnSp macro="">
      <xdr:nvCxnSpPr>
        <xdr:cNvPr id="371" name="直線コネクタ 370"/>
        <xdr:cNvCxnSpPr/>
      </xdr:nvCxnSpPr>
      <xdr:spPr>
        <a:xfrm>
          <a:off x="16929100" y="74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120985</xdr:rowOff>
    </xdr:from>
    <xdr:ext cx="762000" cy="259045"/>
    <xdr:sp macro="" textlink="">
      <xdr:nvSpPr>
        <xdr:cNvPr id="372" name="公債費負担の状況最大値テキスト"/>
        <xdr:cNvSpPr txBox="1"/>
      </xdr:nvSpPr>
      <xdr:spPr>
        <a:xfrm>
          <a:off x="17106900" y="59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34608</xdr:rowOff>
    </xdr:from>
    <xdr:to>
      <xdr:col>24</xdr:col>
      <xdr:colOff>647700</xdr:colOff>
      <xdr:row>36</xdr:row>
      <xdr:rowOff>34608</xdr:rowOff>
    </xdr:to>
    <xdr:cxnSp macro="">
      <xdr:nvCxnSpPr>
        <xdr:cNvPr id="373" name="直線コネクタ 372"/>
        <xdr:cNvCxnSpPr/>
      </xdr:nvCxnSpPr>
      <xdr:spPr>
        <a:xfrm>
          <a:off x="16929100" y="620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120015</xdr:rowOff>
    </xdr:from>
    <xdr:to>
      <xdr:col>24</xdr:col>
      <xdr:colOff>558800</xdr:colOff>
      <xdr:row>39</xdr:row>
      <xdr:rowOff>63182</xdr:rowOff>
    </xdr:to>
    <xdr:cxnSp macro="">
      <xdr:nvCxnSpPr>
        <xdr:cNvPr id="374" name="直線コネクタ 373"/>
        <xdr:cNvCxnSpPr/>
      </xdr:nvCxnSpPr>
      <xdr:spPr>
        <a:xfrm flipV="1">
          <a:off x="16179800" y="6635115"/>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50817</xdr:rowOff>
    </xdr:from>
    <xdr:ext cx="762000" cy="259045"/>
    <xdr:sp macro="" textlink="">
      <xdr:nvSpPr>
        <xdr:cNvPr id="375" name="公債費負担の状況平均値テキスト"/>
        <xdr:cNvSpPr txBox="1"/>
      </xdr:nvSpPr>
      <xdr:spPr>
        <a:xfrm>
          <a:off x="17106900" y="673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78740</xdr:rowOff>
    </xdr:from>
    <xdr:to>
      <xdr:col>24</xdr:col>
      <xdr:colOff>609600</xdr:colOff>
      <xdr:row>40</xdr:row>
      <xdr:rowOff>8890</xdr:rowOff>
    </xdr:to>
    <xdr:sp macro="" textlink="">
      <xdr:nvSpPr>
        <xdr:cNvPr id="376" name="フローチャート : 判断 375"/>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63182</xdr:rowOff>
    </xdr:from>
    <xdr:to>
      <xdr:col>23</xdr:col>
      <xdr:colOff>406400</xdr:colOff>
      <xdr:row>40</xdr:row>
      <xdr:rowOff>318</xdr:rowOff>
    </xdr:to>
    <xdr:cxnSp macro="">
      <xdr:nvCxnSpPr>
        <xdr:cNvPr id="377" name="直線コネクタ 376"/>
        <xdr:cNvCxnSpPr/>
      </xdr:nvCxnSpPr>
      <xdr:spPr>
        <a:xfrm flipV="1">
          <a:off x="15290800" y="6749732"/>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108903</xdr:rowOff>
    </xdr:from>
    <xdr:to>
      <xdr:col>23</xdr:col>
      <xdr:colOff>457200</xdr:colOff>
      <xdr:row>40</xdr:row>
      <xdr:rowOff>39053</xdr:rowOff>
    </xdr:to>
    <xdr:sp macro="" textlink="">
      <xdr:nvSpPr>
        <xdr:cNvPr id="378" name="フローチャート : 判断 377"/>
        <xdr:cNvSpPr/>
      </xdr:nvSpPr>
      <xdr:spPr>
        <a:xfrm>
          <a:off x="16129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23830</xdr:rowOff>
    </xdr:from>
    <xdr:ext cx="736600" cy="259045"/>
    <xdr:sp macro="" textlink="">
      <xdr:nvSpPr>
        <xdr:cNvPr id="379" name="テキスト ボックス 378"/>
        <xdr:cNvSpPr txBox="1"/>
      </xdr:nvSpPr>
      <xdr:spPr>
        <a:xfrm>
          <a:off x="15798800" y="688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318</xdr:rowOff>
    </xdr:from>
    <xdr:to>
      <xdr:col>22</xdr:col>
      <xdr:colOff>203200</xdr:colOff>
      <xdr:row>40</xdr:row>
      <xdr:rowOff>102870</xdr:rowOff>
    </xdr:to>
    <xdr:cxnSp macro="">
      <xdr:nvCxnSpPr>
        <xdr:cNvPr id="380" name="直線コネクタ 379"/>
        <xdr:cNvCxnSpPr/>
      </xdr:nvCxnSpPr>
      <xdr:spPr>
        <a:xfrm flipV="1">
          <a:off x="14401800" y="685831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163195</xdr:rowOff>
    </xdr:from>
    <xdr:to>
      <xdr:col>22</xdr:col>
      <xdr:colOff>254000</xdr:colOff>
      <xdr:row>40</xdr:row>
      <xdr:rowOff>93345</xdr:rowOff>
    </xdr:to>
    <xdr:sp macro="" textlink="">
      <xdr:nvSpPr>
        <xdr:cNvPr id="381" name="フローチャート : 判断 380"/>
        <xdr:cNvSpPr/>
      </xdr:nvSpPr>
      <xdr:spPr>
        <a:xfrm>
          <a:off x="15240000" y="68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78122</xdr:rowOff>
    </xdr:from>
    <xdr:ext cx="762000" cy="259045"/>
    <xdr:sp macro="" textlink="">
      <xdr:nvSpPr>
        <xdr:cNvPr id="382" name="テキスト ボックス 381"/>
        <xdr:cNvSpPr txBox="1"/>
      </xdr:nvSpPr>
      <xdr:spPr>
        <a:xfrm>
          <a:off x="14909800" y="69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102870</xdr:rowOff>
    </xdr:from>
    <xdr:to>
      <xdr:col>21</xdr:col>
      <xdr:colOff>0</xdr:colOff>
      <xdr:row>41</xdr:row>
      <xdr:rowOff>27940</xdr:rowOff>
    </xdr:to>
    <xdr:cxnSp macro="">
      <xdr:nvCxnSpPr>
        <xdr:cNvPr id="383" name="直線コネクタ 382"/>
        <xdr:cNvCxnSpPr/>
      </xdr:nvCxnSpPr>
      <xdr:spPr>
        <a:xfrm flipV="1">
          <a:off x="13512800" y="69608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58103</xdr:rowOff>
    </xdr:from>
    <xdr:to>
      <xdr:col>21</xdr:col>
      <xdr:colOff>50800</xdr:colOff>
      <xdr:row>40</xdr:row>
      <xdr:rowOff>159703</xdr:rowOff>
    </xdr:to>
    <xdr:sp macro="" textlink="">
      <xdr:nvSpPr>
        <xdr:cNvPr id="384" name="フローチャート : 判断 383"/>
        <xdr:cNvSpPr/>
      </xdr:nvSpPr>
      <xdr:spPr>
        <a:xfrm>
          <a:off x="14351000" y="69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144480</xdr:rowOff>
    </xdr:from>
    <xdr:ext cx="762000" cy="259045"/>
    <xdr:sp macro="" textlink="">
      <xdr:nvSpPr>
        <xdr:cNvPr id="385" name="テキスト ボックス 384"/>
        <xdr:cNvSpPr txBox="1"/>
      </xdr:nvSpPr>
      <xdr:spPr>
        <a:xfrm>
          <a:off x="14020800" y="70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124460</xdr:rowOff>
    </xdr:from>
    <xdr:to>
      <xdr:col>19</xdr:col>
      <xdr:colOff>533400</xdr:colOff>
      <xdr:row>41</xdr:row>
      <xdr:rowOff>54610</xdr:rowOff>
    </xdr:to>
    <xdr:sp macro="" textlink="">
      <xdr:nvSpPr>
        <xdr:cNvPr id="386" name="フローチャート : 判断 385"/>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64787</xdr:rowOff>
    </xdr:from>
    <xdr:ext cx="762000" cy="259045"/>
    <xdr:sp macro="" textlink="">
      <xdr:nvSpPr>
        <xdr:cNvPr id="387" name="テキスト ボックス 386"/>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69215</xdr:rowOff>
    </xdr:from>
    <xdr:to>
      <xdr:col>24</xdr:col>
      <xdr:colOff>609600</xdr:colOff>
      <xdr:row>38</xdr:row>
      <xdr:rowOff>170815</xdr:rowOff>
    </xdr:to>
    <xdr:sp macro="" textlink="">
      <xdr:nvSpPr>
        <xdr:cNvPr id="393" name="円/楕円 392"/>
        <xdr:cNvSpPr/>
      </xdr:nvSpPr>
      <xdr:spPr>
        <a:xfrm>
          <a:off x="169672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85742</xdr:rowOff>
    </xdr:from>
    <xdr:ext cx="762000" cy="259045"/>
    <xdr:sp macro="" textlink="">
      <xdr:nvSpPr>
        <xdr:cNvPr id="394" name="公債費負担の状況該当値テキスト"/>
        <xdr:cNvSpPr txBox="1"/>
      </xdr:nvSpPr>
      <xdr:spPr>
        <a:xfrm>
          <a:off x="171069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12382</xdr:rowOff>
    </xdr:from>
    <xdr:to>
      <xdr:col>23</xdr:col>
      <xdr:colOff>457200</xdr:colOff>
      <xdr:row>39</xdr:row>
      <xdr:rowOff>113982</xdr:rowOff>
    </xdr:to>
    <xdr:sp macro="" textlink="">
      <xdr:nvSpPr>
        <xdr:cNvPr id="395" name="円/楕円 394"/>
        <xdr:cNvSpPr/>
      </xdr:nvSpPr>
      <xdr:spPr>
        <a:xfrm>
          <a:off x="16129000" y="66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124159</xdr:rowOff>
    </xdr:from>
    <xdr:ext cx="736600" cy="259045"/>
    <xdr:sp macro="" textlink="">
      <xdr:nvSpPr>
        <xdr:cNvPr id="396" name="テキスト ボックス 395"/>
        <xdr:cNvSpPr txBox="1"/>
      </xdr:nvSpPr>
      <xdr:spPr>
        <a:xfrm>
          <a:off x="15798800" y="6467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120968</xdr:rowOff>
    </xdr:from>
    <xdr:to>
      <xdr:col>22</xdr:col>
      <xdr:colOff>254000</xdr:colOff>
      <xdr:row>40</xdr:row>
      <xdr:rowOff>51118</xdr:rowOff>
    </xdr:to>
    <xdr:sp macro="" textlink="">
      <xdr:nvSpPr>
        <xdr:cNvPr id="397" name="円/楕円 396"/>
        <xdr:cNvSpPr/>
      </xdr:nvSpPr>
      <xdr:spPr>
        <a:xfrm>
          <a:off x="15240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61295</xdr:rowOff>
    </xdr:from>
    <xdr:ext cx="762000" cy="259045"/>
    <xdr:sp macro="" textlink="">
      <xdr:nvSpPr>
        <xdr:cNvPr id="398" name="テキスト ボックス 397"/>
        <xdr:cNvSpPr txBox="1"/>
      </xdr:nvSpPr>
      <xdr:spPr>
        <a:xfrm>
          <a:off x="14909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52070</xdr:rowOff>
    </xdr:from>
    <xdr:to>
      <xdr:col>21</xdr:col>
      <xdr:colOff>50800</xdr:colOff>
      <xdr:row>40</xdr:row>
      <xdr:rowOff>153670</xdr:rowOff>
    </xdr:to>
    <xdr:sp macro="" textlink="">
      <xdr:nvSpPr>
        <xdr:cNvPr id="399" name="円/楕円 398"/>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400" name="テキスト ボックス 399"/>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148590</xdr:rowOff>
    </xdr:from>
    <xdr:to>
      <xdr:col>19</xdr:col>
      <xdr:colOff>533400</xdr:colOff>
      <xdr:row>41</xdr:row>
      <xdr:rowOff>78740</xdr:rowOff>
    </xdr:to>
    <xdr:sp macro="" textlink="">
      <xdr:nvSpPr>
        <xdr:cNvPr id="401" name="円/楕円 400"/>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63517</xdr:rowOff>
    </xdr:from>
    <xdr:ext cx="762000" cy="259045"/>
    <xdr:sp macro="" textlink="">
      <xdr:nvSpPr>
        <xdr:cNvPr id="402" name="テキスト ボックス 401"/>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り、繰り上げ償還による地方債現在高の減や普通交付税の増額に伴う標準財政規模の増、財政調整基金積立による充当可能基金の増等により全体としての比率も改善された。今後も、公債費等義務的経費の削減を中心とする行財政改革を進め、財政の健全化に努める。</a:t>
          </a:r>
        </a:p>
      </xdr:txBody>
    </xdr:sp>
    <xdr:clientData/>
  </xdr:twoCellAnchor>
  <xdr:oneCellAnchor>
    <xdr:from>
      <xdr:col>18</xdr:col>
      <xdr:colOff>444500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46567</xdr:rowOff>
    </xdr:to>
    <xdr:cxnSp macro="">
      <xdr:nvCxnSpPr>
        <xdr:cNvPr id="431" name="直線コネクタ 430"/>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18644</xdr:rowOff>
    </xdr:from>
    <xdr:ext cx="762000" cy="259045"/>
    <xdr:sp macro="" textlink="">
      <xdr:nvSpPr>
        <xdr:cNvPr id="432"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24</xdr:col>
      <xdr:colOff>469900</xdr:colOff>
      <xdr:row>22</xdr:row>
      <xdr:rowOff>46567</xdr:rowOff>
    </xdr:from>
    <xdr:to>
      <xdr:col>24</xdr:col>
      <xdr:colOff>647700</xdr:colOff>
      <xdr:row>22</xdr:row>
      <xdr:rowOff>46567</xdr:rowOff>
    </xdr:to>
    <xdr:cxnSp macro="">
      <xdr:nvCxnSpPr>
        <xdr:cNvPr id="433" name="直線コネクタ 432"/>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8" name="フローチャート :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0" name="フローチャート :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2" name="フローチャート :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4" name="フローチャート :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1,765
1,759
90.81
2,484,946
2,304,975
165,506
1,338,570
2,039,519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人件費に係る経常収支比率はやや高い状況となっており、県内平均と比較しても高い比率を示している。近年の推移をみると、退職不補充に取り組んできた数年前は類似団体等と同水準まで改善されていたが、近年の職員の増員等により増加傾向となっている。今後も継続して人件費の削減に努めるとともに、職員の適正な人員配置について見直しを実施す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72136</xdr:rowOff>
    </xdr:from>
    <xdr:to>
      <xdr:col>7</xdr:col>
      <xdr:colOff>15875</xdr:colOff>
      <xdr:row>40</xdr:row>
      <xdr:rowOff>168148</xdr:rowOff>
    </xdr:to>
    <xdr:cxnSp macro="">
      <xdr:nvCxnSpPr>
        <xdr:cNvPr id="59" name="直線コネクタ 58"/>
        <xdr:cNvCxnSpPr/>
      </xdr:nvCxnSpPr>
      <xdr:spPr>
        <a:xfrm flipV="1">
          <a:off x="4826000" y="590143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140225</xdr:rowOff>
    </xdr:from>
    <xdr:ext cx="762000" cy="259045"/>
    <xdr:sp macro="" textlink="">
      <xdr:nvSpPr>
        <xdr:cNvPr id="60" name="人件費最小値テキスト"/>
        <xdr:cNvSpPr txBox="1"/>
      </xdr:nvSpPr>
      <xdr:spPr>
        <a:xfrm>
          <a:off x="4914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612775</xdr:colOff>
      <xdr:row>40</xdr:row>
      <xdr:rowOff>168148</xdr:rowOff>
    </xdr:from>
    <xdr:to>
      <xdr:col>7</xdr:col>
      <xdr:colOff>104775</xdr:colOff>
      <xdr:row>40</xdr:row>
      <xdr:rowOff>168148</xdr:rowOff>
    </xdr:to>
    <xdr:cxnSp macro="">
      <xdr:nvCxnSpPr>
        <xdr:cNvPr id="61" name="直線コネクタ 60"/>
        <xdr:cNvCxnSpPr/>
      </xdr:nvCxnSpPr>
      <xdr:spPr>
        <a:xfrm>
          <a:off x="4737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34</xdr:row>
      <xdr:rowOff>72136</xdr:rowOff>
    </xdr:from>
    <xdr:to>
      <xdr:col>7</xdr:col>
      <xdr:colOff>104775</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133858</xdr:rowOff>
    </xdr:from>
    <xdr:to>
      <xdr:col>7</xdr:col>
      <xdr:colOff>15875</xdr:colOff>
      <xdr:row>38</xdr:row>
      <xdr:rowOff>35560</xdr:rowOff>
    </xdr:to>
    <xdr:cxnSp macro="">
      <xdr:nvCxnSpPr>
        <xdr:cNvPr id="64" name="直線コネクタ 63"/>
        <xdr:cNvCxnSpPr/>
      </xdr:nvCxnSpPr>
      <xdr:spPr>
        <a:xfrm flipV="1">
          <a:off x="3987800" y="64775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79011</xdr:rowOff>
    </xdr:from>
    <xdr:ext cx="762000" cy="259045"/>
    <xdr:sp macro="" textlink="">
      <xdr:nvSpPr>
        <xdr:cNvPr id="65" name="人件費平均値テキスト"/>
        <xdr:cNvSpPr txBox="1"/>
      </xdr:nvSpPr>
      <xdr:spPr>
        <a:xfrm>
          <a:off x="4914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62484</xdr:rowOff>
    </xdr:from>
    <xdr:to>
      <xdr:col>7</xdr:col>
      <xdr:colOff>66675</xdr:colOff>
      <xdr:row>36</xdr:row>
      <xdr:rowOff>164084</xdr:rowOff>
    </xdr:to>
    <xdr:sp macro="" textlink="">
      <xdr:nvSpPr>
        <xdr:cNvPr id="66" name="フローチャート : 判断 65"/>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35560</xdr:rowOff>
    </xdr:from>
    <xdr:to>
      <xdr:col>5</xdr:col>
      <xdr:colOff>549275</xdr:colOff>
      <xdr:row>38</xdr:row>
      <xdr:rowOff>44704</xdr:rowOff>
    </xdr:to>
    <xdr:cxnSp macro="">
      <xdr:nvCxnSpPr>
        <xdr:cNvPr id="67" name="直線コネクタ 66"/>
        <xdr:cNvCxnSpPr/>
      </xdr:nvCxnSpPr>
      <xdr:spPr>
        <a:xfrm flipV="1">
          <a:off x="3098800" y="65506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46482</xdr:rowOff>
    </xdr:from>
    <xdr:to>
      <xdr:col>5</xdr:col>
      <xdr:colOff>600075</xdr:colOff>
      <xdr:row>37</xdr:row>
      <xdr:rowOff>148082</xdr:rowOff>
    </xdr:to>
    <xdr:sp macro="" textlink="">
      <xdr:nvSpPr>
        <xdr:cNvPr id="68" name="フローチャート : 判断 67"/>
        <xdr:cNvSpPr/>
      </xdr:nvSpPr>
      <xdr:spPr>
        <a:xfrm>
          <a:off x="3937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158259</xdr:rowOff>
    </xdr:from>
    <xdr:ext cx="736600" cy="259045"/>
    <xdr:sp macro="" textlink="">
      <xdr:nvSpPr>
        <xdr:cNvPr id="69" name="テキスト ボックス 68"/>
        <xdr:cNvSpPr txBox="1"/>
      </xdr:nvSpPr>
      <xdr:spPr>
        <a:xfrm>
          <a:off x="3606800" y="615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133858</xdr:rowOff>
    </xdr:from>
    <xdr:to>
      <xdr:col>4</xdr:col>
      <xdr:colOff>346075</xdr:colOff>
      <xdr:row>38</xdr:row>
      <xdr:rowOff>44704</xdr:rowOff>
    </xdr:to>
    <xdr:cxnSp macro="">
      <xdr:nvCxnSpPr>
        <xdr:cNvPr id="70" name="直線コネクタ 69"/>
        <xdr:cNvCxnSpPr/>
      </xdr:nvCxnSpPr>
      <xdr:spPr>
        <a:xfrm>
          <a:off x="2209800" y="6477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158496</xdr:rowOff>
    </xdr:from>
    <xdr:to>
      <xdr:col>4</xdr:col>
      <xdr:colOff>396875</xdr:colOff>
      <xdr:row>37</xdr:row>
      <xdr:rowOff>88646</xdr:rowOff>
    </xdr:to>
    <xdr:sp macro="" textlink="">
      <xdr:nvSpPr>
        <xdr:cNvPr id="71" name="フローチャート :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98823</xdr:rowOff>
    </xdr:from>
    <xdr:ext cx="762000" cy="259045"/>
    <xdr:sp macro="" textlink="">
      <xdr:nvSpPr>
        <xdr:cNvPr id="72" name="テキスト ボックス 71"/>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92710</xdr:rowOff>
    </xdr:from>
    <xdr:to>
      <xdr:col>3</xdr:col>
      <xdr:colOff>142875</xdr:colOff>
      <xdr:row>37</xdr:row>
      <xdr:rowOff>133858</xdr:rowOff>
    </xdr:to>
    <xdr:cxnSp macro="">
      <xdr:nvCxnSpPr>
        <xdr:cNvPr id="73" name="直線コネクタ 72"/>
        <xdr:cNvCxnSpPr/>
      </xdr:nvCxnSpPr>
      <xdr:spPr>
        <a:xfrm>
          <a:off x="1320800" y="64363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5334</xdr:rowOff>
    </xdr:from>
    <xdr:to>
      <xdr:col>3</xdr:col>
      <xdr:colOff>193675</xdr:colOff>
      <xdr:row>37</xdr:row>
      <xdr:rowOff>106934</xdr:rowOff>
    </xdr:to>
    <xdr:sp macro="" textlink="">
      <xdr:nvSpPr>
        <xdr:cNvPr id="74" name="フローチャート : 判断 73"/>
        <xdr:cNvSpPr/>
      </xdr:nvSpPr>
      <xdr:spPr>
        <a:xfrm>
          <a:off x="2159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117111</xdr:rowOff>
    </xdr:from>
    <xdr:ext cx="762000" cy="259045"/>
    <xdr:sp macro="" textlink="">
      <xdr:nvSpPr>
        <xdr:cNvPr id="75" name="テキスト ボックス 74"/>
        <xdr:cNvSpPr txBox="1"/>
      </xdr:nvSpPr>
      <xdr:spPr>
        <a:xfrm>
          <a:off x="1828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55626</xdr:rowOff>
    </xdr:from>
    <xdr:to>
      <xdr:col>1</xdr:col>
      <xdr:colOff>676275</xdr:colOff>
      <xdr:row>37</xdr:row>
      <xdr:rowOff>157226</xdr:rowOff>
    </xdr:to>
    <xdr:sp macro="" textlink="">
      <xdr:nvSpPr>
        <xdr:cNvPr id="76" name="フローチャート : 判断 75"/>
        <xdr:cNvSpPr/>
      </xdr:nvSpPr>
      <xdr:spPr>
        <a:xfrm>
          <a:off x="1270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142003</xdr:rowOff>
    </xdr:from>
    <xdr:ext cx="762000" cy="259045"/>
    <xdr:sp macro="" textlink="">
      <xdr:nvSpPr>
        <xdr:cNvPr id="77" name="テキスト ボックス 76"/>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83058</xdr:rowOff>
    </xdr:from>
    <xdr:to>
      <xdr:col>7</xdr:col>
      <xdr:colOff>66675</xdr:colOff>
      <xdr:row>38</xdr:row>
      <xdr:rowOff>13208</xdr:rowOff>
    </xdr:to>
    <xdr:sp macro="" textlink="">
      <xdr:nvSpPr>
        <xdr:cNvPr id="83" name="円/楕円 82"/>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55135</xdr:rowOff>
    </xdr:from>
    <xdr:ext cx="762000" cy="259045"/>
    <xdr:sp macro="" textlink="">
      <xdr:nvSpPr>
        <xdr:cNvPr id="84" name="人件費該当値テキスト"/>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156210</xdr:rowOff>
    </xdr:from>
    <xdr:to>
      <xdr:col>5</xdr:col>
      <xdr:colOff>600075</xdr:colOff>
      <xdr:row>38</xdr:row>
      <xdr:rowOff>86360</xdr:rowOff>
    </xdr:to>
    <xdr:sp macro="" textlink="">
      <xdr:nvSpPr>
        <xdr:cNvPr id="85" name="円/楕円 84"/>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71137</xdr:rowOff>
    </xdr:from>
    <xdr:ext cx="736600" cy="259045"/>
    <xdr:sp macro="" textlink="">
      <xdr:nvSpPr>
        <xdr:cNvPr id="86" name="テキスト ボックス 85"/>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165354</xdr:rowOff>
    </xdr:from>
    <xdr:to>
      <xdr:col>4</xdr:col>
      <xdr:colOff>396875</xdr:colOff>
      <xdr:row>38</xdr:row>
      <xdr:rowOff>95504</xdr:rowOff>
    </xdr:to>
    <xdr:sp macro="" textlink="">
      <xdr:nvSpPr>
        <xdr:cNvPr id="87" name="円/楕円 86"/>
        <xdr:cNvSpPr/>
      </xdr:nvSpPr>
      <xdr:spPr>
        <a:xfrm>
          <a:off x="3048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80281</xdr:rowOff>
    </xdr:from>
    <xdr:ext cx="762000" cy="259045"/>
    <xdr:sp macro="" textlink="">
      <xdr:nvSpPr>
        <xdr:cNvPr id="88" name="テキスト ボックス 87"/>
        <xdr:cNvSpPr txBox="1"/>
      </xdr:nvSpPr>
      <xdr:spPr>
        <a:xfrm>
          <a:off x="2717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83058</xdr:rowOff>
    </xdr:from>
    <xdr:to>
      <xdr:col>3</xdr:col>
      <xdr:colOff>193675</xdr:colOff>
      <xdr:row>38</xdr:row>
      <xdr:rowOff>13208</xdr:rowOff>
    </xdr:to>
    <xdr:sp macro="" textlink="">
      <xdr:nvSpPr>
        <xdr:cNvPr id="89" name="円/楕円 88"/>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169435</xdr:rowOff>
    </xdr:from>
    <xdr:ext cx="762000" cy="259045"/>
    <xdr:sp macro="" textlink="">
      <xdr:nvSpPr>
        <xdr:cNvPr id="90" name="テキスト ボックス 89"/>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91" name="円/楕円 90"/>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153687</xdr:rowOff>
    </xdr:from>
    <xdr:ext cx="762000" cy="259045"/>
    <xdr:sp macro="" textlink="">
      <xdr:nvSpPr>
        <xdr:cNvPr id="92" name="テキスト ボックス 91"/>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他団体と比べると高い状況となっており、これは各種施設の老朽化等に伴う修繕費等の増加と維持管理に伴う需用費の増によるもので、今後も各種施設の見直しを継続的に図り、コスト削減効果が出るよう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14986</xdr:rowOff>
    </xdr:from>
    <xdr:to>
      <xdr:col>24</xdr:col>
      <xdr:colOff>31750</xdr:colOff>
      <xdr:row>21</xdr:row>
      <xdr:rowOff>88138</xdr:rowOff>
    </xdr:to>
    <xdr:cxnSp macro="">
      <xdr:nvCxnSpPr>
        <xdr:cNvPr id="117" name="直線コネクタ 116"/>
        <xdr:cNvCxnSpPr/>
      </xdr:nvCxnSpPr>
      <xdr:spPr>
        <a:xfrm flipV="1">
          <a:off x="16510000" y="25867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60215</xdr:rowOff>
    </xdr:from>
    <xdr:ext cx="762000" cy="259045"/>
    <xdr:sp macro="" textlink="">
      <xdr:nvSpPr>
        <xdr:cNvPr id="118"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628650</xdr:colOff>
      <xdr:row>21</xdr:row>
      <xdr:rowOff>88138</xdr:rowOff>
    </xdr:from>
    <xdr:to>
      <xdr:col>24</xdr:col>
      <xdr:colOff>120650</xdr:colOff>
      <xdr:row>21</xdr:row>
      <xdr:rowOff>88138</xdr:rowOff>
    </xdr:to>
    <xdr:cxnSp macro="">
      <xdr:nvCxnSpPr>
        <xdr:cNvPr id="119" name="直線コネクタ 118"/>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15</xdr:row>
      <xdr:rowOff>14986</xdr:rowOff>
    </xdr:from>
    <xdr:to>
      <xdr:col>24</xdr:col>
      <xdr:colOff>120650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133858</xdr:rowOff>
    </xdr:from>
    <xdr:to>
      <xdr:col>24</xdr:col>
      <xdr:colOff>31750</xdr:colOff>
      <xdr:row>17</xdr:row>
      <xdr:rowOff>152146</xdr:rowOff>
    </xdr:to>
    <xdr:cxnSp macro="">
      <xdr:nvCxnSpPr>
        <xdr:cNvPr id="122" name="直線コネクタ 121"/>
        <xdr:cNvCxnSpPr/>
      </xdr:nvCxnSpPr>
      <xdr:spPr>
        <a:xfrm>
          <a:off x="15671800" y="30485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111015</xdr:rowOff>
    </xdr:from>
    <xdr:ext cx="762000" cy="259045"/>
    <xdr:sp macro="" textlink="">
      <xdr:nvSpPr>
        <xdr:cNvPr id="123" name="物件費平均値テキスト"/>
        <xdr:cNvSpPr txBox="1"/>
      </xdr:nvSpPr>
      <xdr:spPr>
        <a:xfrm>
          <a:off x="16598900" y="2682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94488</xdr:rowOff>
    </xdr:from>
    <xdr:to>
      <xdr:col>24</xdr:col>
      <xdr:colOff>82550</xdr:colOff>
      <xdr:row>17</xdr:row>
      <xdr:rowOff>24638</xdr:rowOff>
    </xdr:to>
    <xdr:sp macro="" textlink="">
      <xdr:nvSpPr>
        <xdr:cNvPr id="124" name="フローチャート : 判断 123"/>
        <xdr:cNvSpPr/>
      </xdr:nvSpPr>
      <xdr:spPr>
        <a:xfrm>
          <a:off x="164592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120142</xdr:rowOff>
    </xdr:from>
    <xdr:to>
      <xdr:col>22</xdr:col>
      <xdr:colOff>565150</xdr:colOff>
      <xdr:row>17</xdr:row>
      <xdr:rowOff>133858</xdr:rowOff>
    </xdr:to>
    <xdr:cxnSp macro="">
      <xdr:nvCxnSpPr>
        <xdr:cNvPr id="125" name="直線コネクタ 124"/>
        <xdr:cNvCxnSpPr/>
      </xdr:nvCxnSpPr>
      <xdr:spPr>
        <a:xfrm>
          <a:off x="14782800" y="3034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135636</xdr:rowOff>
    </xdr:from>
    <xdr:to>
      <xdr:col>22</xdr:col>
      <xdr:colOff>615950</xdr:colOff>
      <xdr:row>17</xdr:row>
      <xdr:rowOff>65786</xdr:rowOff>
    </xdr:to>
    <xdr:sp macro="" textlink="">
      <xdr:nvSpPr>
        <xdr:cNvPr id="126" name="フローチャート : 判断 125"/>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75963</xdr:rowOff>
    </xdr:from>
    <xdr:ext cx="736600" cy="259045"/>
    <xdr:sp macro="" textlink="">
      <xdr:nvSpPr>
        <xdr:cNvPr id="127" name="テキスト ボックス 126"/>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168148</xdr:rowOff>
    </xdr:from>
    <xdr:to>
      <xdr:col>21</xdr:col>
      <xdr:colOff>361950</xdr:colOff>
      <xdr:row>17</xdr:row>
      <xdr:rowOff>120142</xdr:rowOff>
    </xdr:to>
    <xdr:cxnSp macro="">
      <xdr:nvCxnSpPr>
        <xdr:cNvPr id="128" name="直線コネクタ 127"/>
        <xdr:cNvCxnSpPr/>
      </xdr:nvCxnSpPr>
      <xdr:spPr>
        <a:xfrm>
          <a:off x="13893800" y="29113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29" name="フローチャート : 判断 128"/>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34815</xdr:rowOff>
    </xdr:from>
    <xdr:ext cx="762000" cy="259045"/>
    <xdr:sp macro="" textlink="">
      <xdr:nvSpPr>
        <xdr:cNvPr id="130" name="テキスト ボックス 129"/>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136144</xdr:rowOff>
    </xdr:from>
    <xdr:to>
      <xdr:col>20</xdr:col>
      <xdr:colOff>158750</xdr:colOff>
      <xdr:row>16</xdr:row>
      <xdr:rowOff>168148</xdr:rowOff>
    </xdr:to>
    <xdr:cxnSp macro="">
      <xdr:nvCxnSpPr>
        <xdr:cNvPr id="131" name="直線コネクタ 130"/>
        <xdr:cNvCxnSpPr/>
      </xdr:nvCxnSpPr>
      <xdr:spPr>
        <a:xfrm>
          <a:off x="13004800" y="2879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2" name="フローチャート : 判断 131"/>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11955</xdr:rowOff>
    </xdr:from>
    <xdr:ext cx="762000" cy="259045"/>
    <xdr:sp macro="" textlink="">
      <xdr:nvSpPr>
        <xdr:cNvPr id="133" name="テキスト ボックス 132"/>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4" name="フローチャート : 判断 133"/>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5" name="テキスト ボックス 134"/>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101346</xdr:rowOff>
    </xdr:from>
    <xdr:to>
      <xdr:col>24</xdr:col>
      <xdr:colOff>82550</xdr:colOff>
      <xdr:row>18</xdr:row>
      <xdr:rowOff>31496</xdr:rowOff>
    </xdr:to>
    <xdr:sp macro="" textlink="">
      <xdr:nvSpPr>
        <xdr:cNvPr id="141" name="円/楕円 140"/>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73423</xdr:rowOff>
    </xdr:from>
    <xdr:ext cx="762000" cy="259045"/>
    <xdr:sp macro="" textlink="">
      <xdr:nvSpPr>
        <xdr:cNvPr id="142" name="物件費該当値テキスト"/>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83058</xdr:rowOff>
    </xdr:from>
    <xdr:to>
      <xdr:col>22</xdr:col>
      <xdr:colOff>615950</xdr:colOff>
      <xdr:row>18</xdr:row>
      <xdr:rowOff>13208</xdr:rowOff>
    </xdr:to>
    <xdr:sp macro="" textlink="">
      <xdr:nvSpPr>
        <xdr:cNvPr id="143" name="円/楕円 142"/>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169435</xdr:rowOff>
    </xdr:from>
    <xdr:ext cx="736600" cy="259045"/>
    <xdr:sp macro="" textlink="">
      <xdr:nvSpPr>
        <xdr:cNvPr id="144" name="テキスト ボックス 143"/>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69342</xdr:rowOff>
    </xdr:from>
    <xdr:to>
      <xdr:col>21</xdr:col>
      <xdr:colOff>412750</xdr:colOff>
      <xdr:row>17</xdr:row>
      <xdr:rowOff>170942</xdr:rowOff>
    </xdr:to>
    <xdr:sp macro="" textlink="">
      <xdr:nvSpPr>
        <xdr:cNvPr id="145" name="円/楕円 144"/>
        <xdr:cNvSpPr/>
      </xdr:nvSpPr>
      <xdr:spPr>
        <a:xfrm>
          <a:off x="14732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155719</xdr:rowOff>
    </xdr:from>
    <xdr:ext cx="762000" cy="259045"/>
    <xdr:sp macro="" textlink="">
      <xdr:nvSpPr>
        <xdr:cNvPr id="146" name="テキスト ボックス 145"/>
        <xdr:cNvSpPr txBox="1"/>
      </xdr:nvSpPr>
      <xdr:spPr>
        <a:xfrm>
          <a:off x="14401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117348</xdr:rowOff>
    </xdr:from>
    <xdr:to>
      <xdr:col>20</xdr:col>
      <xdr:colOff>209550</xdr:colOff>
      <xdr:row>17</xdr:row>
      <xdr:rowOff>47498</xdr:rowOff>
    </xdr:to>
    <xdr:sp macro="" textlink="">
      <xdr:nvSpPr>
        <xdr:cNvPr id="147" name="円/楕円 146"/>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32275</xdr:rowOff>
    </xdr:from>
    <xdr:ext cx="762000" cy="259045"/>
    <xdr:sp macro="" textlink="">
      <xdr:nvSpPr>
        <xdr:cNvPr id="148" name="テキスト ボックス 147"/>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85344</xdr:rowOff>
    </xdr:from>
    <xdr:to>
      <xdr:col>19</xdr:col>
      <xdr:colOff>6350</xdr:colOff>
      <xdr:row>17</xdr:row>
      <xdr:rowOff>15494</xdr:rowOff>
    </xdr:to>
    <xdr:sp macro="" textlink="">
      <xdr:nvSpPr>
        <xdr:cNvPr id="149" name="円/楕円 148"/>
        <xdr:cNvSpPr/>
      </xdr:nvSpPr>
      <xdr:spPr>
        <a:xfrm>
          <a:off x="12954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271</xdr:rowOff>
    </xdr:from>
    <xdr:ext cx="762000" cy="259045"/>
    <xdr:sp macro="" textlink="">
      <xdr:nvSpPr>
        <xdr:cNvPr id="150" name="テキスト ボックス 149"/>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扶助費に係る経常収支比率は、他団体と比べ低い水準にあるが、要因としては主に公債費が経常経費に対し大きく占めているためである。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65" name="直線コネクタ 164"/>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66" name="テキスト ボックス 165"/>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67" name="直線コネクタ 166"/>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68" name="テキスト ボックス 167"/>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69" name="直線コネクタ 168"/>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0" name="テキスト ボックス 169"/>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1" name="直線コネクタ 170"/>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2" name="テキスト ボックス 171"/>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138430</xdr:rowOff>
    </xdr:from>
    <xdr:to>
      <xdr:col>7</xdr:col>
      <xdr:colOff>15875</xdr:colOff>
      <xdr:row>61</xdr:row>
      <xdr:rowOff>92710</xdr:rowOff>
    </xdr:to>
    <xdr:cxnSp macro="">
      <xdr:nvCxnSpPr>
        <xdr:cNvPr id="175" name="直線コネクタ 174"/>
        <xdr:cNvCxnSpPr/>
      </xdr:nvCxnSpPr>
      <xdr:spPr>
        <a:xfrm flipV="1">
          <a:off x="4826000" y="92252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64787</xdr:rowOff>
    </xdr:from>
    <xdr:ext cx="762000" cy="259045"/>
    <xdr:sp macro="" textlink="">
      <xdr:nvSpPr>
        <xdr:cNvPr id="176" name="扶助費最小値テキスト"/>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61</xdr:row>
      <xdr:rowOff>92710</xdr:rowOff>
    </xdr:from>
    <xdr:to>
      <xdr:col>7</xdr:col>
      <xdr:colOff>104775</xdr:colOff>
      <xdr:row>61</xdr:row>
      <xdr:rowOff>92710</xdr:rowOff>
    </xdr:to>
    <xdr:cxnSp macro="">
      <xdr:nvCxnSpPr>
        <xdr:cNvPr id="177" name="直線コネクタ 176"/>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53357</xdr:rowOff>
    </xdr:from>
    <xdr:ext cx="762000" cy="259045"/>
    <xdr:sp macro="" textlink="">
      <xdr:nvSpPr>
        <xdr:cNvPr id="178"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53</xdr:row>
      <xdr:rowOff>138430</xdr:rowOff>
    </xdr:from>
    <xdr:to>
      <xdr:col>7</xdr:col>
      <xdr:colOff>104775</xdr:colOff>
      <xdr:row>53</xdr:row>
      <xdr:rowOff>138430</xdr:rowOff>
    </xdr:to>
    <xdr:cxnSp macro="">
      <xdr:nvCxnSpPr>
        <xdr:cNvPr id="179" name="直線コネクタ 178"/>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149860</xdr:rowOff>
    </xdr:from>
    <xdr:to>
      <xdr:col>7</xdr:col>
      <xdr:colOff>15875</xdr:colOff>
      <xdr:row>55</xdr:row>
      <xdr:rowOff>24130</xdr:rowOff>
    </xdr:to>
    <xdr:cxnSp macro="">
      <xdr:nvCxnSpPr>
        <xdr:cNvPr id="180" name="直線コネクタ 179"/>
        <xdr:cNvCxnSpPr/>
      </xdr:nvCxnSpPr>
      <xdr:spPr>
        <a:xfrm>
          <a:off x="3987800" y="9408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13987</xdr:rowOff>
    </xdr:from>
    <xdr:ext cx="762000" cy="259045"/>
    <xdr:sp macro="" textlink="">
      <xdr:nvSpPr>
        <xdr:cNvPr id="181" name="扶助費平均値テキスト"/>
        <xdr:cNvSpPr txBox="1"/>
      </xdr:nvSpPr>
      <xdr:spPr>
        <a:xfrm>
          <a:off x="4914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41910</xdr:rowOff>
    </xdr:from>
    <xdr:to>
      <xdr:col>7</xdr:col>
      <xdr:colOff>66675</xdr:colOff>
      <xdr:row>57</xdr:row>
      <xdr:rowOff>143510</xdr:rowOff>
    </xdr:to>
    <xdr:sp macro="" textlink="">
      <xdr:nvSpPr>
        <xdr:cNvPr id="182" name="フローチャート : 判断 181"/>
        <xdr:cNvSpPr/>
      </xdr:nvSpPr>
      <xdr:spPr>
        <a:xfrm>
          <a:off x="4775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149860</xdr:rowOff>
    </xdr:from>
    <xdr:to>
      <xdr:col>5</xdr:col>
      <xdr:colOff>549275</xdr:colOff>
      <xdr:row>55</xdr:row>
      <xdr:rowOff>24130</xdr:rowOff>
    </xdr:to>
    <xdr:cxnSp macro="">
      <xdr:nvCxnSpPr>
        <xdr:cNvPr id="183" name="直線コネクタ 182"/>
        <xdr:cNvCxnSpPr/>
      </xdr:nvCxnSpPr>
      <xdr:spPr>
        <a:xfrm flipV="1">
          <a:off x="3098800" y="9408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144780</xdr:rowOff>
    </xdr:from>
    <xdr:to>
      <xdr:col>5</xdr:col>
      <xdr:colOff>600075</xdr:colOff>
      <xdr:row>57</xdr:row>
      <xdr:rowOff>74930</xdr:rowOff>
    </xdr:to>
    <xdr:sp macro="" textlink="">
      <xdr:nvSpPr>
        <xdr:cNvPr id="184" name="フローチャート : 判断 183"/>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59707</xdr:rowOff>
    </xdr:from>
    <xdr:ext cx="736600" cy="259045"/>
    <xdr:sp macro="" textlink="">
      <xdr:nvSpPr>
        <xdr:cNvPr id="185" name="テキスト ボックス 184"/>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1270</xdr:rowOff>
    </xdr:from>
    <xdr:to>
      <xdr:col>4</xdr:col>
      <xdr:colOff>346075</xdr:colOff>
      <xdr:row>55</xdr:row>
      <xdr:rowOff>24130</xdr:rowOff>
    </xdr:to>
    <xdr:cxnSp macro="">
      <xdr:nvCxnSpPr>
        <xdr:cNvPr id="186" name="直線コネクタ 185"/>
        <xdr:cNvCxnSpPr/>
      </xdr:nvCxnSpPr>
      <xdr:spPr>
        <a:xfrm>
          <a:off x="2209800" y="943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99060</xdr:rowOff>
    </xdr:from>
    <xdr:to>
      <xdr:col>4</xdr:col>
      <xdr:colOff>396875</xdr:colOff>
      <xdr:row>57</xdr:row>
      <xdr:rowOff>29210</xdr:rowOff>
    </xdr:to>
    <xdr:sp macro="" textlink="">
      <xdr:nvSpPr>
        <xdr:cNvPr id="187" name="フローチャート : 判断 186"/>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13987</xdr:rowOff>
    </xdr:from>
    <xdr:ext cx="762000" cy="259045"/>
    <xdr:sp macro="" textlink="">
      <xdr:nvSpPr>
        <xdr:cNvPr id="188" name="テキスト ボックス 187"/>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xdr:rowOff>
    </xdr:from>
    <xdr:to>
      <xdr:col>3</xdr:col>
      <xdr:colOff>142875</xdr:colOff>
      <xdr:row>55</xdr:row>
      <xdr:rowOff>24130</xdr:rowOff>
    </xdr:to>
    <xdr:cxnSp macro="">
      <xdr:nvCxnSpPr>
        <xdr:cNvPr id="189" name="直線コネクタ 188"/>
        <xdr:cNvCxnSpPr/>
      </xdr:nvCxnSpPr>
      <xdr:spPr>
        <a:xfrm flipV="1">
          <a:off x="1320800" y="943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76200</xdr:rowOff>
    </xdr:from>
    <xdr:to>
      <xdr:col>3</xdr:col>
      <xdr:colOff>193675</xdr:colOff>
      <xdr:row>57</xdr:row>
      <xdr:rowOff>6350</xdr:rowOff>
    </xdr:to>
    <xdr:sp macro="" textlink="">
      <xdr:nvSpPr>
        <xdr:cNvPr id="190" name="フローチャート : 判断 18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191" name="テキスト ボックス 190"/>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192" name="フローチャート : 判断 191"/>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193" name="テキスト ボックス 192"/>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4" name="テキスト ボックス 19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5" name="テキスト ボックス 19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6" name="テキスト ボックス 19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7" name="テキスト ボックス 19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8" name="テキスト ボックス 19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144780</xdr:rowOff>
    </xdr:from>
    <xdr:to>
      <xdr:col>7</xdr:col>
      <xdr:colOff>66675</xdr:colOff>
      <xdr:row>55</xdr:row>
      <xdr:rowOff>74930</xdr:rowOff>
    </xdr:to>
    <xdr:sp macro="" textlink="">
      <xdr:nvSpPr>
        <xdr:cNvPr id="199" name="円/楕円 198"/>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161307</xdr:rowOff>
    </xdr:from>
    <xdr:ext cx="762000" cy="259045"/>
    <xdr:sp macro="" textlink="">
      <xdr:nvSpPr>
        <xdr:cNvPr id="200" name="扶助費該当値テキスト"/>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99060</xdr:rowOff>
    </xdr:from>
    <xdr:to>
      <xdr:col>5</xdr:col>
      <xdr:colOff>600075</xdr:colOff>
      <xdr:row>55</xdr:row>
      <xdr:rowOff>29210</xdr:rowOff>
    </xdr:to>
    <xdr:sp macro="" textlink="">
      <xdr:nvSpPr>
        <xdr:cNvPr id="201" name="円/楕円 200"/>
        <xdr:cNvSpPr/>
      </xdr:nvSpPr>
      <xdr:spPr>
        <a:xfrm>
          <a:off x="3937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39387</xdr:rowOff>
    </xdr:from>
    <xdr:ext cx="736600" cy="259045"/>
    <xdr:sp macro="" textlink="">
      <xdr:nvSpPr>
        <xdr:cNvPr id="202" name="テキスト ボックス 201"/>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144780</xdr:rowOff>
    </xdr:from>
    <xdr:to>
      <xdr:col>4</xdr:col>
      <xdr:colOff>396875</xdr:colOff>
      <xdr:row>55</xdr:row>
      <xdr:rowOff>74930</xdr:rowOff>
    </xdr:to>
    <xdr:sp macro="" textlink="">
      <xdr:nvSpPr>
        <xdr:cNvPr id="203" name="円/楕円 202"/>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85107</xdr:rowOff>
    </xdr:from>
    <xdr:ext cx="762000" cy="259045"/>
    <xdr:sp macro="" textlink="">
      <xdr:nvSpPr>
        <xdr:cNvPr id="204" name="テキスト ボックス 203"/>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121920</xdr:rowOff>
    </xdr:from>
    <xdr:to>
      <xdr:col>3</xdr:col>
      <xdr:colOff>193675</xdr:colOff>
      <xdr:row>55</xdr:row>
      <xdr:rowOff>52070</xdr:rowOff>
    </xdr:to>
    <xdr:sp macro="" textlink="">
      <xdr:nvSpPr>
        <xdr:cNvPr id="205" name="円/楕円 204"/>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62247</xdr:rowOff>
    </xdr:from>
    <xdr:ext cx="762000" cy="259045"/>
    <xdr:sp macro="" textlink="">
      <xdr:nvSpPr>
        <xdr:cNvPr id="206" name="テキスト ボックス 205"/>
        <xdr:cNvSpPr txBox="1"/>
      </xdr:nvSpPr>
      <xdr:spPr>
        <a:xfrm>
          <a:off x="1828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144780</xdr:rowOff>
    </xdr:from>
    <xdr:to>
      <xdr:col>1</xdr:col>
      <xdr:colOff>676275</xdr:colOff>
      <xdr:row>55</xdr:row>
      <xdr:rowOff>74930</xdr:rowOff>
    </xdr:to>
    <xdr:sp macro="" textlink="">
      <xdr:nvSpPr>
        <xdr:cNvPr id="207" name="円/楕円 206"/>
        <xdr:cNvSpPr/>
      </xdr:nvSpPr>
      <xdr:spPr>
        <a:xfrm>
          <a:off x="1270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85107</xdr:rowOff>
    </xdr:from>
    <xdr:ext cx="762000" cy="259045"/>
    <xdr:sp macro="" textlink="">
      <xdr:nvSpPr>
        <xdr:cNvPr id="208" name="テキスト ボックス 207"/>
        <xdr:cNvSpPr txBox="1"/>
      </xdr:nvSpPr>
      <xdr:spPr>
        <a:xfrm>
          <a:off x="939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09" name="正方形/長方形 20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0" name="正方形/長方形 20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1" name="正方形/長方形 21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2" name="正方形/長方形 21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3" name="正方形/長方形 21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4" name="正方形/長方形 21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5" name="正方形/長方形 21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6" name="正方形/長方形 21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7" name="正方形/長方形 21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18" name="正方形/長方形 21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19" name="テキスト ボックス 21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類似団体平均を上回り、主な要因としては特別会計への繰出金の増加があげられる。特に、高齢化に伴う介護保険事業特別会計等が増加傾向にあり、今後ますます大きな負担となることが危惧されるが、他の特別会計も含め適正な運営を行えるよう保険税の適正化等の取り組みにより財政基盤の強化を図り、繰出金を減らしていくように努める。</a:t>
          </a:r>
        </a:p>
      </xdr:txBody>
    </xdr:sp>
    <xdr:clientData/>
  </xdr:twoCellAnchor>
  <xdr:oneCellAnchor>
    <xdr:from>
      <xdr:col>18</xdr:col>
      <xdr:colOff>44450</xdr:colOff>
      <xdr:row>49</xdr:row>
      <xdr:rowOff>107950</xdr:rowOff>
    </xdr:from>
    <xdr:ext cx="298543" cy="225703"/>
    <xdr:sp macro="" textlink="">
      <xdr:nvSpPr>
        <xdr:cNvPr id="220" name="テキスト ボックス 21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1" name="直線コネクタ 22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2" name="テキスト ボックス 22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3" name="直線コネクタ 22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4" name="テキスト ボックス 22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5" name="直線コネクタ 22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26" name="テキスト ボックス 22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27" name="直線コネクタ 22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28" name="テキスト ボックス 22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29" name="直線コネクタ 22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0" name="テキスト ボックス 22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53848</xdr:rowOff>
    </xdr:from>
    <xdr:to>
      <xdr:col>24</xdr:col>
      <xdr:colOff>31750</xdr:colOff>
      <xdr:row>60</xdr:row>
      <xdr:rowOff>81280</xdr:rowOff>
    </xdr:to>
    <xdr:cxnSp macro="">
      <xdr:nvCxnSpPr>
        <xdr:cNvPr id="233" name="直線コネクタ 232"/>
        <xdr:cNvCxnSpPr/>
      </xdr:nvCxnSpPr>
      <xdr:spPr>
        <a:xfrm flipV="1">
          <a:off x="16510000" y="9312148"/>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53357</xdr:rowOff>
    </xdr:from>
    <xdr:ext cx="762000" cy="259045"/>
    <xdr:sp macro="" textlink="">
      <xdr:nvSpPr>
        <xdr:cNvPr id="234"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81280</xdr:rowOff>
    </xdr:from>
    <xdr:to>
      <xdr:col>24</xdr:col>
      <xdr:colOff>120650</xdr:colOff>
      <xdr:row>60</xdr:row>
      <xdr:rowOff>81280</xdr:rowOff>
    </xdr:to>
    <xdr:cxnSp macro="">
      <xdr:nvCxnSpPr>
        <xdr:cNvPr id="235" name="直線コネクタ 234"/>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140225</xdr:rowOff>
    </xdr:from>
    <xdr:ext cx="762000" cy="259045"/>
    <xdr:sp macro="" textlink="">
      <xdr:nvSpPr>
        <xdr:cNvPr id="236" name="その他最大値テキスト"/>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23</xdr:col>
      <xdr:colOff>628650</xdr:colOff>
      <xdr:row>54</xdr:row>
      <xdr:rowOff>53848</xdr:rowOff>
    </xdr:from>
    <xdr:to>
      <xdr:col>24</xdr:col>
      <xdr:colOff>120650</xdr:colOff>
      <xdr:row>54</xdr:row>
      <xdr:rowOff>53848</xdr:rowOff>
    </xdr:to>
    <xdr:cxnSp macro="">
      <xdr:nvCxnSpPr>
        <xdr:cNvPr id="237" name="直線コネクタ 236"/>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120142</xdr:rowOff>
    </xdr:from>
    <xdr:to>
      <xdr:col>24</xdr:col>
      <xdr:colOff>31750</xdr:colOff>
      <xdr:row>58</xdr:row>
      <xdr:rowOff>140716</xdr:rowOff>
    </xdr:to>
    <xdr:cxnSp macro="">
      <xdr:nvCxnSpPr>
        <xdr:cNvPr id="238" name="直線コネクタ 237"/>
        <xdr:cNvCxnSpPr/>
      </xdr:nvCxnSpPr>
      <xdr:spPr>
        <a:xfrm flipV="1">
          <a:off x="15671800" y="989279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124731</xdr:rowOff>
    </xdr:from>
    <xdr:ext cx="762000" cy="259045"/>
    <xdr:sp macro="" textlink="">
      <xdr:nvSpPr>
        <xdr:cNvPr id="239" name="その他平均値テキスト"/>
        <xdr:cNvSpPr txBox="1"/>
      </xdr:nvSpPr>
      <xdr:spPr>
        <a:xfrm>
          <a:off x="16598900" y="9554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108204</xdr:rowOff>
    </xdr:from>
    <xdr:to>
      <xdr:col>24</xdr:col>
      <xdr:colOff>82550</xdr:colOff>
      <xdr:row>57</xdr:row>
      <xdr:rowOff>38354</xdr:rowOff>
    </xdr:to>
    <xdr:sp macro="" textlink="">
      <xdr:nvSpPr>
        <xdr:cNvPr id="240" name="フローチャート : 判断 239"/>
        <xdr:cNvSpPr/>
      </xdr:nvSpPr>
      <xdr:spPr>
        <a:xfrm>
          <a:off x="164592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53848</xdr:rowOff>
    </xdr:from>
    <xdr:to>
      <xdr:col>22</xdr:col>
      <xdr:colOff>565150</xdr:colOff>
      <xdr:row>58</xdr:row>
      <xdr:rowOff>140716</xdr:rowOff>
    </xdr:to>
    <xdr:cxnSp macro="">
      <xdr:nvCxnSpPr>
        <xdr:cNvPr id="241" name="直線コネクタ 240"/>
        <xdr:cNvCxnSpPr/>
      </xdr:nvCxnSpPr>
      <xdr:spPr>
        <a:xfrm>
          <a:off x="14782800" y="99979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21336</xdr:rowOff>
    </xdr:from>
    <xdr:to>
      <xdr:col>22</xdr:col>
      <xdr:colOff>615950</xdr:colOff>
      <xdr:row>56</xdr:row>
      <xdr:rowOff>122936</xdr:rowOff>
    </xdr:to>
    <xdr:sp macro="" textlink="">
      <xdr:nvSpPr>
        <xdr:cNvPr id="242" name="フローチャート : 判断 241"/>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133113</xdr:rowOff>
    </xdr:from>
    <xdr:ext cx="736600" cy="259045"/>
    <xdr:sp macro="" textlink="">
      <xdr:nvSpPr>
        <xdr:cNvPr id="243" name="テキスト ボックス 242"/>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124714</xdr:rowOff>
    </xdr:from>
    <xdr:to>
      <xdr:col>21</xdr:col>
      <xdr:colOff>361950</xdr:colOff>
      <xdr:row>58</xdr:row>
      <xdr:rowOff>53848</xdr:rowOff>
    </xdr:to>
    <xdr:cxnSp macro="">
      <xdr:nvCxnSpPr>
        <xdr:cNvPr id="244" name="直線コネクタ 243"/>
        <xdr:cNvCxnSpPr/>
      </xdr:nvCxnSpPr>
      <xdr:spPr>
        <a:xfrm>
          <a:off x="13893800" y="98973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45" name="フローチャート : 判断 244"/>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46" name="テキスト ボックス 245"/>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159004</xdr:rowOff>
    </xdr:from>
    <xdr:to>
      <xdr:col>20</xdr:col>
      <xdr:colOff>158750</xdr:colOff>
      <xdr:row>57</xdr:row>
      <xdr:rowOff>124714</xdr:rowOff>
    </xdr:to>
    <xdr:cxnSp macro="">
      <xdr:nvCxnSpPr>
        <xdr:cNvPr id="247" name="直線コネクタ 246"/>
        <xdr:cNvCxnSpPr/>
      </xdr:nvCxnSpPr>
      <xdr:spPr>
        <a:xfrm>
          <a:off x="13004800" y="976020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48" name="フローチャート : 判断 247"/>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49" name="テキスト ボックス 248"/>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50" name="フローチャート : 判断 249"/>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91965</xdr:rowOff>
    </xdr:from>
    <xdr:ext cx="762000" cy="259045"/>
    <xdr:sp macro="" textlink="">
      <xdr:nvSpPr>
        <xdr:cNvPr id="251" name="テキスト ボックス 250"/>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69342</xdr:rowOff>
    </xdr:from>
    <xdr:to>
      <xdr:col>24</xdr:col>
      <xdr:colOff>82550</xdr:colOff>
      <xdr:row>57</xdr:row>
      <xdr:rowOff>170942</xdr:rowOff>
    </xdr:to>
    <xdr:sp macro="" textlink="">
      <xdr:nvSpPr>
        <xdr:cNvPr id="257" name="円/楕円 256"/>
        <xdr:cNvSpPr/>
      </xdr:nvSpPr>
      <xdr:spPr>
        <a:xfrm>
          <a:off x="164592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41419</xdr:rowOff>
    </xdr:from>
    <xdr:ext cx="762000" cy="259045"/>
    <xdr:sp macro="" textlink="">
      <xdr:nvSpPr>
        <xdr:cNvPr id="258" name="その他該当値テキスト"/>
        <xdr:cNvSpPr txBox="1"/>
      </xdr:nvSpPr>
      <xdr:spPr>
        <a:xfrm>
          <a:off x="165989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89916</xdr:rowOff>
    </xdr:from>
    <xdr:to>
      <xdr:col>22</xdr:col>
      <xdr:colOff>615950</xdr:colOff>
      <xdr:row>59</xdr:row>
      <xdr:rowOff>20066</xdr:rowOff>
    </xdr:to>
    <xdr:sp macro="" textlink="">
      <xdr:nvSpPr>
        <xdr:cNvPr id="259" name="円/楕円 258"/>
        <xdr:cNvSpPr/>
      </xdr:nvSpPr>
      <xdr:spPr>
        <a:xfrm>
          <a:off x="156210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4843</xdr:rowOff>
    </xdr:from>
    <xdr:ext cx="736600" cy="259045"/>
    <xdr:sp macro="" textlink="">
      <xdr:nvSpPr>
        <xdr:cNvPr id="260" name="テキスト ボックス 259"/>
        <xdr:cNvSpPr txBox="1"/>
      </xdr:nvSpPr>
      <xdr:spPr>
        <a:xfrm>
          <a:off x="15290800" y="1012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3048</xdr:rowOff>
    </xdr:from>
    <xdr:to>
      <xdr:col>21</xdr:col>
      <xdr:colOff>412750</xdr:colOff>
      <xdr:row>58</xdr:row>
      <xdr:rowOff>104648</xdr:rowOff>
    </xdr:to>
    <xdr:sp macro="" textlink="">
      <xdr:nvSpPr>
        <xdr:cNvPr id="261" name="円/楕円 260"/>
        <xdr:cNvSpPr/>
      </xdr:nvSpPr>
      <xdr:spPr>
        <a:xfrm>
          <a:off x="14732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89425</xdr:rowOff>
    </xdr:from>
    <xdr:ext cx="762000" cy="259045"/>
    <xdr:sp macro="" textlink="">
      <xdr:nvSpPr>
        <xdr:cNvPr id="262" name="テキスト ボックス 261"/>
        <xdr:cNvSpPr txBox="1"/>
      </xdr:nvSpPr>
      <xdr:spPr>
        <a:xfrm>
          <a:off x="14401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73914</xdr:rowOff>
    </xdr:from>
    <xdr:to>
      <xdr:col>20</xdr:col>
      <xdr:colOff>209550</xdr:colOff>
      <xdr:row>58</xdr:row>
      <xdr:rowOff>4064</xdr:rowOff>
    </xdr:to>
    <xdr:sp macro="" textlink="">
      <xdr:nvSpPr>
        <xdr:cNvPr id="263" name="円/楕円 262"/>
        <xdr:cNvSpPr/>
      </xdr:nvSpPr>
      <xdr:spPr>
        <a:xfrm>
          <a:off x="13843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160291</xdr:rowOff>
    </xdr:from>
    <xdr:ext cx="762000" cy="259045"/>
    <xdr:sp macro="" textlink="">
      <xdr:nvSpPr>
        <xdr:cNvPr id="264" name="テキスト ボックス 263"/>
        <xdr:cNvSpPr txBox="1"/>
      </xdr:nvSpPr>
      <xdr:spPr>
        <a:xfrm>
          <a:off x="13512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108204</xdr:rowOff>
    </xdr:from>
    <xdr:to>
      <xdr:col>19</xdr:col>
      <xdr:colOff>6350</xdr:colOff>
      <xdr:row>57</xdr:row>
      <xdr:rowOff>38354</xdr:rowOff>
    </xdr:to>
    <xdr:sp macro="" textlink="">
      <xdr:nvSpPr>
        <xdr:cNvPr id="265" name="円/楕円 264"/>
        <xdr:cNvSpPr/>
      </xdr:nvSpPr>
      <xdr:spPr>
        <a:xfrm>
          <a:off x="12954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23131</xdr:rowOff>
    </xdr:from>
    <xdr:ext cx="762000" cy="259045"/>
    <xdr:sp macro="" textlink="">
      <xdr:nvSpPr>
        <xdr:cNvPr id="266" name="テキスト ボックス 265"/>
        <xdr:cNvSpPr txBox="1"/>
      </xdr:nvSpPr>
      <xdr:spPr>
        <a:xfrm>
          <a:off x="12623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補助費等に係る経常経費を大きく占めているものは、一部事務組合等への支出であるが、類似団体と比較すると比較的低い割合となっているため、その他の補助金等もあわせて今後も適正な執行に努める。</a:t>
          </a:r>
        </a:p>
      </xdr:txBody>
    </xdr:sp>
    <xdr:clientData/>
  </xdr:twoCellAnchor>
  <xdr:oneCellAnchor>
    <xdr:from>
      <xdr:col>18</xdr:col>
      <xdr:colOff>44450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1" name="直線コネクタ 280"/>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82" name="テキスト ボックス 281"/>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83" name="直線コネクタ 282"/>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84" name="テキスト ボックス 283"/>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85" name="直線コネクタ 284"/>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86" name="テキスト ボックス 285"/>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87" name="直線コネクタ 286"/>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88" name="テキスト ボックス 287"/>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89" name="直線コネクタ 288"/>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0" name="テキスト ボックス 289"/>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1" name="直線コネクタ 290"/>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292" name="テキスト ボックス 291"/>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141696</xdr:rowOff>
    </xdr:from>
    <xdr:to>
      <xdr:col>24</xdr:col>
      <xdr:colOff>31750</xdr:colOff>
      <xdr:row>40</xdr:row>
      <xdr:rowOff>130266</xdr:rowOff>
    </xdr:to>
    <xdr:cxnSp macro="">
      <xdr:nvCxnSpPr>
        <xdr:cNvPr id="295" name="直線コネクタ 294"/>
        <xdr:cNvCxnSpPr/>
      </xdr:nvCxnSpPr>
      <xdr:spPr>
        <a:xfrm flipV="1">
          <a:off x="16510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102343</xdr:rowOff>
    </xdr:from>
    <xdr:ext cx="762000" cy="259045"/>
    <xdr:sp macro="" textlink="">
      <xdr:nvSpPr>
        <xdr:cNvPr id="296" name="補助費等最小値テキスト"/>
        <xdr:cNvSpPr txBox="1"/>
      </xdr:nvSpPr>
      <xdr:spPr>
        <a:xfrm>
          <a:off x="16598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40</xdr:row>
      <xdr:rowOff>130266</xdr:rowOff>
    </xdr:from>
    <xdr:to>
      <xdr:col>24</xdr:col>
      <xdr:colOff>120650</xdr:colOff>
      <xdr:row>40</xdr:row>
      <xdr:rowOff>130266</xdr:rowOff>
    </xdr:to>
    <xdr:cxnSp macro="">
      <xdr:nvCxnSpPr>
        <xdr:cNvPr id="297" name="直線コネクタ 296"/>
        <xdr:cNvCxnSpPr/>
      </xdr:nvCxnSpPr>
      <xdr:spPr>
        <a:xfrm>
          <a:off x="16421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56623</xdr:rowOff>
    </xdr:from>
    <xdr:ext cx="762000" cy="259045"/>
    <xdr:sp macro="" textlink="">
      <xdr:nvSpPr>
        <xdr:cNvPr id="298"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141696</xdr:rowOff>
    </xdr:from>
    <xdr:to>
      <xdr:col>24</xdr:col>
      <xdr:colOff>120650</xdr:colOff>
      <xdr:row>33</xdr:row>
      <xdr:rowOff>141696</xdr:rowOff>
    </xdr:to>
    <xdr:cxnSp macro="">
      <xdr:nvCxnSpPr>
        <xdr:cNvPr id="299" name="直線コネクタ 298"/>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86178</xdr:rowOff>
    </xdr:from>
    <xdr:to>
      <xdr:col>24</xdr:col>
      <xdr:colOff>31750</xdr:colOff>
      <xdr:row>35</xdr:row>
      <xdr:rowOff>118836</xdr:rowOff>
    </xdr:to>
    <xdr:cxnSp macro="">
      <xdr:nvCxnSpPr>
        <xdr:cNvPr id="300" name="直線コネクタ 299"/>
        <xdr:cNvCxnSpPr/>
      </xdr:nvCxnSpPr>
      <xdr:spPr>
        <a:xfrm>
          <a:off x="15671800" y="60869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142983</xdr:rowOff>
    </xdr:from>
    <xdr:ext cx="762000" cy="259045"/>
    <xdr:sp macro="" textlink="">
      <xdr:nvSpPr>
        <xdr:cNvPr id="301"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170906</xdr:rowOff>
    </xdr:from>
    <xdr:to>
      <xdr:col>24</xdr:col>
      <xdr:colOff>82550</xdr:colOff>
      <xdr:row>37</xdr:row>
      <xdr:rowOff>101056</xdr:rowOff>
    </xdr:to>
    <xdr:sp macro="" textlink="">
      <xdr:nvSpPr>
        <xdr:cNvPr id="302" name="フローチャート : 判断 301"/>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86178</xdr:rowOff>
    </xdr:from>
    <xdr:to>
      <xdr:col>22</xdr:col>
      <xdr:colOff>565150</xdr:colOff>
      <xdr:row>35</xdr:row>
      <xdr:rowOff>86178</xdr:rowOff>
    </xdr:to>
    <xdr:cxnSp macro="">
      <xdr:nvCxnSpPr>
        <xdr:cNvPr id="303" name="直線コネクタ 302"/>
        <xdr:cNvCxnSpPr/>
      </xdr:nvCxnSpPr>
      <xdr:spPr>
        <a:xfrm>
          <a:off x="14782800" y="608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38644</xdr:rowOff>
    </xdr:from>
    <xdr:to>
      <xdr:col>22</xdr:col>
      <xdr:colOff>615950</xdr:colOff>
      <xdr:row>37</xdr:row>
      <xdr:rowOff>140244</xdr:rowOff>
    </xdr:to>
    <xdr:sp macro="" textlink="">
      <xdr:nvSpPr>
        <xdr:cNvPr id="304" name="フローチャート : 判断 303"/>
        <xdr:cNvSpPr/>
      </xdr:nvSpPr>
      <xdr:spPr>
        <a:xfrm>
          <a:off x="15621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125021</xdr:rowOff>
    </xdr:from>
    <xdr:ext cx="736600" cy="259045"/>
    <xdr:sp macro="" textlink="">
      <xdr:nvSpPr>
        <xdr:cNvPr id="305" name="テキスト ボックス 304"/>
        <xdr:cNvSpPr txBox="1"/>
      </xdr:nvSpPr>
      <xdr:spPr>
        <a:xfrm>
          <a:off x="15290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73116</xdr:rowOff>
    </xdr:from>
    <xdr:to>
      <xdr:col>21</xdr:col>
      <xdr:colOff>361950</xdr:colOff>
      <xdr:row>35</xdr:row>
      <xdr:rowOff>86178</xdr:rowOff>
    </xdr:to>
    <xdr:cxnSp macro="">
      <xdr:nvCxnSpPr>
        <xdr:cNvPr id="306" name="直線コネクタ 305"/>
        <xdr:cNvCxnSpPr/>
      </xdr:nvCxnSpPr>
      <xdr:spPr>
        <a:xfrm>
          <a:off x="13893800" y="60738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164374</xdr:rowOff>
    </xdr:from>
    <xdr:to>
      <xdr:col>21</xdr:col>
      <xdr:colOff>412750</xdr:colOff>
      <xdr:row>37</xdr:row>
      <xdr:rowOff>94524</xdr:rowOff>
    </xdr:to>
    <xdr:sp macro="" textlink="">
      <xdr:nvSpPr>
        <xdr:cNvPr id="307" name="フローチャート : 判断 306"/>
        <xdr:cNvSpPr/>
      </xdr:nvSpPr>
      <xdr:spPr>
        <a:xfrm>
          <a:off x="14732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79301</xdr:rowOff>
    </xdr:from>
    <xdr:ext cx="762000" cy="259045"/>
    <xdr:sp macro="" textlink="">
      <xdr:nvSpPr>
        <xdr:cNvPr id="308" name="テキスト ボックス 307"/>
        <xdr:cNvSpPr txBox="1"/>
      </xdr:nvSpPr>
      <xdr:spPr>
        <a:xfrm>
          <a:off x="14401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73116</xdr:rowOff>
    </xdr:from>
    <xdr:to>
      <xdr:col>20</xdr:col>
      <xdr:colOff>158750</xdr:colOff>
      <xdr:row>35</xdr:row>
      <xdr:rowOff>105773</xdr:rowOff>
    </xdr:to>
    <xdr:cxnSp macro="">
      <xdr:nvCxnSpPr>
        <xdr:cNvPr id="309" name="直線コネクタ 308"/>
        <xdr:cNvCxnSpPr/>
      </xdr:nvCxnSpPr>
      <xdr:spPr>
        <a:xfrm flipV="1">
          <a:off x="13004800" y="60738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157843</xdr:rowOff>
    </xdr:from>
    <xdr:to>
      <xdr:col>20</xdr:col>
      <xdr:colOff>209550</xdr:colOff>
      <xdr:row>37</xdr:row>
      <xdr:rowOff>87993</xdr:rowOff>
    </xdr:to>
    <xdr:sp macro="" textlink="">
      <xdr:nvSpPr>
        <xdr:cNvPr id="310" name="フローチャート : 判断 309"/>
        <xdr:cNvSpPr/>
      </xdr:nvSpPr>
      <xdr:spPr>
        <a:xfrm>
          <a:off x="13843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72770</xdr:rowOff>
    </xdr:from>
    <xdr:ext cx="762000" cy="259045"/>
    <xdr:sp macro="" textlink="">
      <xdr:nvSpPr>
        <xdr:cNvPr id="311" name="テキスト ボックス 310"/>
        <xdr:cNvSpPr txBox="1"/>
      </xdr:nvSpPr>
      <xdr:spPr>
        <a:xfrm>
          <a:off x="13512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5987</xdr:rowOff>
    </xdr:from>
    <xdr:to>
      <xdr:col>19</xdr:col>
      <xdr:colOff>6350</xdr:colOff>
      <xdr:row>37</xdr:row>
      <xdr:rowOff>107587</xdr:rowOff>
    </xdr:to>
    <xdr:sp macro="" textlink="">
      <xdr:nvSpPr>
        <xdr:cNvPr id="312" name="フローチャート : 判断 311"/>
        <xdr:cNvSpPr/>
      </xdr:nvSpPr>
      <xdr:spPr>
        <a:xfrm>
          <a:off x="12954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92364</xdr:rowOff>
    </xdr:from>
    <xdr:ext cx="762000" cy="259045"/>
    <xdr:sp macro="" textlink="">
      <xdr:nvSpPr>
        <xdr:cNvPr id="313" name="テキスト ボックス 312"/>
        <xdr:cNvSpPr txBox="1"/>
      </xdr:nvSpPr>
      <xdr:spPr>
        <a:xfrm>
          <a:off x="12623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68036</xdr:rowOff>
    </xdr:from>
    <xdr:to>
      <xdr:col>24</xdr:col>
      <xdr:colOff>82550</xdr:colOff>
      <xdr:row>35</xdr:row>
      <xdr:rowOff>169636</xdr:rowOff>
    </xdr:to>
    <xdr:sp macro="" textlink="">
      <xdr:nvSpPr>
        <xdr:cNvPr id="319" name="円/楕円 318"/>
        <xdr:cNvSpPr/>
      </xdr:nvSpPr>
      <xdr:spPr>
        <a:xfrm>
          <a:off x="16459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84563</xdr:rowOff>
    </xdr:from>
    <xdr:ext cx="762000" cy="259045"/>
    <xdr:sp macro="" textlink="">
      <xdr:nvSpPr>
        <xdr:cNvPr id="320" name="補助費等該当値テキスト"/>
        <xdr:cNvSpPr txBox="1"/>
      </xdr:nvSpPr>
      <xdr:spPr>
        <a:xfrm>
          <a:off x="16598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35378</xdr:rowOff>
    </xdr:from>
    <xdr:to>
      <xdr:col>22</xdr:col>
      <xdr:colOff>615950</xdr:colOff>
      <xdr:row>35</xdr:row>
      <xdr:rowOff>136978</xdr:rowOff>
    </xdr:to>
    <xdr:sp macro="" textlink="">
      <xdr:nvSpPr>
        <xdr:cNvPr id="321" name="円/楕円 320"/>
        <xdr:cNvSpPr/>
      </xdr:nvSpPr>
      <xdr:spPr>
        <a:xfrm>
          <a:off x="15621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147155</xdr:rowOff>
    </xdr:from>
    <xdr:ext cx="736600" cy="259045"/>
    <xdr:sp macro="" textlink="">
      <xdr:nvSpPr>
        <xdr:cNvPr id="322" name="テキスト ボックス 321"/>
        <xdr:cNvSpPr txBox="1"/>
      </xdr:nvSpPr>
      <xdr:spPr>
        <a:xfrm>
          <a:off x="15290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35378</xdr:rowOff>
    </xdr:from>
    <xdr:to>
      <xdr:col>21</xdr:col>
      <xdr:colOff>412750</xdr:colOff>
      <xdr:row>35</xdr:row>
      <xdr:rowOff>136978</xdr:rowOff>
    </xdr:to>
    <xdr:sp macro="" textlink="">
      <xdr:nvSpPr>
        <xdr:cNvPr id="323" name="円/楕円 322"/>
        <xdr:cNvSpPr/>
      </xdr:nvSpPr>
      <xdr:spPr>
        <a:xfrm>
          <a:off x="14732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147155</xdr:rowOff>
    </xdr:from>
    <xdr:ext cx="762000" cy="259045"/>
    <xdr:sp macro="" textlink="">
      <xdr:nvSpPr>
        <xdr:cNvPr id="324" name="テキスト ボックス 323"/>
        <xdr:cNvSpPr txBox="1"/>
      </xdr:nvSpPr>
      <xdr:spPr>
        <a:xfrm>
          <a:off x="14401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22316</xdr:rowOff>
    </xdr:from>
    <xdr:to>
      <xdr:col>20</xdr:col>
      <xdr:colOff>209550</xdr:colOff>
      <xdr:row>35</xdr:row>
      <xdr:rowOff>123916</xdr:rowOff>
    </xdr:to>
    <xdr:sp macro="" textlink="">
      <xdr:nvSpPr>
        <xdr:cNvPr id="325" name="円/楕円 324"/>
        <xdr:cNvSpPr/>
      </xdr:nvSpPr>
      <xdr:spPr>
        <a:xfrm>
          <a:off x="138430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134093</xdr:rowOff>
    </xdr:from>
    <xdr:ext cx="762000" cy="259045"/>
    <xdr:sp macro="" textlink="">
      <xdr:nvSpPr>
        <xdr:cNvPr id="326" name="テキスト ボックス 325"/>
        <xdr:cNvSpPr txBox="1"/>
      </xdr:nvSpPr>
      <xdr:spPr>
        <a:xfrm>
          <a:off x="13512800" y="579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54973</xdr:rowOff>
    </xdr:from>
    <xdr:to>
      <xdr:col>19</xdr:col>
      <xdr:colOff>6350</xdr:colOff>
      <xdr:row>35</xdr:row>
      <xdr:rowOff>156573</xdr:rowOff>
    </xdr:to>
    <xdr:sp macro="" textlink="">
      <xdr:nvSpPr>
        <xdr:cNvPr id="327" name="円/楕円 326"/>
        <xdr:cNvSpPr/>
      </xdr:nvSpPr>
      <xdr:spPr>
        <a:xfrm>
          <a:off x="12954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166750</xdr:rowOff>
    </xdr:from>
    <xdr:ext cx="762000" cy="259045"/>
    <xdr:sp macro="" textlink="">
      <xdr:nvSpPr>
        <xdr:cNvPr id="328" name="テキスト ボックス 327"/>
        <xdr:cNvSpPr txBox="1"/>
      </xdr:nvSpPr>
      <xdr:spPr>
        <a:xfrm>
          <a:off x="12623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起債発行の抑制を図ることにより、近年公債費に係る経常収支比率は大幅に減少し改善されているが、未だ類似団体と比較すると高い比率となっている。今後も、普通建設事業費の必要性や優先性等を見極めながら、新規の起債発行については慎重に行うよう努める。</a:t>
          </a:r>
        </a:p>
      </xdr:txBody>
    </xdr:sp>
    <xdr:clientData/>
  </xdr:twoCellAnchor>
  <xdr:oneCellAnchor>
    <xdr:from>
      <xdr:col>1</xdr:col>
      <xdr:colOff>28575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133858</xdr:rowOff>
    </xdr:to>
    <xdr:cxnSp macro="">
      <xdr:nvCxnSpPr>
        <xdr:cNvPr id="353" name="直線コネクタ 352"/>
        <xdr:cNvCxnSpPr/>
      </xdr:nvCxnSpPr>
      <xdr:spPr>
        <a:xfrm flipV="1">
          <a:off x="4826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105935</xdr:rowOff>
    </xdr:from>
    <xdr:ext cx="762000" cy="259045"/>
    <xdr:sp macro="" textlink="">
      <xdr:nvSpPr>
        <xdr:cNvPr id="354"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612775</xdr:colOff>
      <xdr:row>81</xdr:row>
      <xdr:rowOff>133858</xdr:rowOff>
    </xdr:from>
    <xdr:to>
      <xdr:col>7</xdr:col>
      <xdr:colOff>104775</xdr:colOff>
      <xdr:row>81</xdr:row>
      <xdr:rowOff>133858</xdr:rowOff>
    </xdr:to>
    <xdr:cxnSp macro="">
      <xdr:nvCxnSpPr>
        <xdr:cNvPr id="355" name="直線コネクタ 354"/>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57" name="直線コネクタ 35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33274</xdr:rowOff>
    </xdr:from>
    <xdr:to>
      <xdr:col>7</xdr:col>
      <xdr:colOff>15875</xdr:colOff>
      <xdr:row>78</xdr:row>
      <xdr:rowOff>3556</xdr:rowOff>
    </xdr:to>
    <xdr:cxnSp macro="">
      <xdr:nvCxnSpPr>
        <xdr:cNvPr id="358" name="直線コネクタ 357"/>
        <xdr:cNvCxnSpPr/>
      </xdr:nvCxnSpPr>
      <xdr:spPr>
        <a:xfrm flipV="1">
          <a:off x="3987800" y="1323492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59707</xdr:rowOff>
    </xdr:from>
    <xdr:ext cx="762000" cy="259045"/>
    <xdr:sp macro="" textlink="">
      <xdr:nvSpPr>
        <xdr:cNvPr id="359"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60" name="フローチャート :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3556</xdr:rowOff>
    </xdr:from>
    <xdr:to>
      <xdr:col>5</xdr:col>
      <xdr:colOff>549275</xdr:colOff>
      <xdr:row>78</xdr:row>
      <xdr:rowOff>12700</xdr:rowOff>
    </xdr:to>
    <xdr:cxnSp macro="">
      <xdr:nvCxnSpPr>
        <xdr:cNvPr id="361" name="直線コネクタ 360"/>
        <xdr:cNvCxnSpPr/>
      </xdr:nvCxnSpPr>
      <xdr:spPr>
        <a:xfrm flipV="1">
          <a:off x="3098800" y="13376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142494</xdr:rowOff>
    </xdr:from>
    <xdr:to>
      <xdr:col>5</xdr:col>
      <xdr:colOff>600075</xdr:colOff>
      <xdr:row>78</xdr:row>
      <xdr:rowOff>72644</xdr:rowOff>
    </xdr:to>
    <xdr:sp macro="" textlink="">
      <xdr:nvSpPr>
        <xdr:cNvPr id="362" name="フローチャート : 判断 361"/>
        <xdr:cNvSpPr/>
      </xdr:nvSpPr>
      <xdr:spPr>
        <a:xfrm>
          <a:off x="3937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57421</xdr:rowOff>
    </xdr:from>
    <xdr:ext cx="736600" cy="259045"/>
    <xdr:sp macro="" textlink="">
      <xdr:nvSpPr>
        <xdr:cNvPr id="363" name="テキスト ボックス 362"/>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12700</xdr:rowOff>
    </xdr:from>
    <xdr:to>
      <xdr:col>4</xdr:col>
      <xdr:colOff>346075</xdr:colOff>
      <xdr:row>79</xdr:row>
      <xdr:rowOff>51563</xdr:rowOff>
    </xdr:to>
    <xdr:cxnSp macro="">
      <xdr:nvCxnSpPr>
        <xdr:cNvPr id="364" name="直線コネクタ 363"/>
        <xdr:cNvCxnSpPr/>
      </xdr:nvCxnSpPr>
      <xdr:spPr>
        <a:xfrm flipV="1">
          <a:off x="2209800" y="13385800"/>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142494</xdr:rowOff>
    </xdr:from>
    <xdr:to>
      <xdr:col>4</xdr:col>
      <xdr:colOff>396875</xdr:colOff>
      <xdr:row>78</xdr:row>
      <xdr:rowOff>72644</xdr:rowOff>
    </xdr:to>
    <xdr:sp macro="" textlink="">
      <xdr:nvSpPr>
        <xdr:cNvPr id="365" name="フローチャート : 判断 364"/>
        <xdr:cNvSpPr/>
      </xdr:nvSpPr>
      <xdr:spPr>
        <a:xfrm>
          <a:off x="3048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57421</xdr:rowOff>
    </xdr:from>
    <xdr:ext cx="762000" cy="259045"/>
    <xdr:sp macro="" textlink="">
      <xdr:nvSpPr>
        <xdr:cNvPr id="366" name="テキスト ボックス 365"/>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51563</xdr:rowOff>
    </xdr:from>
    <xdr:to>
      <xdr:col>3</xdr:col>
      <xdr:colOff>142875</xdr:colOff>
      <xdr:row>80</xdr:row>
      <xdr:rowOff>21844</xdr:rowOff>
    </xdr:to>
    <xdr:cxnSp macro="">
      <xdr:nvCxnSpPr>
        <xdr:cNvPr id="367" name="直線コネクタ 366"/>
        <xdr:cNvCxnSpPr/>
      </xdr:nvCxnSpPr>
      <xdr:spPr>
        <a:xfrm flipV="1">
          <a:off x="1320800" y="13596113"/>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xdr:rowOff>
    </xdr:from>
    <xdr:to>
      <xdr:col>3</xdr:col>
      <xdr:colOff>193675</xdr:colOff>
      <xdr:row>78</xdr:row>
      <xdr:rowOff>104648</xdr:rowOff>
    </xdr:to>
    <xdr:sp macro="" textlink="">
      <xdr:nvSpPr>
        <xdr:cNvPr id="368" name="フローチャート : 判断 367"/>
        <xdr:cNvSpPr/>
      </xdr:nvSpPr>
      <xdr:spPr>
        <a:xfrm>
          <a:off x="2159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114825</xdr:rowOff>
    </xdr:from>
    <xdr:ext cx="762000" cy="259045"/>
    <xdr:sp macro="" textlink="">
      <xdr:nvSpPr>
        <xdr:cNvPr id="369" name="テキスト ボックス 368"/>
        <xdr:cNvSpPr txBox="1"/>
      </xdr:nvSpPr>
      <xdr:spPr>
        <a:xfrm>
          <a:off x="1828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76200</xdr:rowOff>
    </xdr:from>
    <xdr:to>
      <xdr:col>1</xdr:col>
      <xdr:colOff>676275</xdr:colOff>
      <xdr:row>79</xdr:row>
      <xdr:rowOff>6350</xdr:rowOff>
    </xdr:to>
    <xdr:sp macro="" textlink="">
      <xdr:nvSpPr>
        <xdr:cNvPr id="370" name="フローチャート : 判断 369"/>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16527</xdr:rowOff>
    </xdr:from>
    <xdr:ext cx="762000" cy="259045"/>
    <xdr:sp macro="" textlink="">
      <xdr:nvSpPr>
        <xdr:cNvPr id="371" name="テキスト ボックス 370"/>
        <xdr:cNvSpPr txBox="1"/>
      </xdr:nvSpPr>
      <xdr:spPr>
        <a:xfrm>
          <a:off x="939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153924</xdr:rowOff>
    </xdr:from>
    <xdr:to>
      <xdr:col>7</xdr:col>
      <xdr:colOff>66675</xdr:colOff>
      <xdr:row>77</xdr:row>
      <xdr:rowOff>84074</xdr:rowOff>
    </xdr:to>
    <xdr:sp macro="" textlink="">
      <xdr:nvSpPr>
        <xdr:cNvPr id="377" name="円/楕円 376"/>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170451</xdr:rowOff>
    </xdr:from>
    <xdr:ext cx="762000" cy="259045"/>
    <xdr:sp macro="" textlink="">
      <xdr:nvSpPr>
        <xdr:cNvPr id="378" name="公債費該当値テキスト"/>
        <xdr:cNvSpPr txBox="1"/>
      </xdr:nvSpPr>
      <xdr:spPr>
        <a:xfrm>
          <a:off x="4914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124206</xdr:rowOff>
    </xdr:from>
    <xdr:to>
      <xdr:col>5</xdr:col>
      <xdr:colOff>600075</xdr:colOff>
      <xdr:row>78</xdr:row>
      <xdr:rowOff>54356</xdr:rowOff>
    </xdr:to>
    <xdr:sp macro="" textlink="">
      <xdr:nvSpPr>
        <xdr:cNvPr id="379" name="円/楕円 378"/>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64533</xdr:rowOff>
    </xdr:from>
    <xdr:ext cx="736600" cy="259045"/>
    <xdr:sp macro="" textlink="">
      <xdr:nvSpPr>
        <xdr:cNvPr id="380" name="テキスト ボックス 379"/>
        <xdr:cNvSpPr txBox="1"/>
      </xdr:nvSpPr>
      <xdr:spPr>
        <a:xfrm>
          <a:off x="3606800" y="1309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133350</xdr:rowOff>
    </xdr:from>
    <xdr:to>
      <xdr:col>4</xdr:col>
      <xdr:colOff>396875</xdr:colOff>
      <xdr:row>78</xdr:row>
      <xdr:rowOff>63500</xdr:rowOff>
    </xdr:to>
    <xdr:sp macro="" textlink="">
      <xdr:nvSpPr>
        <xdr:cNvPr id="381" name="円/楕円 380"/>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82" name="テキスト ボックス 381"/>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763</xdr:rowOff>
    </xdr:from>
    <xdr:to>
      <xdr:col>3</xdr:col>
      <xdr:colOff>193675</xdr:colOff>
      <xdr:row>79</xdr:row>
      <xdr:rowOff>102363</xdr:rowOff>
    </xdr:to>
    <xdr:sp macro="" textlink="">
      <xdr:nvSpPr>
        <xdr:cNvPr id="383" name="円/楕円 382"/>
        <xdr:cNvSpPr/>
      </xdr:nvSpPr>
      <xdr:spPr>
        <a:xfrm>
          <a:off x="2159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87140</xdr:rowOff>
    </xdr:from>
    <xdr:ext cx="762000" cy="259045"/>
    <xdr:sp macro="" textlink="">
      <xdr:nvSpPr>
        <xdr:cNvPr id="384" name="テキスト ボックス 383"/>
        <xdr:cNvSpPr txBox="1"/>
      </xdr:nvSpPr>
      <xdr:spPr>
        <a:xfrm>
          <a:off x="1828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142494</xdr:rowOff>
    </xdr:from>
    <xdr:to>
      <xdr:col>1</xdr:col>
      <xdr:colOff>676275</xdr:colOff>
      <xdr:row>80</xdr:row>
      <xdr:rowOff>72644</xdr:rowOff>
    </xdr:to>
    <xdr:sp macro="" textlink="">
      <xdr:nvSpPr>
        <xdr:cNvPr id="385" name="円/楕円 384"/>
        <xdr:cNvSpPr/>
      </xdr:nvSpPr>
      <xdr:spPr>
        <a:xfrm>
          <a:off x="1270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57421</xdr:rowOff>
    </xdr:from>
    <xdr:ext cx="762000" cy="259045"/>
    <xdr:sp macro="" textlink="">
      <xdr:nvSpPr>
        <xdr:cNvPr id="386" name="テキスト ボックス 385"/>
        <xdr:cNvSpPr txBox="1"/>
      </xdr:nvSpPr>
      <xdr:spPr>
        <a:xfrm>
          <a:off x="939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公債費以外に係る経常収支比率は、類似団体と比較すると近年増加傾向にあるため、今後も行財政改革を継続的に遂行し、人件費をはじめとした各費目の歳出削減に努め、健全財政を目指す。</a:t>
          </a:r>
        </a:p>
      </xdr:txBody>
    </xdr:sp>
    <xdr:clientData/>
  </xdr:twoCellAnchor>
  <xdr:oneCellAnchor>
    <xdr:from>
      <xdr:col>18</xdr:col>
      <xdr:colOff>44450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8890</xdr:rowOff>
    </xdr:from>
    <xdr:to>
      <xdr:col>24</xdr:col>
      <xdr:colOff>31750</xdr:colOff>
      <xdr:row>82</xdr:row>
      <xdr:rowOff>20320</xdr:rowOff>
    </xdr:to>
    <xdr:cxnSp macro="">
      <xdr:nvCxnSpPr>
        <xdr:cNvPr id="414" name="直線コネクタ 413"/>
        <xdr:cNvCxnSpPr/>
      </xdr:nvCxnSpPr>
      <xdr:spPr>
        <a:xfrm flipV="1">
          <a:off x="16510000" y="1269619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163847</xdr:rowOff>
    </xdr:from>
    <xdr:ext cx="762000" cy="259045"/>
    <xdr:sp macro="" textlink="">
      <xdr:nvSpPr>
        <xdr:cNvPr id="415" name="公債費以外最小値テキスト"/>
        <xdr:cNvSpPr txBox="1"/>
      </xdr:nvSpPr>
      <xdr:spPr>
        <a:xfrm>
          <a:off x="16598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82</xdr:row>
      <xdr:rowOff>20320</xdr:rowOff>
    </xdr:from>
    <xdr:to>
      <xdr:col>24</xdr:col>
      <xdr:colOff>120650</xdr:colOff>
      <xdr:row>82</xdr:row>
      <xdr:rowOff>20320</xdr:rowOff>
    </xdr:to>
    <xdr:cxnSp macro="">
      <xdr:nvCxnSpPr>
        <xdr:cNvPr id="416" name="直線コネクタ 415"/>
        <xdr:cNvCxnSpPr/>
      </xdr:nvCxnSpPr>
      <xdr:spPr>
        <a:xfrm>
          <a:off x="16421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95267</xdr:rowOff>
    </xdr:from>
    <xdr:ext cx="762000" cy="259045"/>
    <xdr:sp macro="" textlink="">
      <xdr:nvSpPr>
        <xdr:cNvPr id="417" name="公債費以外最大値テキスト"/>
        <xdr:cNvSpPr txBox="1"/>
      </xdr:nvSpPr>
      <xdr:spPr>
        <a:xfrm>
          <a:off x="16598900" y="1243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23</xdr:col>
      <xdr:colOff>628650</xdr:colOff>
      <xdr:row>74</xdr:row>
      <xdr:rowOff>8890</xdr:rowOff>
    </xdr:from>
    <xdr:to>
      <xdr:col>24</xdr:col>
      <xdr:colOff>120650</xdr:colOff>
      <xdr:row>74</xdr:row>
      <xdr:rowOff>8890</xdr:rowOff>
    </xdr:to>
    <xdr:cxnSp macro="">
      <xdr:nvCxnSpPr>
        <xdr:cNvPr id="418" name="直線コネクタ 417"/>
        <xdr:cNvCxnSpPr/>
      </xdr:nvCxnSpPr>
      <xdr:spPr>
        <a:xfrm>
          <a:off x="16421100" y="1269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54611</xdr:rowOff>
    </xdr:from>
    <xdr:to>
      <xdr:col>24</xdr:col>
      <xdr:colOff>31750</xdr:colOff>
      <xdr:row>80</xdr:row>
      <xdr:rowOff>62230</xdr:rowOff>
    </xdr:to>
    <xdr:cxnSp macro="">
      <xdr:nvCxnSpPr>
        <xdr:cNvPr id="419" name="直線コネクタ 418"/>
        <xdr:cNvCxnSpPr/>
      </xdr:nvCxnSpPr>
      <xdr:spPr>
        <a:xfrm flipV="1">
          <a:off x="15671800" y="13599161"/>
          <a:ext cx="8382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0"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1" name="フローチャート : 判断 420"/>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165100</xdr:rowOff>
    </xdr:from>
    <xdr:to>
      <xdr:col>22</xdr:col>
      <xdr:colOff>565150</xdr:colOff>
      <xdr:row>80</xdr:row>
      <xdr:rowOff>62230</xdr:rowOff>
    </xdr:to>
    <xdr:cxnSp macro="">
      <xdr:nvCxnSpPr>
        <xdr:cNvPr id="422" name="直線コネクタ 421"/>
        <xdr:cNvCxnSpPr/>
      </xdr:nvCxnSpPr>
      <xdr:spPr>
        <a:xfrm>
          <a:off x="14782800" y="137096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87630</xdr:rowOff>
    </xdr:from>
    <xdr:to>
      <xdr:col>22</xdr:col>
      <xdr:colOff>615950</xdr:colOff>
      <xdr:row>79</xdr:row>
      <xdr:rowOff>17780</xdr:rowOff>
    </xdr:to>
    <xdr:sp macro="" textlink="">
      <xdr:nvSpPr>
        <xdr:cNvPr id="423" name="フローチャート : 判断 422"/>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27957</xdr:rowOff>
    </xdr:from>
    <xdr:ext cx="736600" cy="259045"/>
    <xdr:sp macro="" textlink="">
      <xdr:nvSpPr>
        <xdr:cNvPr id="424" name="テキスト ボックス 423"/>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69850</xdr:rowOff>
    </xdr:from>
    <xdr:to>
      <xdr:col>21</xdr:col>
      <xdr:colOff>361950</xdr:colOff>
      <xdr:row>79</xdr:row>
      <xdr:rowOff>165100</xdr:rowOff>
    </xdr:to>
    <xdr:cxnSp macro="">
      <xdr:nvCxnSpPr>
        <xdr:cNvPr id="425" name="直線コネクタ 424"/>
        <xdr:cNvCxnSpPr/>
      </xdr:nvCxnSpPr>
      <xdr:spPr>
        <a:xfrm>
          <a:off x="13893800" y="134429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118111</xdr:rowOff>
    </xdr:from>
    <xdr:to>
      <xdr:col>21</xdr:col>
      <xdr:colOff>412750</xdr:colOff>
      <xdr:row>78</xdr:row>
      <xdr:rowOff>48261</xdr:rowOff>
    </xdr:to>
    <xdr:sp macro="" textlink="">
      <xdr:nvSpPr>
        <xdr:cNvPr id="426" name="フローチャート : 判断 425"/>
        <xdr:cNvSpPr/>
      </xdr:nvSpPr>
      <xdr:spPr>
        <a:xfrm>
          <a:off x="14732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58438</xdr:rowOff>
    </xdr:from>
    <xdr:ext cx="762000" cy="259045"/>
    <xdr:sp macro="" textlink="">
      <xdr:nvSpPr>
        <xdr:cNvPr id="427" name="テキスト ボックス 426"/>
        <xdr:cNvSpPr txBox="1"/>
      </xdr:nvSpPr>
      <xdr:spPr>
        <a:xfrm>
          <a:off x="14401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88900</xdr:rowOff>
    </xdr:from>
    <xdr:to>
      <xdr:col>20</xdr:col>
      <xdr:colOff>158750</xdr:colOff>
      <xdr:row>78</xdr:row>
      <xdr:rowOff>69850</xdr:rowOff>
    </xdr:to>
    <xdr:cxnSp macro="">
      <xdr:nvCxnSpPr>
        <xdr:cNvPr id="428" name="直線コネクタ 427"/>
        <xdr:cNvCxnSpPr/>
      </xdr:nvCxnSpPr>
      <xdr:spPr>
        <a:xfrm>
          <a:off x="13004800" y="1329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106680</xdr:rowOff>
    </xdr:from>
    <xdr:to>
      <xdr:col>20</xdr:col>
      <xdr:colOff>209550</xdr:colOff>
      <xdr:row>78</xdr:row>
      <xdr:rowOff>36830</xdr:rowOff>
    </xdr:to>
    <xdr:sp macro="" textlink="">
      <xdr:nvSpPr>
        <xdr:cNvPr id="429" name="フローチャート : 判断 428"/>
        <xdr:cNvSpPr/>
      </xdr:nvSpPr>
      <xdr:spPr>
        <a:xfrm>
          <a:off x="13843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47007</xdr:rowOff>
    </xdr:from>
    <xdr:ext cx="762000" cy="259045"/>
    <xdr:sp macro="" textlink="">
      <xdr:nvSpPr>
        <xdr:cNvPr id="430" name="テキスト ボックス 429"/>
        <xdr:cNvSpPr txBox="1"/>
      </xdr:nvSpPr>
      <xdr:spPr>
        <a:xfrm>
          <a:off x="13512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137161</xdr:rowOff>
    </xdr:from>
    <xdr:to>
      <xdr:col>19</xdr:col>
      <xdr:colOff>6350</xdr:colOff>
      <xdr:row>78</xdr:row>
      <xdr:rowOff>67311</xdr:rowOff>
    </xdr:to>
    <xdr:sp macro="" textlink="">
      <xdr:nvSpPr>
        <xdr:cNvPr id="431" name="フローチャート : 判断 430"/>
        <xdr:cNvSpPr/>
      </xdr:nvSpPr>
      <xdr:spPr>
        <a:xfrm>
          <a:off x="12954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52088</xdr:rowOff>
    </xdr:from>
    <xdr:ext cx="762000" cy="259045"/>
    <xdr:sp macro="" textlink="">
      <xdr:nvSpPr>
        <xdr:cNvPr id="432" name="テキスト ボックス 431"/>
        <xdr:cNvSpPr txBox="1"/>
      </xdr:nvSpPr>
      <xdr:spPr>
        <a:xfrm>
          <a:off x="12623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3811</xdr:rowOff>
    </xdr:from>
    <xdr:to>
      <xdr:col>24</xdr:col>
      <xdr:colOff>82550</xdr:colOff>
      <xdr:row>79</xdr:row>
      <xdr:rowOff>105411</xdr:rowOff>
    </xdr:to>
    <xdr:sp macro="" textlink="">
      <xdr:nvSpPr>
        <xdr:cNvPr id="438" name="円/楕円 437"/>
        <xdr:cNvSpPr/>
      </xdr:nvSpPr>
      <xdr:spPr>
        <a:xfrm>
          <a:off x="16459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147338</xdr:rowOff>
    </xdr:from>
    <xdr:ext cx="762000" cy="259045"/>
    <xdr:sp macro="" textlink="">
      <xdr:nvSpPr>
        <xdr:cNvPr id="439" name="公債費以外該当値テキスト"/>
        <xdr:cNvSpPr txBox="1"/>
      </xdr:nvSpPr>
      <xdr:spPr>
        <a:xfrm>
          <a:off x="16598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11430</xdr:rowOff>
    </xdr:from>
    <xdr:to>
      <xdr:col>22</xdr:col>
      <xdr:colOff>615950</xdr:colOff>
      <xdr:row>80</xdr:row>
      <xdr:rowOff>113030</xdr:rowOff>
    </xdr:to>
    <xdr:sp macro="" textlink="">
      <xdr:nvSpPr>
        <xdr:cNvPr id="440" name="円/楕円 439"/>
        <xdr:cNvSpPr/>
      </xdr:nvSpPr>
      <xdr:spPr>
        <a:xfrm>
          <a:off x="15621000" y="137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97807</xdr:rowOff>
    </xdr:from>
    <xdr:ext cx="736600" cy="259045"/>
    <xdr:sp macro="" textlink="">
      <xdr:nvSpPr>
        <xdr:cNvPr id="441" name="テキスト ボックス 440"/>
        <xdr:cNvSpPr txBox="1"/>
      </xdr:nvSpPr>
      <xdr:spPr>
        <a:xfrm>
          <a:off x="15290800" y="1381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114300</xdr:rowOff>
    </xdr:from>
    <xdr:to>
      <xdr:col>21</xdr:col>
      <xdr:colOff>412750</xdr:colOff>
      <xdr:row>80</xdr:row>
      <xdr:rowOff>44450</xdr:rowOff>
    </xdr:to>
    <xdr:sp macro="" textlink="">
      <xdr:nvSpPr>
        <xdr:cNvPr id="442" name="円/楕円 441"/>
        <xdr:cNvSpPr/>
      </xdr:nvSpPr>
      <xdr:spPr>
        <a:xfrm>
          <a:off x="14732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29227</xdr:rowOff>
    </xdr:from>
    <xdr:ext cx="762000" cy="259045"/>
    <xdr:sp macro="" textlink="">
      <xdr:nvSpPr>
        <xdr:cNvPr id="443" name="テキスト ボックス 442"/>
        <xdr:cNvSpPr txBox="1"/>
      </xdr:nvSpPr>
      <xdr:spPr>
        <a:xfrm>
          <a:off x="14401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19050</xdr:rowOff>
    </xdr:from>
    <xdr:to>
      <xdr:col>20</xdr:col>
      <xdr:colOff>209550</xdr:colOff>
      <xdr:row>78</xdr:row>
      <xdr:rowOff>120650</xdr:rowOff>
    </xdr:to>
    <xdr:sp macro="" textlink="">
      <xdr:nvSpPr>
        <xdr:cNvPr id="444" name="円/楕円 443"/>
        <xdr:cNvSpPr/>
      </xdr:nvSpPr>
      <xdr:spPr>
        <a:xfrm>
          <a:off x="13843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105427</xdr:rowOff>
    </xdr:from>
    <xdr:ext cx="762000" cy="259045"/>
    <xdr:sp macro="" textlink="">
      <xdr:nvSpPr>
        <xdr:cNvPr id="445" name="テキスト ボックス 444"/>
        <xdr:cNvSpPr txBox="1"/>
      </xdr:nvSpPr>
      <xdr:spPr>
        <a:xfrm>
          <a:off x="13512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38100</xdr:rowOff>
    </xdr:from>
    <xdr:to>
      <xdr:col>19</xdr:col>
      <xdr:colOff>6350</xdr:colOff>
      <xdr:row>77</xdr:row>
      <xdr:rowOff>139700</xdr:rowOff>
    </xdr:to>
    <xdr:sp macro="" textlink="">
      <xdr:nvSpPr>
        <xdr:cNvPr id="446" name="円/楕円 445"/>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149877</xdr:rowOff>
    </xdr:from>
    <xdr:ext cx="762000" cy="259045"/>
    <xdr:sp macro="" textlink="">
      <xdr:nvSpPr>
        <xdr:cNvPr id="447" name="テキスト ボックス 446"/>
        <xdr:cNvSpPr txBox="1"/>
      </xdr:nvSpPr>
      <xdr:spPr>
        <a:xfrm>
          <a:off x="12623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福島県三島町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171411</xdr:rowOff>
    </xdr:from>
    <xdr:to>
      <xdr:col>4</xdr:col>
      <xdr:colOff>1117600</xdr:colOff>
      <xdr:row>19</xdr:row>
      <xdr:rowOff>98229</xdr:rowOff>
    </xdr:to>
    <xdr:cxnSp macro="">
      <xdr:nvCxnSpPr>
        <xdr:cNvPr id="44" name="直線コネクタ 43"/>
        <xdr:cNvCxnSpPr/>
      </xdr:nvCxnSpPr>
      <xdr:spPr bwMode="auto">
        <a:xfrm flipV="1">
          <a:off x="5651500" y="1933536"/>
          <a:ext cx="0" cy="146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70306</xdr:rowOff>
    </xdr:from>
    <xdr:ext cx="762000" cy="259045"/>
    <xdr:sp macro="" textlink="">
      <xdr:nvSpPr>
        <xdr:cNvPr id="45" name="人口1人当たり決算額の推移最小値テキスト130"/>
        <xdr:cNvSpPr txBox="1"/>
      </xdr:nvSpPr>
      <xdr:spPr>
        <a:xfrm>
          <a:off x="5740400" y="33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80,103</a:t>
          </a:r>
          <a:endParaRPr kumimoji="1" lang="ja-JP" altLang="en-US" sz="1000" b="1">
            <a:latin typeface="ＭＳ Ｐゴシック"/>
          </a:endParaRPr>
        </a:p>
      </xdr:txBody>
    </xdr:sp>
    <xdr:clientData/>
  </xdr:oneCellAnchor>
  <xdr:twoCellAnchor>
    <xdr:from>
      <xdr:col>4</xdr:col>
      <xdr:colOff>1028700</xdr:colOff>
      <xdr:row>19</xdr:row>
      <xdr:rowOff>98229</xdr:rowOff>
    </xdr:from>
    <xdr:to>
      <xdr:col>5</xdr:col>
      <xdr:colOff>73025</xdr:colOff>
      <xdr:row>19</xdr:row>
      <xdr:rowOff>98229</xdr:rowOff>
    </xdr:to>
    <xdr:cxnSp macro="">
      <xdr:nvCxnSpPr>
        <xdr:cNvPr id="46" name="直線コネクタ 45"/>
        <xdr:cNvCxnSpPr/>
      </xdr:nvCxnSpPr>
      <xdr:spPr bwMode="auto">
        <a:xfrm>
          <a:off x="5562600" y="340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86338</xdr:rowOff>
    </xdr:from>
    <xdr:ext cx="762000" cy="259045"/>
    <xdr:sp macro="" textlink="">
      <xdr:nvSpPr>
        <xdr:cNvPr id="47" name="人口1人当たり決算額の推移最大値テキスト130"/>
        <xdr:cNvSpPr txBox="1"/>
      </xdr:nvSpPr>
      <xdr:spPr>
        <a:xfrm>
          <a:off x="5740400" y="167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851,687</a:t>
          </a:r>
          <a:endParaRPr kumimoji="1" lang="ja-JP" altLang="en-US" sz="1000" b="1">
            <a:latin typeface="ＭＳ Ｐゴシック"/>
          </a:endParaRPr>
        </a:p>
      </xdr:txBody>
    </xdr:sp>
    <xdr:clientData/>
  </xdr:oneCellAnchor>
  <xdr:twoCellAnchor>
    <xdr:from>
      <xdr:col>4</xdr:col>
      <xdr:colOff>1028700</xdr:colOff>
      <xdr:row>10</xdr:row>
      <xdr:rowOff>171411</xdr:rowOff>
    </xdr:from>
    <xdr:to>
      <xdr:col>5</xdr:col>
      <xdr:colOff>73025</xdr:colOff>
      <xdr:row>10</xdr:row>
      <xdr:rowOff>171411</xdr:rowOff>
    </xdr:to>
    <xdr:cxnSp macro="">
      <xdr:nvCxnSpPr>
        <xdr:cNvPr id="48" name="直線コネクタ 47"/>
        <xdr:cNvCxnSpPr/>
      </xdr:nvCxnSpPr>
      <xdr:spPr bwMode="auto">
        <a:xfrm>
          <a:off x="5562600" y="1933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148469</xdr:rowOff>
    </xdr:from>
    <xdr:to>
      <xdr:col>4</xdr:col>
      <xdr:colOff>1117600</xdr:colOff>
      <xdr:row>17</xdr:row>
      <xdr:rowOff>157632</xdr:rowOff>
    </xdr:to>
    <xdr:cxnSp macro="">
      <xdr:nvCxnSpPr>
        <xdr:cNvPr id="49" name="直線コネクタ 48"/>
        <xdr:cNvCxnSpPr/>
      </xdr:nvCxnSpPr>
      <xdr:spPr bwMode="auto">
        <a:xfrm flipV="1">
          <a:off x="5003800" y="3110744"/>
          <a:ext cx="647700" cy="9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154024</xdr:rowOff>
    </xdr:from>
    <xdr:ext cx="762000" cy="259045"/>
    <xdr:sp macro="" textlink="">
      <xdr:nvSpPr>
        <xdr:cNvPr id="50" name="人口1人当たり決算額の推移平均値テキスト130"/>
        <xdr:cNvSpPr txBox="1"/>
      </xdr:nvSpPr>
      <xdr:spPr>
        <a:xfrm>
          <a:off x="5740400" y="3116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10497</xdr:rowOff>
    </xdr:from>
    <xdr:to>
      <xdr:col>5</xdr:col>
      <xdr:colOff>34925</xdr:colOff>
      <xdr:row>18</xdr:row>
      <xdr:rowOff>112097</xdr:rowOff>
    </xdr:to>
    <xdr:sp macro="" textlink="">
      <xdr:nvSpPr>
        <xdr:cNvPr id="51" name="フローチャート : 判断 50"/>
        <xdr:cNvSpPr/>
      </xdr:nvSpPr>
      <xdr:spPr bwMode="auto">
        <a:xfrm>
          <a:off x="56007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157632</xdr:rowOff>
    </xdr:from>
    <xdr:to>
      <xdr:col>4</xdr:col>
      <xdr:colOff>469900</xdr:colOff>
      <xdr:row>18</xdr:row>
      <xdr:rowOff>4329</xdr:rowOff>
    </xdr:to>
    <xdr:cxnSp macro="">
      <xdr:nvCxnSpPr>
        <xdr:cNvPr id="52" name="直線コネクタ 51"/>
        <xdr:cNvCxnSpPr/>
      </xdr:nvCxnSpPr>
      <xdr:spPr bwMode="auto">
        <a:xfrm flipV="1">
          <a:off x="4305300" y="3119907"/>
          <a:ext cx="698500" cy="18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81227</xdr:rowOff>
    </xdr:from>
    <xdr:to>
      <xdr:col>4</xdr:col>
      <xdr:colOff>520700</xdr:colOff>
      <xdr:row>18</xdr:row>
      <xdr:rowOff>11377</xdr:rowOff>
    </xdr:to>
    <xdr:sp macro="" textlink="">
      <xdr:nvSpPr>
        <xdr:cNvPr id="53" name="フローチャート : 判断 52"/>
        <xdr:cNvSpPr/>
      </xdr:nvSpPr>
      <xdr:spPr bwMode="auto">
        <a:xfrm>
          <a:off x="4953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21554</xdr:rowOff>
    </xdr:from>
    <xdr:ext cx="736600" cy="259045"/>
    <xdr:sp macro="" textlink="">
      <xdr:nvSpPr>
        <xdr:cNvPr id="54" name="テキスト ボックス 53"/>
        <xdr:cNvSpPr txBox="1"/>
      </xdr:nvSpPr>
      <xdr:spPr>
        <a:xfrm>
          <a:off x="4622800" y="2812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4329</xdr:rowOff>
    </xdr:from>
    <xdr:to>
      <xdr:col>3</xdr:col>
      <xdr:colOff>904875</xdr:colOff>
      <xdr:row>18</xdr:row>
      <xdr:rowOff>21099</xdr:rowOff>
    </xdr:to>
    <xdr:cxnSp macro="">
      <xdr:nvCxnSpPr>
        <xdr:cNvPr id="55" name="直線コネクタ 54"/>
        <xdr:cNvCxnSpPr/>
      </xdr:nvCxnSpPr>
      <xdr:spPr bwMode="auto">
        <a:xfrm flipV="1">
          <a:off x="3606800" y="3138054"/>
          <a:ext cx="698500" cy="16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99304</xdr:rowOff>
    </xdr:from>
    <xdr:to>
      <xdr:col>3</xdr:col>
      <xdr:colOff>955675</xdr:colOff>
      <xdr:row>18</xdr:row>
      <xdr:rowOff>29454</xdr:rowOff>
    </xdr:to>
    <xdr:sp macro="" textlink="">
      <xdr:nvSpPr>
        <xdr:cNvPr id="56" name="フローチャート : 判断 55"/>
        <xdr:cNvSpPr/>
      </xdr:nvSpPr>
      <xdr:spPr bwMode="auto">
        <a:xfrm>
          <a:off x="4254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39631</xdr:rowOff>
    </xdr:from>
    <xdr:ext cx="762000" cy="259045"/>
    <xdr:sp macro="" textlink="">
      <xdr:nvSpPr>
        <xdr:cNvPr id="57" name="テキスト ボックス 56"/>
        <xdr:cNvSpPr txBox="1"/>
      </xdr:nvSpPr>
      <xdr:spPr>
        <a:xfrm>
          <a:off x="3924300" y="283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9073</xdr:rowOff>
    </xdr:from>
    <xdr:to>
      <xdr:col>3</xdr:col>
      <xdr:colOff>206375</xdr:colOff>
      <xdr:row>18</xdr:row>
      <xdr:rowOff>21099</xdr:rowOff>
    </xdr:to>
    <xdr:cxnSp macro="">
      <xdr:nvCxnSpPr>
        <xdr:cNvPr id="58" name="直線コネクタ 57"/>
        <xdr:cNvCxnSpPr/>
      </xdr:nvCxnSpPr>
      <xdr:spPr bwMode="auto">
        <a:xfrm>
          <a:off x="2908300" y="3142798"/>
          <a:ext cx="698500" cy="12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102245</xdr:rowOff>
    </xdr:from>
    <xdr:to>
      <xdr:col>3</xdr:col>
      <xdr:colOff>257175</xdr:colOff>
      <xdr:row>18</xdr:row>
      <xdr:rowOff>32395</xdr:rowOff>
    </xdr:to>
    <xdr:sp macro="" textlink="">
      <xdr:nvSpPr>
        <xdr:cNvPr id="59" name="フローチャート : 判断 58"/>
        <xdr:cNvSpPr/>
      </xdr:nvSpPr>
      <xdr:spPr bwMode="auto">
        <a:xfrm>
          <a:off x="3556000" y="306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42572</xdr:rowOff>
    </xdr:from>
    <xdr:ext cx="762000" cy="259045"/>
    <xdr:sp macro="" textlink="">
      <xdr:nvSpPr>
        <xdr:cNvPr id="60" name="テキスト ボックス 59"/>
        <xdr:cNvSpPr txBox="1"/>
      </xdr:nvSpPr>
      <xdr:spPr>
        <a:xfrm>
          <a:off x="3225800" y="283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102624</xdr:rowOff>
    </xdr:from>
    <xdr:to>
      <xdr:col>2</xdr:col>
      <xdr:colOff>692150</xdr:colOff>
      <xdr:row>18</xdr:row>
      <xdr:rowOff>32774</xdr:rowOff>
    </xdr:to>
    <xdr:sp macro="" textlink="">
      <xdr:nvSpPr>
        <xdr:cNvPr id="61" name="フローチャート : 判断 60"/>
        <xdr:cNvSpPr/>
      </xdr:nvSpPr>
      <xdr:spPr bwMode="auto">
        <a:xfrm>
          <a:off x="2857500" y="3064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42951</xdr:rowOff>
    </xdr:from>
    <xdr:ext cx="762000" cy="259045"/>
    <xdr:sp macro="" textlink="">
      <xdr:nvSpPr>
        <xdr:cNvPr id="62" name="テキスト ボックス 61"/>
        <xdr:cNvSpPr txBox="1"/>
      </xdr:nvSpPr>
      <xdr:spPr>
        <a:xfrm>
          <a:off x="2527300" y="283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231,129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97669</xdr:rowOff>
    </xdr:from>
    <xdr:to>
      <xdr:col>5</xdr:col>
      <xdr:colOff>34925</xdr:colOff>
      <xdr:row>18</xdr:row>
      <xdr:rowOff>27819</xdr:rowOff>
    </xdr:to>
    <xdr:sp macro="" textlink="">
      <xdr:nvSpPr>
        <xdr:cNvPr id="68" name="円/楕円 67"/>
        <xdr:cNvSpPr/>
      </xdr:nvSpPr>
      <xdr:spPr bwMode="auto">
        <a:xfrm>
          <a:off x="5600700" y="3059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114196</xdr:rowOff>
    </xdr:from>
    <xdr:ext cx="762000" cy="259045"/>
    <xdr:sp macro="" textlink="">
      <xdr:nvSpPr>
        <xdr:cNvPr id="69" name="人口1人当たり決算額の推移該当値テキスト130"/>
        <xdr:cNvSpPr txBox="1"/>
      </xdr:nvSpPr>
      <xdr:spPr>
        <a:xfrm>
          <a:off x="5740400" y="290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233,730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106832</xdr:rowOff>
    </xdr:from>
    <xdr:to>
      <xdr:col>4</xdr:col>
      <xdr:colOff>520700</xdr:colOff>
      <xdr:row>18</xdr:row>
      <xdr:rowOff>36982</xdr:rowOff>
    </xdr:to>
    <xdr:sp macro="" textlink="">
      <xdr:nvSpPr>
        <xdr:cNvPr id="70" name="円/楕円 69"/>
        <xdr:cNvSpPr/>
      </xdr:nvSpPr>
      <xdr:spPr bwMode="auto">
        <a:xfrm>
          <a:off x="4953000" y="3069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21759</xdr:rowOff>
    </xdr:from>
    <xdr:ext cx="736600" cy="259045"/>
    <xdr:sp macro="" textlink="">
      <xdr:nvSpPr>
        <xdr:cNvPr id="71" name="テキスト ボックス 70"/>
        <xdr:cNvSpPr txBox="1"/>
      </xdr:nvSpPr>
      <xdr:spPr>
        <a:xfrm>
          <a:off x="4622800" y="3155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228,920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124979</xdr:rowOff>
    </xdr:from>
    <xdr:to>
      <xdr:col>3</xdr:col>
      <xdr:colOff>955675</xdr:colOff>
      <xdr:row>18</xdr:row>
      <xdr:rowOff>55129</xdr:rowOff>
    </xdr:to>
    <xdr:sp macro="" textlink="">
      <xdr:nvSpPr>
        <xdr:cNvPr id="72" name="円/楕円 71"/>
        <xdr:cNvSpPr/>
      </xdr:nvSpPr>
      <xdr:spPr bwMode="auto">
        <a:xfrm>
          <a:off x="4254500" y="3087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39906</xdr:rowOff>
    </xdr:from>
    <xdr:ext cx="762000" cy="259045"/>
    <xdr:sp macro="" textlink="">
      <xdr:nvSpPr>
        <xdr:cNvPr id="73" name="テキスト ボックス 72"/>
        <xdr:cNvSpPr txBox="1"/>
      </xdr:nvSpPr>
      <xdr:spPr>
        <a:xfrm>
          <a:off x="3924300" y="31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219,394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141749</xdr:rowOff>
    </xdr:from>
    <xdr:to>
      <xdr:col>3</xdr:col>
      <xdr:colOff>257175</xdr:colOff>
      <xdr:row>18</xdr:row>
      <xdr:rowOff>71899</xdr:rowOff>
    </xdr:to>
    <xdr:sp macro="" textlink="">
      <xdr:nvSpPr>
        <xdr:cNvPr id="74" name="円/楕円 73"/>
        <xdr:cNvSpPr/>
      </xdr:nvSpPr>
      <xdr:spPr bwMode="auto">
        <a:xfrm>
          <a:off x="3556000" y="3104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56676</xdr:rowOff>
    </xdr:from>
    <xdr:ext cx="762000" cy="259045"/>
    <xdr:sp macro="" textlink="">
      <xdr:nvSpPr>
        <xdr:cNvPr id="75" name="テキスト ボックス 74"/>
        <xdr:cNvSpPr txBox="1"/>
      </xdr:nvSpPr>
      <xdr:spPr>
        <a:xfrm>
          <a:off x="3225800" y="319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210,591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129723</xdr:rowOff>
    </xdr:from>
    <xdr:to>
      <xdr:col>2</xdr:col>
      <xdr:colOff>692150</xdr:colOff>
      <xdr:row>18</xdr:row>
      <xdr:rowOff>59873</xdr:rowOff>
    </xdr:to>
    <xdr:sp macro="" textlink="">
      <xdr:nvSpPr>
        <xdr:cNvPr id="76" name="円/楕円 75"/>
        <xdr:cNvSpPr/>
      </xdr:nvSpPr>
      <xdr:spPr bwMode="auto">
        <a:xfrm>
          <a:off x="2857500" y="309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44650</xdr:rowOff>
    </xdr:from>
    <xdr:ext cx="762000" cy="259045"/>
    <xdr:sp macro="" textlink="">
      <xdr:nvSpPr>
        <xdr:cNvPr id="77" name="テキスト ボックス 76"/>
        <xdr:cNvSpPr txBox="1"/>
      </xdr:nvSpPr>
      <xdr:spPr>
        <a:xfrm>
          <a:off x="2527300" y="317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216,904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26972</xdr:rowOff>
    </xdr:from>
    <xdr:to>
      <xdr:col>4</xdr:col>
      <xdr:colOff>1117600</xdr:colOff>
      <xdr:row>37</xdr:row>
      <xdr:rowOff>342471</xdr:rowOff>
    </xdr:to>
    <xdr:cxnSp macro="">
      <xdr:nvCxnSpPr>
        <xdr:cNvPr id="104" name="直線コネクタ 103"/>
        <xdr:cNvCxnSpPr/>
      </xdr:nvCxnSpPr>
      <xdr:spPr bwMode="auto">
        <a:xfrm flipV="1">
          <a:off x="5651500" y="5951522"/>
          <a:ext cx="0" cy="151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314548</xdr:rowOff>
    </xdr:from>
    <xdr:ext cx="762000" cy="259045"/>
    <xdr:sp macro="" textlink="">
      <xdr:nvSpPr>
        <xdr:cNvPr id="105" name="人口1人当たり決算額の推移最小値テキスト445"/>
        <xdr:cNvSpPr txBox="1"/>
      </xdr:nvSpPr>
      <xdr:spPr>
        <a:xfrm>
          <a:off x="5740400" y="74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-88,277</a:t>
          </a:r>
          <a:endParaRPr kumimoji="1" lang="ja-JP" altLang="en-US" sz="1000" b="1">
            <a:latin typeface="ＭＳ Ｐゴシック"/>
          </a:endParaRPr>
        </a:p>
      </xdr:txBody>
    </xdr:sp>
    <xdr:clientData/>
  </xdr:oneCellAnchor>
  <xdr:twoCellAnchor>
    <xdr:from>
      <xdr:col>4</xdr:col>
      <xdr:colOff>1028700</xdr:colOff>
      <xdr:row>37</xdr:row>
      <xdr:rowOff>342471</xdr:rowOff>
    </xdr:from>
    <xdr:to>
      <xdr:col>5</xdr:col>
      <xdr:colOff>73025</xdr:colOff>
      <xdr:row>37</xdr:row>
      <xdr:rowOff>342471</xdr:rowOff>
    </xdr:to>
    <xdr:cxnSp macro="">
      <xdr:nvCxnSpPr>
        <xdr:cNvPr id="106" name="直線コネクタ 105"/>
        <xdr:cNvCxnSpPr/>
      </xdr:nvCxnSpPr>
      <xdr:spPr bwMode="auto">
        <a:xfrm>
          <a:off x="5562600" y="74671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284799</xdr:rowOff>
    </xdr:from>
    <xdr:ext cx="762000" cy="259045"/>
    <xdr:sp macro="" textlink="">
      <xdr:nvSpPr>
        <xdr:cNvPr id="107" name="人口1人当たり決算額の推移最大値テキスト445"/>
        <xdr:cNvSpPr txBox="1"/>
      </xdr:nvSpPr>
      <xdr:spPr>
        <a:xfrm>
          <a:off x="5740400" y="56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110,627</a:t>
          </a:r>
          <a:endParaRPr kumimoji="1" lang="ja-JP" altLang="en-US" sz="1000" b="1">
            <a:latin typeface="ＭＳ Ｐゴシック"/>
          </a:endParaRPr>
        </a:p>
      </xdr:txBody>
    </xdr:sp>
    <xdr:clientData/>
  </xdr:oneCellAnchor>
  <xdr:twoCellAnchor>
    <xdr:from>
      <xdr:col>4</xdr:col>
      <xdr:colOff>1028700</xdr:colOff>
      <xdr:row>33</xdr:row>
      <xdr:rowOff>26972</xdr:rowOff>
    </xdr:from>
    <xdr:to>
      <xdr:col>5</xdr:col>
      <xdr:colOff>73025</xdr:colOff>
      <xdr:row>33</xdr:row>
      <xdr:rowOff>26972</xdr:rowOff>
    </xdr:to>
    <xdr:cxnSp macro="">
      <xdr:nvCxnSpPr>
        <xdr:cNvPr id="108" name="直線コネクタ 107"/>
        <xdr:cNvCxnSpPr/>
      </xdr:nvCxnSpPr>
      <xdr:spPr bwMode="auto">
        <a:xfrm>
          <a:off x="5562600" y="595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329875</xdr:rowOff>
    </xdr:from>
    <xdr:to>
      <xdr:col>4</xdr:col>
      <xdr:colOff>1117600</xdr:colOff>
      <xdr:row>35</xdr:row>
      <xdr:rowOff>84808</xdr:rowOff>
    </xdr:to>
    <xdr:cxnSp macro="">
      <xdr:nvCxnSpPr>
        <xdr:cNvPr id="109" name="直線コネクタ 108"/>
        <xdr:cNvCxnSpPr/>
      </xdr:nvCxnSpPr>
      <xdr:spPr bwMode="auto">
        <a:xfrm>
          <a:off x="5003800" y="6597325"/>
          <a:ext cx="647700" cy="97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72237</xdr:rowOff>
    </xdr:from>
    <xdr:ext cx="762000" cy="259045"/>
    <xdr:sp macro="" textlink="">
      <xdr:nvSpPr>
        <xdr:cNvPr id="110" name="人口1人当たり決算額の推移平均値テキスト445"/>
        <xdr:cNvSpPr txBox="1"/>
      </xdr:nvSpPr>
      <xdr:spPr>
        <a:xfrm>
          <a:off x="5740400" y="6339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227160</xdr:rowOff>
    </xdr:from>
    <xdr:to>
      <xdr:col>5</xdr:col>
      <xdr:colOff>34925</xdr:colOff>
      <xdr:row>34</xdr:row>
      <xdr:rowOff>328760</xdr:rowOff>
    </xdr:to>
    <xdr:sp macro="" textlink="">
      <xdr:nvSpPr>
        <xdr:cNvPr id="111" name="フローチャート : 判断 110"/>
        <xdr:cNvSpPr/>
      </xdr:nvSpPr>
      <xdr:spPr bwMode="auto">
        <a:xfrm>
          <a:off x="5600700" y="6494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267330</xdr:rowOff>
    </xdr:from>
    <xdr:to>
      <xdr:col>4</xdr:col>
      <xdr:colOff>469900</xdr:colOff>
      <xdr:row>34</xdr:row>
      <xdr:rowOff>329875</xdr:rowOff>
    </xdr:to>
    <xdr:cxnSp macro="">
      <xdr:nvCxnSpPr>
        <xdr:cNvPr id="112" name="直線コネクタ 111"/>
        <xdr:cNvCxnSpPr/>
      </xdr:nvCxnSpPr>
      <xdr:spPr bwMode="auto">
        <a:xfrm>
          <a:off x="4305300" y="6534780"/>
          <a:ext cx="698500" cy="6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174849</xdr:rowOff>
    </xdr:from>
    <xdr:to>
      <xdr:col>4</xdr:col>
      <xdr:colOff>520700</xdr:colOff>
      <xdr:row>34</xdr:row>
      <xdr:rowOff>276448</xdr:rowOff>
    </xdr:to>
    <xdr:sp macro="" textlink="">
      <xdr:nvSpPr>
        <xdr:cNvPr id="113" name="フローチャート : 判断 112"/>
        <xdr:cNvSpPr/>
      </xdr:nvSpPr>
      <xdr:spPr bwMode="auto">
        <a:xfrm>
          <a:off x="4953000" y="6442299"/>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286626</xdr:rowOff>
    </xdr:from>
    <xdr:ext cx="736600" cy="259045"/>
    <xdr:sp macro="" textlink="">
      <xdr:nvSpPr>
        <xdr:cNvPr id="114" name="テキスト ボックス 113"/>
        <xdr:cNvSpPr txBox="1"/>
      </xdr:nvSpPr>
      <xdr:spPr>
        <a:xfrm>
          <a:off x="4622800" y="6211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191869</xdr:rowOff>
    </xdr:from>
    <xdr:to>
      <xdr:col>3</xdr:col>
      <xdr:colOff>904875</xdr:colOff>
      <xdr:row>34</xdr:row>
      <xdr:rowOff>267330</xdr:rowOff>
    </xdr:to>
    <xdr:cxnSp macro="">
      <xdr:nvCxnSpPr>
        <xdr:cNvPr id="115" name="直線コネクタ 114"/>
        <xdr:cNvCxnSpPr/>
      </xdr:nvCxnSpPr>
      <xdr:spPr bwMode="auto">
        <a:xfrm>
          <a:off x="3606800" y="6459319"/>
          <a:ext cx="698500" cy="75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134912</xdr:rowOff>
    </xdr:from>
    <xdr:to>
      <xdr:col>3</xdr:col>
      <xdr:colOff>955675</xdr:colOff>
      <xdr:row>34</xdr:row>
      <xdr:rowOff>236512</xdr:rowOff>
    </xdr:to>
    <xdr:sp macro="" textlink="">
      <xdr:nvSpPr>
        <xdr:cNvPr id="116" name="フローチャート : 判断 115"/>
        <xdr:cNvSpPr/>
      </xdr:nvSpPr>
      <xdr:spPr bwMode="auto">
        <a:xfrm>
          <a:off x="4254500" y="6402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246689</xdr:rowOff>
    </xdr:from>
    <xdr:ext cx="762000" cy="259045"/>
    <xdr:sp macro="" textlink="">
      <xdr:nvSpPr>
        <xdr:cNvPr id="117" name="テキスト ボックス 116"/>
        <xdr:cNvSpPr txBox="1"/>
      </xdr:nvSpPr>
      <xdr:spPr>
        <a:xfrm>
          <a:off x="3924300" y="617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123525</xdr:rowOff>
    </xdr:from>
    <xdr:to>
      <xdr:col>3</xdr:col>
      <xdr:colOff>206375</xdr:colOff>
      <xdr:row>34</xdr:row>
      <xdr:rowOff>191869</xdr:rowOff>
    </xdr:to>
    <xdr:cxnSp macro="">
      <xdr:nvCxnSpPr>
        <xdr:cNvPr id="118" name="直線コネクタ 117"/>
        <xdr:cNvCxnSpPr/>
      </xdr:nvCxnSpPr>
      <xdr:spPr bwMode="auto">
        <a:xfrm>
          <a:off x="2908300" y="6390975"/>
          <a:ext cx="698500" cy="6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96660</xdr:rowOff>
    </xdr:from>
    <xdr:to>
      <xdr:col>3</xdr:col>
      <xdr:colOff>257175</xdr:colOff>
      <xdr:row>34</xdr:row>
      <xdr:rowOff>198260</xdr:rowOff>
    </xdr:to>
    <xdr:sp macro="" textlink="">
      <xdr:nvSpPr>
        <xdr:cNvPr id="119" name="フローチャート : 判断 118"/>
        <xdr:cNvSpPr/>
      </xdr:nvSpPr>
      <xdr:spPr bwMode="auto">
        <a:xfrm>
          <a:off x="3556000" y="6364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208437</xdr:rowOff>
    </xdr:from>
    <xdr:ext cx="762000" cy="259045"/>
    <xdr:sp macro="" textlink="">
      <xdr:nvSpPr>
        <xdr:cNvPr id="120" name="テキスト ボックス 119"/>
        <xdr:cNvSpPr txBox="1"/>
      </xdr:nvSpPr>
      <xdr:spPr>
        <a:xfrm>
          <a:off x="3225800" y="613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64511</xdr:rowOff>
    </xdr:from>
    <xdr:to>
      <xdr:col>2</xdr:col>
      <xdr:colOff>692150</xdr:colOff>
      <xdr:row>34</xdr:row>
      <xdr:rowOff>166111</xdr:rowOff>
    </xdr:to>
    <xdr:sp macro="" textlink="">
      <xdr:nvSpPr>
        <xdr:cNvPr id="121" name="フローチャート : 判断 120"/>
        <xdr:cNvSpPr/>
      </xdr:nvSpPr>
      <xdr:spPr bwMode="auto">
        <a:xfrm>
          <a:off x="2857500" y="633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176288</xdr:rowOff>
    </xdr:from>
    <xdr:ext cx="762000" cy="259045"/>
    <xdr:sp macro="" textlink="">
      <xdr:nvSpPr>
        <xdr:cNvPr id="122" name="テキスト ボックス 121"/>
        <xdr:cNvSpPr txBox="1"/>
      </xdr:nvSpPr>
      <xdr:spPr>
        <a:xfrm>
          <a:off x="2527300" y="610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54,034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34008</xdr:rowOff>
    </xdr:from>
    <xdr:to>
      <xdr:col>5</xdr:col>
      <xdr:colOff>34925</xdr:colOff>
      <xdr:row>35</xdr:row>
      <xdr:rowOff>135608</xdr:rowOff>
    </xdr:to>
    <xdr:sp macro="" textlink="">
      <xdr:nvSpPr>
        <xdr:cNvPr id="128" name="円/楕円 127"/>
        <xdr:cNvSpPr/>
      </xdr:nvSpPr>
      <xdr:spPr bwMode="auto">
        <a:xfrm>
          <a:off x="5600700" y="6644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6085</xdr:rowOff>
    </xdr:from>
    <xdr:ext cx="762000" cy="259045"/>
    <xdr:sp macro="" textlink="">
      <xdr:nvSpPr>
        <xdr:cNvPr id="129" name="人口1人当たり決算額の推移該当値テキスト445"/>
        <xdr:cNvSpPr txBox="1"/>
      </xdr:nvSpPr>
      <xdr:spPr>
        <a:xfrm>
          <a:off x="5740400" y="66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13,037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279075</xdr:rowOff>
    </xdr:from>
    <xdr:to>
      <xdr:col>4</xdr:col>
      <xdr:colOff>520700</xdr:colOff>
      <xdr:row>35</xdr:row>
      <xdr:rowOff>37775</xdr:rowOff>
    </xdr:to>
    <xdr:sp macro="" textlink="">
      <xdr:nvSpPr>
        <xdr:cNvPr id="130" name="円/楕円 129"/>
        <xdr:cNvSpPr/>
      </xdr:nvSpPr>
      <xdr:spPr bwMode="auto">
        <a:xfrm>
          <a:off x="4953000" y="6546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22552</xdr:rowOff>
    </xdr:from>
    <xdr:ext cx="736600" cy="259045"/>
    <xdr:sp macro="" textlink="">
      <xdr:nvSpPr>
        <xdr:cNvPr id="131" name="テキスト ボックス 130"/>
        <xdr:cNvSpPr txBox="1"/>
      </xdr:nvSpPr>
      <xdr:spPr>
        <a:xfrm>
          <a:off x="4622800" y="663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25,876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216530</xdr:rowOff>
    </xdr:from>
    <xdr:to>
      <xdr:col>3</xdr:col>
      <xdr:colOff>955675</xdr:colOff>
      <xdr:row>34</xdr:row>
      <xdr:rowOff>318129</xdr:rowOff>
    </xdr:to>
    <xdr:sp macro="" textlink="">
      <xdr:nvSpPr>
        <xdr:cNvPr id="132" name="円/楕円 131"/>
        <xdr:cNvSpPr/>
      </xdr:nvSpPr>
      <xdr:spPr bwMode="auto">
        <a:xfrm>
          <a:off x="4254500" y="648398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302907</xdr:rowOff>
    </xdr:from>
    <xdr:ext cx="762000" cy="259045"/>
    <xdr:sp macro="" textlink="">
      <xdr:nvSpPr>
        <xdr:cNvPr id="133" name="テキスト ボックス 132"/>
        <xdr:cNvSpPr txBox="1"/>
      </xdr:nvSpPr>
      <xdr:spPr>
        <a:xfrm>
          <a:off x="3924300" y="657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34,084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141069</xdr:rowOff>
    </xdr:from>
    <xdr:to>
      <xdr:col>3</xdr:col>
      <xdr:colOff>257175</xdr:colOff>
      <xdr:row>34</xdr:row>
      <xdr:rowOff>242669</xdr:rowOff>
    </xdr:to>
    <xdr:sp macro="" textlink="">
      <xdr:nvSpPr>
        <xdr:cNvPr id="134" name="円/楕円 133"/>
        <xdr:cNvSpPr/>
      </xdr:nvSpPr>
      <xdr:spPr bwMode="auto">
        <a:xfrm>
          <a:off x="3556000" y="6408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227446</xdr:rowOff>
    </xdr:from>
    <xdr:ext cx="762000" cy="259045"/>
    <xdr:sp macro="" textlink="">
      <xdr:nvSpPr>
        <xdr:cNvPr id="135" name="テキスト ボックス 134"/>
        <xdr:cNvSpPr txBox="1"/>
      </xdr:nvSpPr>
      <xdr:spPr>
        <a:xfrm>
          <a:off x="3225800" y="6494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43,987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72725</xdr:rowOff>
    </xdr:from>
    <xdr:to>
      <xdr:col>2</xdr:col>
      <xdr:colOff>692150</xdr:colOff>
      <xdr:row>34</xdr:row>
      <xdr:rowOff>174325</xdr:rowOff>
    </xdr:to>
    <xdr:sp macro="" textlink="">
      <xdr:nvSpPr>
        <xdr:cNvPr id="136" name="円/楕円 135"/>
        <xdr:cNvSpPr/>
      </xdr:nvSpPr>
      <xdr:spPr bwMode="auto">
        <a:xfrm>
          <a:off x="2857500" y="6340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159102</xdr:rowOff>
    </xdr:from>
    <xdr:ext cx="762000" cy="259045"/>
    <xdr:sp macro="" textlink="">
      <xdr:nvSpPr>
        <xdr:cNvPr id="137" name="テキスト ボックス 136"/>
        <xdr:cNvSpPr txBox="1"/>
      </xdr:nvSpPr>
      <xdr:spPr>
        <a:xfrm>
          <a:off x="2527300" y="642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52,956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1,765
1,759
90.81
2,484,946
2,304,975
165,506
1,338,570
2,039,519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85545</xdr:rowOff>
    </xdr:from>
    <xdr:to>
      <xdr:col>6</xdr:col>
      <xdr:colOff>510540</xdr:colOff>
      <xdr:row>38</xdr:row>
      <xdr:rowOff>80580</xdr:rowOff>
    </xdr:to>
    <xdr:cxnSp macro="">
      <xdr:nvCxnSpPr>
        <xdr:cNvPr id="55" name="直線コネクタ 54"/>
        <xdr:cNvCxnSpPr/>
      </xdr:nvCxnSpPr>
      <xdr:spPr>
        <a:xfrm flipV="1">
          <a:off x="4633595" y="5229045"/>
          <a:ext cx="1270" cy="136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84407</xdr:rowOff>
    </xdr:from>
    <xdr:ext cx="534377" cy="259045"/>
    <xdr:sp macro="" textlink="">
      <xdr:nvSpPr>
        <xdr:cNvPr id="56" name="人件費最小値テキスト"/>
        <xdr:cNvSpPr txBox="1"/>
      </xdr:nvSpPr>
      <xdr:spPr>
        <a:xfrm>
          <a:off x="4686300" y="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71,034</a:t>
          </a:r>
          <a:endParaRPr kumimoji="1" lang="ja-JP" altLang="en-US" sz="1000" b="1">
            <a:latin typeface="ＭＳ Ｐゴシック"/>
          </a:endParaRPr>
        </a:p>
      </xdr:txBody>
    </xdr:sp>
    <xdr:clientData/>
  </xdr:oneCellAnchor>
  <xdr:twoCellAnchor>
    <xdr:from>
      <xdr:col>6</xdr:col>
      <xdr:colOff>422275</xdr:colOff>
      <xdr:row>38</xdr:row>
      <xdr:rowOff>80580</xdr:rowOff>
    </xdr:from>
    <xdr:to>
      <xdr:col>6</xdr:col>
      <xdr:colOff>600075</xdr:colOff>
      <xdr:row>38</xdr:row>
      <xdr:rowOff>80580</xdr:rowOff>
    </xdr:to>
    <xdr:cxnSp macro="">
      <xdr:nvCxnSpPr>
        <xdr:cNvPr id="57" name="直線コネクタ 56"/>
        <xdr:cNvCxnSpPr/>
      </xdr:nvCxnSpPr>
      <xdr:spPr>
        <a:xfrm>
          <a:off x="4546600" y="659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32222</xdr:rowOff>
    </xdr:from>
    <xdr:ext cx="599010" cy="259045"/>
    <xdr:sp macro="" textlink="">
      <xdr:nvSpPr>
        <xdr:cNvPr id="58" name="人件費最大値テキスト"/>
        <xdr:cNvSpPr txBox="1"/>
      </xdr:nvSpPr>
      <xdr:spPr>
        <a:xfrm>
          <a:off x="4686300" y="500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788,428</a:t>
          </a:r>
          <a:endParaRPr kumimoji="1" lang="ja-JP" altLang="en-US" sz="1000" b="1">
            <a:latin typeface="ＭＳ Ｐゴシック"/>
          </a:endParaRPr>
        </a:p>
      </xdr:txBody>
    </xdr:sp>
    <xdr:clientData/>
  </xdr:oneCellAnchor>
  <xdr:twoCellAnchor>
    <xdr:from>
      <xdr:col>6</xdr:col>
      <xdr:colOff>422275</xdr:colOff>
      <xdr:row>30</xdr:row>
      <xdr:rowOff>85545</xdr:rowOff>
    </xdr:from>
    <xdr:to>
      <xdr:col>6</xdr:col>
      <xdr:colOff>600075</xdr:colOff>
      <xdr:row>30</xdr:row>
      <xdr:rowOff>85545</xdr:rowOff>
    </xdr:to>
    <xdr:cxnSp macro="">
      <xdr:nvCxnSpPr>
        <xdr:cNvPr id="59" name="直線コネクタ 58"/>
        <xdr:cNvCxnSpPr/>
      </xdr:nvCxnSpPr>
      <xdr:spPr>
        <a:xfrm>
          <a:off x="4546600" y="522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167122</xdr:rowOff>
    </xdr:from>
    <xdr:to>
      <xdr:col>6</xdr:col>
      <xdr:colOff>511175</xdr:colOff>
      <xdr:row>37</xdr:row>
      <xdr:rowOff>6733</xdr:rowOff>
    </xdr:to>
    <xdr:cxnSp macro="">
      <xdr:nvCxnSpPr>
        <xdr:cNvPr id="60" name="直線コネクタ 59"/>
        <xdr:cNvCxnSpPr/>
      </xdr:nvCxnSpPr>
      <xdr:spPr>
        <a:xfrm flipV="1">
          <a:off x="3797300" y="6339322"/>
          <a:ext cx="838200" cy="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30919</xdr:rowOff>
    </xdr:from>
    <xdr:ext cx="599010" cy="259045"/>
    <xdr:sp macro="" textlink="">
      <xdr:nvSpPr>
        <xdr:cNvPr id="61" name="人件費平均値テキスト"/>
        <xdr:cNvSpPr txBox="1"/>
      </xdr:nvSpPr>
      <xdr:spPr>
        <a:xfrm>
          <a:off x="4686300" y="637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52492</xdr:rowOff>
    </xdr:from>
    <xdr:to>
      <xdr:col>6</xdr:col>
      <xdr:colOff>561975</xdr:colOff>
      <xdr:row>37</xdr:row>
      <xdr:rowOff>154092</xdr:rowOff>
    </xdr:to>
    <xdr:sp macro="" textlink="">
      <xdr:nvSpPr>
        <xdr:cNvPr id="62" name="フローチャート : 判断 61"/>
        <xdr:cNvSpPr/>
      </xdr:nvSpPr>
      <xdr:spPr>
        <a:xfrm>
          <a:off x="4584700" y="639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6733</xdr:rowOff>
    </xdr:from>
    <xdr:to>
      <xdr:col>5</xdr:col>
      <xdr:colOff>358775</xdr:colOff>
      <xdr:row>37</xdr:row>
      <xdr:rowOff>10295</xdr:rowOff>
    </xdr:to>
    <xdr:cxnSp macro="">
      <xdr:nvCxnSpPr>
        <xdr:cNvPr id="63" name="直線コネクタ 62"/>
        <xdr:cNvCxnSpPr/>
      </xdr:nvCxnSpPr>
      <xdr:spPr>
        <a:xfrm flipV="1">
          <a:off x="2908300" y="6350383"/>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129551</xdr:rowOff>
    </xdr:from>
    <xdr:to>
      <xdr:col>5</xdr:col>
      <xdr:colOff>409575</xdr:colOff>
      <xdr:row>37</xdr:row>
      <xdr:rowOff>59701</xdr:rowOff>
    </xdr:to>
    <xdr:sp macro="" textlink="">
      <xdr:nvSpPr>
        <xdr:cNvPr id="64" name="フローチャート : 判断 63"/>
        <xdr:cNvSpPr/>
      </xdr:nvSpPr>
      <xdr:spPr>
        <a:xfrm>
          <a:off x="3746500" y="630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50828</xdr:rowOff>
    </xdr:from>
    <xdr:ext cx="599010" cy="259045"/>
    <xdr:sp macro="" textlink="">
      <xdr:nvSpPr>
        <xdr:cNvPr id="65" name="テキスト ボックス 64"/>
        <xdr:cNvSpPr txBox="1"/>
      </xdr:nvSpPr>
      <xdr:spPr>
        <a:xfrm>
          <a:off x="3497794" y="63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10295</xdr:rowOff>
    </xdr:from>
    <xdr:to>
      <xdr:col>4</xdr:col>
      <xdr:colOff>155575</xdr:colOff>
      <xdr:row>37</xdr:row>
      <xdr:rowOff>24343</xdr:rowOff>
    </xdr:to>
    <xdr:cxnSp macro="">
      <xdr:nvCxnSpPr>
        <xdr:cNvPr id="66" name="直線コネクタ 65"/>
        <xdr:cNvCxnSpPr/>
      </xdr:nvCxnSpPr>
      <xdr:spPr>
        <a:xfrm flipV="1">
          <a:off x="2019300" y="6353945"/>
          <a:ext cx="889000" cy="1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141560</xdr:rowOff>
    </xdr:from>
    <xdr:to>
      <xdr:col>4</xdr:col>
      <xdr:colOff>206375</xdr:colOff>
      <xdr:row>37</xdr:row>
      <xdr:rowOff>71710</xdr:rowOff>
    </xdr:to>
    <xdr:sp macro="" textlink="">
      <xdr:nvSpPr>
        <xdr:cNvPr id="67" name="フローチャート : 判断 66"/>
        <xdr:cNvSpPr/>
      </xdr:nvSpPr>
      <xdr:spPr>
        <a:xfrm>
          <a:off x="2857500" y="63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62837</xdr:rowOff>
    </xdr:from>
    <xdr:ext cx="599010" cy="259045"/>
    <xdr:sp macro="" textlink="">
      <xdr:nvSpPr>
        <xdr:cNvPr id="68" name="テキスト ボックス 67"/>
        <xdr:cNvSpPr txBox="1"/>
      </xdr:nvSpPr>
      <xdr:spPr>
        <a:xfrm>
          <a:off x="2608794" y="640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24343</xdr:rowOff>
    </xdr:from>
    <xdr:to>
      <xdr:col>2</xdr:col>
      <xdr:colOff>638175</xdr:colOff>
      <xdr:row>37</xdr:row>
      <xdr:rowOff>45096</xdr:rowOff>
    </xdr:to>
    <xdr:cxnSp macro="">
      <xdr:nvCxnSpPr>
        <xdr:cNvPr id="69" name="直線コネクタ 68"/>
        <xdr:cNvCxnSpPr/>
      </xdr:nvCxnSpPr>
      <xdr:spPr>
        <a:xfrm flipV="1">
          <a:off x="1130300" y="6367993"/>
          <a:ext cx="8890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141293</xdr:rowOff>
    </xdr:from>
    <xdr:to>
      <xdr:col>3</xdr:col>
      <xdr:colOff>3175</xdr:colOff>
      <xdr:row>37</xdr:row>
      <xdr:rowOff>71443</xdr:rowOff>
    </xdr:to>
    <xdr:sp macro="" textlink="">
      <xdr:nvSpPr>
        <xdr:cNvPr id="70" name="フローチャート : 判断 69"/>
        <xdr:cNvSpPr/>
      </xdr:nvSpPr>
      <xdr:spPr>
        <a:xfrm>
          <a:off x="1968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87970</xdr:rowOff>
    </xdr:from>
    <xdr:ext cx="599010" cy="259045"/>
    <xdr:sp macro="" textlink="">
      <xdr:nvSpPr>
        <xdr:cNvPr id="71" name="テキスト ボックス 70"/>
        <xdr:cNvSpPr txBox="1"/>
      </xdr:nvSpPr>
      <xdr:spPr>
        <a:xfrm>
          <a:off x="1719794" y="608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142857</xdr:rowOff>
    </xdr:from>
    <xdr:to>
      <xdr:col>1</xdr:col>
      <xdr:colOff>485775</xdr:colOff>
      <xdr:row>37</xdr:row>
      <xdr:rowOff>73007</xdr:rowOff>
    </xdr:to>
    <xdr:sp macro="" textlink="">
      <xdr:nvSpPr>
        <xdr:cNvPr id="72" name="フローチャート : 判断 71"/>
        <xdr:cNvSpPr/>
      </xdr:nvSpPr>
      <xdr:spPr>
        <a:xfrm>
          <a:off x="1079500" y="631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89534</xdr:rowOff>
    </xdr:from>
    <xdr:ext cx="599010" cy="259045"/>
    <xdr:sp macro="" textlink="">
      <xdr:nvSpPr>
        <xdr:cNvPr id="73" name="テキスト ボックス 72"/>
        <xdr:cNvSpPr txBox="1"/>
      </xdr:nvSpPr>
      <xdr:spPr>
        <a:xfrm>
          <a:off x="830794" y="609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191,676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116322</xdr:rowOff>
    </xdr:from>
    <xdr:to>
      <xdr:col>6</xdr:col>
      <xdr:colOff>561975</xdr:colOff>
      <xdr:row>37</xdr:row>
      <xdr:rowOff>46472</xdr:rowOff>
    </xdr:to>
    <xdr:sp macro="" textlink="">
      <xdr:nvSpPr>
        <xdr:cNvPr id="79" name="円/楕円 78"/>
        <xdr:cNvSpPr/>
      </xdr:nvSpPr>
      <xdr:spPr>
        <a:xfrm>
          <a:off x="4584700" y="628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139199</xdr:rowOff>
    </xdr:from>
    <xdr:ext cx="599010" cy="259045"/>
    <xdr:sp macro="" textlink="">
      <xdr:nvSpPr>
        <xdr:cNvPr id="80" name="人件費該当値テキスト"/>
        <xdr:cNvSpPr txBox="1"/>
      </xdr:nvSpPr>
      <xdr:spPr>
        <a:xfrm>
          <a:off x="4686300" y="613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205,605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127383</xdr:rowOff>
    </xdr:from>
    <xdr:to>
      <xdr:col>5</xdr:col>
      <xdr:colOff>409575</xdr:colOff>
      <xdr:row>37</xdr:row>
      <xdr:rowOff>57533</xdr:rowOff>
    </xdr:to>
    <xdr:sp macro="" textlink="">
      <xdr:nvSpPr>
        <xdr:cNvPr id="81" name="円/楕円 80"/>
        <xdr:cNvSpPr/>
      </xdr:nvSpPr>
      <xdr:spPr>
        <a:xfrm>
          <a:off x="3746500" y="629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74060</xdr:rowOff>
    </xdr:from>
    <xdr:ext cx="599010" cy="259045"/>
    <xdr:sp macro="" textlink="">
      <xdr:nvSpPr>
        <xdr:cNvPr id="82" name="テキスト ボックス 81"/>
        <xdr:cNvSpPr txBox="1"/>
      </xdr:nvSpPr>
      <xdr:spPr>
        <a:xfrm>
          <a:off x="3497794" y="607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199,799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130945</xdr:rowOff>
    </xdr:from>
    <xdr:to>
      <xdr:col>4</xdr:col>
      <xdr:colOff>206375</xdr:colOff>
      <xdr:row>37</xdr:row>
      <xdr:rowOff>61095</xdr:rowOff>
    </xdr:to>
    <xdr:sp macro="" textlink="">
      <xdr:nvSpPr>
        <xdr:cNvPr id="83" name="円/楕円 82"/>
        <xdr:cNvSpPr/>
      </xdr:nvSpPr>
      <xdr:spPr>
        <a:xfrm>
          <a:off x="2857500" y="630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77622</xdr:rowOff>
    </xdr:from>
    <xdr:ext cx="599010" cy="259045"/>
    <xdr:sp macro="" textlink="">
      <xdr:nvSpPr>
        <xdr:cNvPr id="84" name="テキスト ボックス 83"/>
        <xdr:cNvSpPr txBox="1"/>
      </xdr:nvSpPr>
      <xdr:spPr>
        <a:xfrm>
          <a:off x="2608794" y="607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197,929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144993</xdr:rowOff>
    </xdr:from>
    <xdr:to>
      <xdr:col>3</xdr:col>
      <xdr:colOff>3175</xdr:colOff>
      <xdr:row>37</xdr:row>
      <xdr:rowOff>75143</xdr:rowOff>
    </xdr:to>
    <xdr:sp macro="" textlink="">
      <xdr:nvSpPr>
        <xdr:cNvPr id="85" name="円/楕円 84"/>
        <xdr:cNvSpPr/>
      </xdr:nvSpPr>
      <xdr:spPr>
        <a:xfrm>
          <a:off x="1968500" y="631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66270</xdr:rowOff>
    </xdr:from>
    <xdr:ext cx="599010" cy="259045"/>
    <xdr:sp macro="" textlink="">
      <xdr:nvSpPr>
        <xdr:cNvPr id="86" name="テキスト ボックス 85"/>
        <xdr:cNvSpPr txBox="1"/>
      </xdr:nvSpPr>
      <xdr:spPr>
        <a:xfrm>
          <a:off x="1719794" y="640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190,555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165746</xdr:rowOff>
    </xdr:from>
    <xdr:to>
      <xdr:col>1</xdr:col>
      <xdr:colOff>485775</xdr:colOff>
      <xdr:row>37</xdr:row>
      <xdr:rowOff>95896</xdr:rowOff>
    </xdr:to>
    <xdr:sp macro="" textlink="">
      <xdr:nvSpPr>
        <xdr:cNvPr id="87" name="円/楕円 86"/>
        <xdr:cNvSpPr/>
      </xdr:nvSpPr>
      <xdr:spPr>
        <a:xfrm>
          <a:off x="1079500" y="633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87023</xdr:rowOff>
    </xdr:from>
    <xdr:ext cx="599010" cy="259045"/>
    <xdr:sp macro="" textlink="">
      <xdr:nvSpPr>
        <xdr:cNvPr id="88" name="テキスト ボックス 87"/>
        <xdr:cNvSpPr txBox="1"/>
      </xdr:nvSpPr>
      <xdr:spPr>
        <a:xfrm>
          <a:off x="830794" y="64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179,661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124982</xdr:rowOff>
    </xdr:from>
    <xdr:to>
      <xdr:col>6</xdr:col>
      <xdr:colOff>510540</xdr:colOff>
      <xdr:row>57</xdr:row>
      <xdr:rowOff>154174</xdr:rowOff>
    </xdr:to>
    <xdr:cxnSp macro="">
      <xdr:nvCxnSpPr>
        <xdr:cNvPr id="108" name="直線コネクタ 107"/>
        <xdr:cNvCxnSpPr/>
      </xdr:nvCxnSpPr>
      <xdr:spPr>
        <a:xfrm flipV="1">
          <a:off x="4633595" y="8697482"/>
          <a:ext cx="1270" cy="122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158001</xdr:rowOff>
    </xdr:from>
    <xdr:ext cx="534377" cy="259045"/>
    <xdr:sp macro="" textlink="">
      <xdr:nvSpPr>
        <xdr:cNvPr id="109" name="物件費最小値テキスト"/>
        <xdr:cNvSpPr txBox="1"/>
      </xdr:nvSpPr>
      <xdr:spPr>
        <a:xfrm>
          <a:off x="4686300" y="993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74,675</a:t>
          </a:r>
          <a:endParaRPr kumimoji="1" lang="ja-JP" altLang="en-US" sz="1000" b="1">
            <a:latin typeface="ＭＳ Ｐゴシック"/>
          </a:endParaRPr>
        </a:p>
      </xdr:txBody>
    </xdr:sp>
    <xdr:clientData/>
  </xdr:oneCellAnchor>
  <xdr:twoCellAnchor>
    <xdr:from>
      <xdr:col>6</xdr:col>
      <xdr:colOff>422275</xdr:colOff>
      <xdr:row>57</xdr:row>
      <xdr:rowOff>154174</xdr:rowOff>
    </xdr:from>
    <xdr:to>
      <xdr:col>6</xdr:col>
      <xdr:colOff>600075</xdr:colOff>
      <xdr:row>57</xdr:row>
      <xdr:rowOff>154174</xdr:rowOff>
    </xdr:to>
    <xdr:cxnSp macro="">
      <xdr:nvCxnSpPr>
        <xdr:cNvPr id="110" name="直線コネクタ 109"/>
        <xdr:cNvCxnSpPr/>
      </xdr:nvCxnSpPr>
      <xdr:spPr>
        <a:xfrm>
          <a:off x="4546600" y="992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71659</xdr:rowOff>
    </xdr:from>
    <xdr:ext cx="690189" cy="259045"/>
    <xdr:sp macro="" textlink="">
      <xdr:nvSpPr>
        <xdr:cNvPr id="111" name="物件費最大値テキスト"/>
        <xdr:cNvSpPr txBox="1"/>
      </xdr:nvSpPr>
      <xdr:spPr>
        <a:xfrm>
          <a:off x="4686300" y="8472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2,225,753</a:t>
          </a:r>
          <a:endParaRPr kumimoji="1" lang="ja-JP" altLang="en-US" sz="1000" b="1">
            <a:latin typeface="ＭＳ Ｐゴシック"/>
          </a:endParaRPr>
        </a:p>
      </xdr:txBody>
    </xdr:sp>
    <xdr:clientData/>
  </xdr:oneCellAnchor>
  <xdr:twoCellAnchor>
    <xdr:from>
      <xdr:col>6</xdr:col>
      <xdr:colOff>422275</xdr:colOff>
      <xdr:row>50</xdr:row>
      <xdr:rowOff>124982</xdr:rowOff>
    </xdr:from>
    <xdr:to>
      <xdr:col>6</xdr:col>
      <xdr:colOff>600075</xdr:colOff>
      <xdr:row>50</xdr:row>
      <xdr:rowOff>124982</xdr:rowOff>
    </xdr:to>
    <xdr:cxnSp macro="">
      <xdr:nvCxnSpPr>
        <xdr:cNvPr id="112" name="直線コネクタ 111"/>
        <xdr:cNvCxnSpPr/>
      </xdr:nvCxnSpPr>
      <xdr:spPr>
        <a:xfrm>
          <a:off x="4546600" y="86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48976</xdr:rowOff>
    </xdr:from>
    <xdr:to>
      <xdr:col>6</xdr:col>
      <xdr:colOff>511175</xdr:colOff>
      <xdr:row>57</xdr:row>
      <xdr:rowOff>72684</xdr:rowOff>
    </xdr:to>
    <xdr:cxnSp macro="">
      <xdr:nvCxnSpPr>
        <xdr:cNvPr id="113" name="直線コネクタ 112"/>
        <xdr:cNvCxnSpPr/>
      </xdr:nvCxnSpPr>
      <xdr:spPr>
        <a:xfrm flipV="1">
          <a:off x="3797300" y="9821626"/>
          <a:ext cx="838200" cy="2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30680</xdr:rowOff>
    </xdr:from>
    <xdr:ext cx="599010" cy="259045"/>
    <xdr:sp macro="" textlink="">
      <xdr:nvSpPr>
        <xdr:cNvPr id="114" name="物件費平均値テキスト"/>
        <xdr:cNvSpPr txBox="1"/>
      </xdr:nvSpPr>
      <xdr:spPr>
        <a:xfrm>
          <a:off x="4686300" y="9803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52253</xdr:rowOff>
    </xdr:from>
    <xdr:to>
      <xdr:col>6</xdr:col>
      <xdr:colOff>561975</xdr:colOff>
      <xdr:row>57</xdr:row>
      <xdr:rowOff>153853</xdr:rowOff>
    </xdr:to>
    <xdr:sp macro="" textlink="">
      <xdr:nvSpPr>
        <xdr:cNvPr id="115" name="フローチャート : 判断 114"/>
        <xdr:cNvSpPr/>
      </xdr:nvSpPr>
      <xdr:spPr>
        <a:xfrm>
          <a:off x="4584700" y="98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69794</xdr:rowOff>
    </xdr:from>
    <xdr:to>
      <xdr:col>5</xdr:col>
      <xdr:colOff>358775</xdr:colOff>
      <xdr:row>57</xdr:row>
      <xdr:rowOff>72684</xdr:rowOff>
    </xdr:to>
    <xdr:cxnSp macro="">
      <xdr:nvCxnSpPr>
        <xdr:cNvPr id="116" name="直線コネクタ 115"/>
        <xdr:cNvCxnSpPr/>
      </xdr:nvCxnSpPr>
      <xdr:spPr>
        <a:xfrm>
          <a:off x="2908300" y="9842444"/>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32997</xdr:rowOff>
    </xdr:from>
    <xdr:to>
      <xdr:col>5</xdr:col>
      <xdr:colOff>409575</xdr:colOff>
      <xdr:row>57</xdr:row>
      <xdr:rowOff>134597</xdr:rowOff>
    </xdr:to>
    <xdr:sp macro="" textlink="">
      <xdr:nvSpPr>
        <xdr:cNvPr id="117" name="フローチャート : 判断 116"/>
        <xdr:cNvSpPr/>
      </xdr:nvSpPr>
      <xdr:spPr>
        <a:xfrm>
          <a:off x="3746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125724</xdr:rowOff>
    </xdr:from>
    <xdr:ext cx="599010" cy="259045"/>
    <xdr:sp macro="" textlink="">
      <xdr:nvSpPr>
        <xdr:cNvPr id="118" name="テキスト ボックス 117"/>
        <xdr:cNvSpPr txBox="1"/>
      </xdr:nvSpPr>
      <xdr:spPr>
        <a:xfrm>
          <a:off x="3497794" y="989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69794</xdr:rowOff>
    </xdr:from>
    <xdr:to>
      <xdr:col>4</xdr:col>
      <xdr:colOff>155575</xdr:colOff>
      <xdr:row>57</xdr:row>
      <xdr:rowOff>80308</xdr:rowOff>
    </xdr:to>
    <xdr:cxnSp macro="">
      <xdr:nvCxnSpPr>
        <xdr:cNvPr id="119" name="直線コネクタ 118"/>
        <xdr:cNvCxnSpPr/>
      </xdr:nvCxnSpPr>
      <xdr:spPr>
        <a:xfrm flipV="1">
          <a:off x="2019300" y="9842444"/>
          <a:ext cx="889000" cy="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39396</xdr:rowOff>
    </xdr:from>
    <xdr:to>
      <xdr:col>4</xdr:col>
      <xdr:colOff>206375</xdr:colOff>
      <xdr:row>57</xdr:row>
      <xdr:rowOff>140996</xdr:rowOff>
    </xdr:to>
    <xdr:sp macro="" textlink="">
      <xdr:nvSpPr>
        <xdr:cNvPr id="120" name="フローチャート : 判断 119"/>
        <xdr:cNvSpPr/>
      </xdr:nvSpPr>
      <xdr:spPr>
        <a:xfrm>
          <a:off x="2857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132123</xdr:rowOff>
    </xdr:from>
    <xdr:ext cx="599010" cy="259045"/>
    <xdr:sp macro="" textlink="">
      <xdr:nvSpPr>
        <xdr:cNvPr id="121" name="テキスト ボックス 120"/>
        <xdr:cNvSpPr txBox="1"/>
      </xdr:nvSpPr>
      <xdr:spPr>
        <a:xfrm>
          <a:off x="2608794" y="99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80308</xdr:rowOff>
    </xdr:from>
    <xdr:to>
      <xdr:col>2</xdr:col>
      <xdr:colOff>638175</xdr:colOff>
      <xdr:row>57</xdr:row>
      <xdr:rowOff>89567</xdr:rowOff>
    </xdr:to>
    <xdr:cxnSp macro="">
      <xdr:nvCxnSpPr>
        <xdr:cNvPr id="122" name="直線コネクタ 121"/>
        <xdr:cNvCxnSpPr/>
      </xdr:nvCxnSpPr>
      <xdr:spPr>
        <a:xfrm flipV="1">
          <a:off x="1130300" y="9852958"/>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47093</xdr:rowOff>
    </xdr:from>
    <xdr:to>
      <xdr:col>3</xdr:col>
      <xdr:colOff>3175</xdr:colOff>
      <xdr:row>57</xdr:row>
      <xdr:rowOff>148693</xdr:rowOff>
    </xdr:to>
    <xdr:sp macro="" textlink="">
      <xdr:nvSpPr>
        <xdr:cNvPr id="123" name="フローチャート : 判断 122"/>
        <xdr:cNvSpPr/>
      </xdr:nvSpPr>
      <xdr:spPr>
        <a:xfrm>
          <a:off x="1968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139820</xdr:rowOff>
    </xdr:from>
    <xdr:ext cx="599010" cy="259045"/>
    <xdr:sp macro="" textlink="">
      <xdr:nvSpPr>
        <xdr:cNvPr id="124" name="テキスト ボックス 123"/>
        <xdr:cNvSpPr txBox="1"/>
      </xdr:nvSpPr>
      <xdr:spPr>
        <a:xfrm>
          <a:off x="1719794" y="991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46647</xdr:rowOff>
    </xdr:from>
    <xdr:to>
      <xdr:col>1</xdr:col>
      <xdr:colOff>485775</xdr:colOff>
      <xdr:row>57</xdr:row>
      <xdr:rowOff>148247</xdr:rowOff>
    </xdr:to>
    <xdr:sp macro="" textlink="">
      <xdr:nvSpPr>
        <xdr:cNvPr id="125" name="フローチャート : 判断 124"/>
        <xdr:cNvSpPr/>
      </xdr:nvSpPr>
      <xdr:spPr>
        <a:xfrm>
          <a:off x="1079500" y="981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139374</xdr:rowOff>
    </xdr:from>
    <xdr:ext cx="599010" cy="259045"/>
    <xdr:sp macro="" textlink="">
      <xdr:nvSpPr>
        <xdr:cNvPr id="126" name="テキスト ボックス 125"/>
        <xdr:cNvSpPr txBox="1"/>
      </xdr:nvSpPr>
      <xdr:spPr>
        <a:xfrm>
          <a:off x="830794" y="991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169626</xdr:rowOff>
    </xdr:from>
    <xdr:to>
      <xdr:col>6</xdr:col>
      <xdr:colOff>561975</xdr:colOff>
      <xdr:row>57</xdr:row>
      <xdr:rowOff>99776</xdr:rowOff>
    </xdr:to>
    <xdr:sp macro="" textlink="">
      <xdr:nvSpPr>
        <xdr:cNvPr id="132" name="円/楕円 131"/>
        <xdr:cNvSpPr/>
      </xdr:nvSpPr>
      <xdr:spPr>
        <a:xfrm>
          <a:off x="4584700" y="977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129003</xdr:rowOff>
    </xdr:from>
    <xdr:ext cx="599010" cy="259045"/>
    <xdr:sp macro="" textlink="">
      <xdr:nvSpPr>
        <xdr:cNvPr id="133" name="物件費該当値テキスト"/>
        <xdr:cNvSpPr txBox="1"/>
      </xdr:nvSpPr>
      <xdr:spPr>
        <a:xfrm>
          <a:off x="4686300" y="955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258,747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21884</xdr:rowOff>
    </xdr:from>
    <xdr:to>
      <xdr:col>5</xdr:col>
      <xdr:colOff>409575</xdr:colOff>
      <xdr:row>57</xdr:row>
      <xdr:rowOff>123484</xdr:rowOff>
    </xdr:to>
    <xdr:sp macro="" textlink="">
      <xdr:nvSpPr>
        <xdr:cNvPr id="134" name="円/楕円 133"/>
        <xdr:cNvSpPr/>
      </xdr:nvSpPr>
      <xdr:spPr>
        <a:xfrm>
          <a:off x="3746500" y="97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140011</xdr:rowOff>
    </xdr:from>
    <xdr:ext cx="599010" cy="259045"/>
    <xdr:sp macro="" textlink="">
      <xdr:nvSpPr>
        <xdr:cNvPr id="135" name="テキスト ボックス 134"/>
        <xdr:cNvSpPr txBox="1"/>
      </xdr:nvSpPr>
      <xdr:spPr>
        <a:xfrm>
          <a:off x="3497794" y="956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18994</xdr:rowOff>
    </xdr:from>
    <xdr:to>
      <xdr:col>4</xdr:col>
      <xdr:colOff>206375</xdr:colOff>
      <xdr:row>57</xdr:row>
      <xdr:rowOff>120594</xdr:rowOff>
    </xdr:to>
    <xdr:sp macro="" textlink="">
      <xdr:nvSpPr>
        <xdr:cNvPr id="136" name="円/楕円 135"/>
        <xdr:cNvSpPr/>
      </xdr:nvSpPr>
      <xdr:spPr>
        <a:xfrm>
          <a:off x="2857500" y="97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137121</xdr:rowOff>
    </xdr:from>
    <xdr:ext cx="599010" cy="259045"/>
    <xdr:sp macro="" textlink="">
      <xdr:nvSpPr>
        <xdr:cNvPr id="137" name="テキスト ボックス 136"/>
        <xdr:cNvSpPr txBox="1"/>
      </xdr:nvSpPr>
      <xdr:spPr>
        <a:xfrm>
          <a:off x="2608794" y="956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222,320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29508</xdr:rowOff>
    </xdr:from>
    <xdr:to>
      <xdr:col>3</xdr:col>
      <xdr:colOff>3175</xdr:colOff>
      <xdr:row>57</xdr:row>
      <xdr:rowOff>131108</xdr:rowOff>
    </xdr:to>
    <xdr:sp macro="" textlink="">
      <xdr:nvSpPr>
        <xdr:cNvPr id="138" name="円/楕円 137"/>
        <xdr:cNvSpPr/>
      </xdr:nvSpPr>
      <xdr:spPr>
        <a:xfrm>
          <a:off x="1968500" y="980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147635</xdr:rowOff>
    </xdr:from>
    <xdr:ext cx="599010" cy="259045"/>
    <xdr:sp macro="" textlink="">
      <xdr:nvSpPr>
        <xdr:cNvPr id="139" name="テキスト ボックス 138"/>
        <xdr:cNvSpPr txBox="1"/>
      </xdr:nvSpPr>
      <xdr:spPr>
        <a:xfrm>
          <a:off x="1719794" y="957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203,924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38767</xdr:rowOff>
    </xdr:from>
    <xdr:to>
      <xdr:col>1</xdr:col>
      <xdr:colOff>485775</xdr:colOff>
      <xdr:row>57</xdr:row>
      <xdr:rowOff>140367</xdr:rowOff>
    </xdr:to>
    <xdr:sp macro="" textlink="">
      <xdr:nvSpPr>
        <xdr:cNvPr id="140" name="円/楕円 139"/>
        <xdr:cNvSpPr/>
      </xdr:nvSpPr>
      <xdr:spPr>
        <a:xfrm>
          <a:off x="1079500" y="98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156894</xdr:rowOff>
    </xdr:from>
    <xdr:ext cx="599010" cy="259045"/>
    <xdr:sp macro="" textlink="">
      <xdr:nvSpPr>
        <xdr:cNvPr id="141" name="テキスト ボックス 140"/>
        <xdr:cNvSpPr txBox="1"/>
      </xdr:nvSpPr>
      <xdr:spPr>
        <a:xfrm>
          <a:off x="830794" y="958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18145</xdr:rowOff>
    </xdr:from>
    <xdr:to>
      <xdr:col>6</xdr:col>
      <xdr:colOff>510540</xdr:colOff>
      <xdr:row>79</xdr:row>
      <xdr:rowOff>42283</xdr:rowOff>
    </xdr:to>
    <xdr:cxnSp macro="">
      <xdr:nvCxnSpPr>
        <xdr:cNvPr id="165" name="直線コネクタ 164"/>
        <xdr:cNvCxnSpPr/>
      </xdr:nvCxnSpPr>
      <xdr:spPr>
        <a:xfrm flipV="1">
          <a:off x="4633595" y="12191095"/>
          <a:ext cx="1270" cy="139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46110</xdr:rowOff>
    </xdr:from>
    <xdr:ext cx="378565" cy="259045"/>
    <xdr:sp macro="" textlink="">
      <xdr:nvSpPr>
        <xdr:cNvPr id="166" name="維持補修費最小値テキスト"/>
        <xdr:cNvSpPr txBox="1"/>
      </xdr:nvSpPr>
      <xdr:spPr>
        <a:xfrm>
          <a:off x="4686300" y="13590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79</xdr:row>
      <xdr:rowOff>42283</xdr:rowOff>
    </xdr:from>
    <xdr:to>
      <xdr:col>6</xdr:col>
      <xdr:colOff>600075</xdr:colOff>
      <xdr:row>79</xdr:row>
      <xdr:rowOff>42283</xdr:rowOff>
    </xdr:to>
    <xdr:cxnSp macro="">
      <xdr:nvCxnSpPr>
        <xdr:cNvPr id="167" name="直線コネクタ 166"/>
        <xdr:cNvCxnSpPr/>
      </xdr:nvCxnSpPr>
      <xdr:spPr>
        <a:xfrm>
          <a:off x="4546600" y="13586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136272</xdr:rowOff>
    </xdr:from>
    <xdr:ext cx="599010" cy="259045"/>
    <xdr:sp macro="" textlink="">
      <xdr:nvSpPr>
        <xdr:cNvPr id="168" name="維持補修費最大値テキスト"/>
        <xdr:cNvSpPr txBox="1"/>
      </xdr:nvSpPr>
      <xdr:spPr>
        <a:xfrm>
          <a:off x="4686300" y="1196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366,904</a:t>
          </a:r>
          <a:endParaRPr kumimoji="1" lang="ja-JP" altLang="en-US" sz="1000" b="1">
            <a:latin typeface="ＭＳ Ｐゴシック"/>
          </a:endParaRPr>
        </a:p>
      </xdr:txBody>
    </xdr:sp>
    <xdr:clientData/>
  </xdr:oneCellAnchor>
  <xdr:twoCellAnchor>
    <xdr:from>
      <xdr:col>6</xdr:col>
      <xdr:colOff>422275</xdr:colOff>
      <xdr:row>71</xdr:row>
      <xdr:rowOff>18145</xdr:rowOff>
    </xdr:from>
    <xdr:to>
      <xdr:col>6</xdr:col>
      <xdr:colOff>600075</xdr:colOff>
      <xdr:row>71</xdr:row>
      <xdr:rowOff>18145</xdr:rowOff>
    </xdr:to>
    <xdr:cxnSp macro="">
      <xdr:nvCxnSpPr>
        <xdr:cNvPr id="169" name="直線コネクタ 168"/>
        <xdr:cNvCxnSpPr/>
      </xdr:nvCxnSpPr>
      <xdr:spPr>
        <a:xfrm>
          <a:off x="4546600" y="1219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18604</xdr:rowOff>
    </xdr:from>
    <xdr:to>
      <xdr:col>6</xdr:col>
      <xdr:colOff>511175</xdr:colOff>
      <xdr:row>78</xdr:row>
      <xdr:rowOff>89053</xdr:rowOff>
    </xdr:to>
    <xdr:cxnSp macro="">
      <xdr:nvCxnSpPr>
        <xdr:cNvPr id="170" name="直線コネクタ 169"/>
        <xdr:cNvCxnSpPr/>
      </xdr:nvCxnSpPr>
      <xdr:spPr>
        <a:xfrm>
          <a:off x="3797300" y="13391704"/>
          <a:ext cx="838200" cy="7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83802</xdr:rowOff>
    </xdr:from>
    <xdr:ext cx="534377" cy="259045"/>
    <xdr:sp macro="" textlink="">
      <xdr:nvSpPr>
        <xdr:cNvPr id="171" name="維持補修費平均値テキスト"/>
        <xdr:cNvSpPr txBox="1"/>
      </xdr:nvSpPr>
      <xdr:spPr>
        <a:xfrm>
          <a:off x="4686300" y="1345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105375</xdr:rowOff>
    </xdr:from>
    <xdr:to>
      <xdr:col>6</xdr:col>
      <xdr:colOff>561975</xdr:colOff>
      <xdr:row>79</xdr:row>
      <xdr:rowOff>35525</xdr:rowOff>
    </xdr:to>
    <xdr:sp macro="" textlink="">
      <xdr:nvSpPr>
        <xdr:cNvPr id="172" name="フローチャート : 判断 171"/>
        <xdr:cNvSpPr/>
      </xdr:nvSpPr>
      <xdr:spPr>
        <a:xfrm>
          <a:off x="4584700" y="134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18604</xdr:rowOff>
    </xdr:from>
    <xdr:to>
      <xdr:col>5</xdr:col>
      <xdr:colOff>358775</xdr:colOff>
      <xdr:row>78</xdr:row>
      <xdr:rowOff>60452</xdr:rowOff>
    </xdr:to>
    <xdr:cxnSp macro="">
      <xdr:nvCxnSpPr>
        <xdr:cNvPr id="173" name="直線コネクタ 172"/>
        <xdr:cNvCxnSpPr/>
      </xdr:nvCxnSpPr>
      <xdr:spPr>
        <a:xfrm flipV="1">
          <a:off x="2908300" y="13391704"/>
          <a:ext cx="889000" cy="4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92808</xdr:rowOff>
    </xdr:from>
    <xdr:to>
      <xdr:col>5</xdr:col>
      <xdr:colOff>409575</xdr:colOff>
      <xdr:row>79</xdr:row>
      <xdr:rowOff>22958</xdr:rowOff>
    </xdr:to>
    <xdr:sp macro="" textlink="">
      <xdr:nvSpPr>
        <xdr:cNvPr id="174" name="フローチャート : 判断 173"/>
        <xdr:cNvSpPr/>
      </xdr:nvSpPr>
      <xdr:spPr>
        <a:xfrm>
          <a:off x="3746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79</xdr:row>
      <xdr:rowOff>14085</xdr:rowOff>
    </xdr:from>
    <xdr:ext cx="534377" cy="259045"/>
    <xdr:sp macro="" textlink="">
      <xdr:nvSpPr>
        <xdr:cNvPr id="175" name="テキスト ボックス 174"/>
        <xdr:cNvSpPr txBox="1"/>
      </xdr:nvSpPr>
      <xdr:spPr>
        <a:xfrm>
          <a:off x="3530111" y="135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60452</xdr:rowOff>
    </xdr:from>
    <xdr:to>
      <xdr:col>4</xdr:col>
      <xdr:colOff>155575</xdr:colOff>
      <xdr:row>78</xdr:row>
      <xdr:rowOff>76674</xdr:rowOff>
    </xdr:to>
    <xdr:cxnSp macro="">
      <xdr:nvCxnSpPr>
        <xdr:cNvPr id="176" name="直線コネクタ 175"/>
        <xdr:cNvCxnSpPr/>
      </xdr:nvCxnSpPr>
      <xdr:spPr>
        <a:xfrm flipV="1">
          <a:off x="2019300" y="13433552"/>
          <a:ext cx="889000" cy="1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99397</xdr:rowOff>
    </xdr:from>
    <xdr:to>
      <xdr:col>4</xdr:col>
      <xdr:colOff>206375</xdr:colOff>
      <xdr:row>79</xdr:row>
      <xdr:rowOff>29547</xdr:rowOff>
    </xdr:to>
    <xdr:sp macro="" textlink="">
      <xdr:nvSpPr>
        <xdr:cNvPr id="177" name="フローチャート : 判断 176"/>
        <xdr:cNvSpPr/>
      </xdr:nvSpPr>
      <xdr:spPr>
        <a:xfrm>
          <a:off x="2857500" y="1347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20674</xdr:rowOff>
    </xdr:from>
    <xdr:ext cx="534377" cy="259045"/>
    <xdr:sp macro="" textlink="">
      <xdr:nvSpPr>
        <xdr:cNvPr id="178" name="テキスト ボックス 177"/>
        <xdr:cNvSpPr txBox="1"/>
      </xdr:nvSpPr>
      <xdr:spPr>
        <a:xfrm>
          <a:off x="2641111" y="135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76674</xdr:rowOff>
    </xdr:from>
    <xdr:to>
      <xdr:col>2</xdr:col>
      <xdr:colOff>638175</xdr:colOff>
      <xdr:row>78</xdr:row>
      <xdr:rowOff>123146</xdr:rowOff>
    </xdr:to>
    <xdr:cxnSp macro="">
      <xdr:nvCxnSpPr>
        <xdr:cNvPr id="179" name="直線コネクタ 178"/>
        <xdr:cNvCxnSpPr/>
      </xdr:nvCxnSpPr>
      <xdr:spPr>
        <a:xfrm flipV="1">
          <a:off x="1130300" y="13449774"/>
          <a:ext cx="889000" cy="4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105425</xdr:rowOff>
    </xdr:from>
    <xdr:to>
      <xdr:col>3</xdr:col>
      <xdr:colOff>3175</xdr:colOff>
      <xdr:row>79</xdr:row>
      <xdr:rowOff>35575</xdr:rowOff>
    </xdr:to>
    <xdr:sp macro="" textlink="">
      <xdr:nvSpPr>
        <xdr:cNvPr id="180" name="フローチャート : 判断 179"/>
        <xdr:cNvSpPr/>
      </xdr:nvSpPr>
      <xdr:spPr>
        <a:xfrm>
          <a:off x="1968500" y="134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26702</xdr:rowOff>
    </xdr:from>
    <xdr:ext cx="534377" cy="259045"/>
    <xdr:sp macro="" textlink="">
      <xdr:nvSpPr>
        <xdr:cNvPr id="181" name="テキスト ボックス 180"/>
        <xdr:cNvSpPr txBox="1"/>
      </xdr:nvSpPr>
      <xdr:spPr>
        <a:xfrm>
          <a:off x="1752111" y="1357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109071</xdr:rowOff>
    </xdr:from>
    <xdr:to>
      <xdr:col>1</xdr:col>
      <xdr:colOff>485775</xdr:colOff>
      <xdr:row>79</xdr:row>
      <xdr:rowOff>39221</xdr:rowOff>
    </xdr:to>
    <xdr:sp macro="" textlink="">
      <xdr:nvSpPr>
        <xdr:cNvPr id="182" name="フローチャート : 判断 181"/>
        <xdr:cNvSpPr/>
      </xdr:nvSpPr>
      <xdr:spPr>
        <a:xfrm>
          <a:off x="1079500" y="134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30348</xdr:rowOff>
    </xdr:from>
    <xdr:ext cx="534377" cy="259045"/>
    <xdr:sp macro="" textlink="">
      <xdr:nvSpPr>
        <xdr:cNvPr id="183" name="テキスト ボックス 182"/>
        <xdr:cNvSpPr txBox="1"/>
      </xdr:nvSpPr>
      <xdr:spPr>
        <a:xfrm>
          <a:off x="863111" y="135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38253</xdr:rowOff>
    </xdr:from>
    <xdr:to>
      <xdr:col>6</xdr:col>
      <xdr:colOff>561975</xdr:colOff>
      <xdr:row>78</xdr:row>
      <xdr:rowOff>139853</xdr:rowOff>
    </xdr:to>
    <xdr:sp macro="" textlink="">
      <xdr:nvSpPr>
        <xdr:cNvPr id="189" name="円/楕円 188"/>
        <xdr:cNvSpPr/>
      </xdr:nvSpPr>
      <xdr:spPr>
        <a:xfrm>
          <a:off x="4584700" y="1341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169080</xdr:rowOff>
    </xdr:from>
    <xdr:ext cx="534377" cy="259045"/>
    <xdr:sp macro="" textlink="">
      <xdr:nvSpPr>
        <xdr:cNvPr id="190" name="維持補修費該当値テキスト"/>
        <xdr:cNvSpPr txBox="1"/>
      </xdr:nvSpPr>
      <xdr:spPr>
        <a:xfrm>
          <a:off x="4686300" y="1319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33,293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139254</xdr:rowOff>
    </xdr:from>
    <xdr:to>
      <xdr:col>5</xdr:col>
      <xdr:colOff>409575</xdr:colOff>
      <xdr:row>78</xdr:row>
      <xdr:rowOff>69404</xdr:rowOff>
    </xdr:to>
    <xdr:sp macro="" textlink="">
      <xdr:nvSpPr>
        <xdr:cNvPr id="191" name="円/楕円 190"/>
        <xdr:cNvSpPr/>
      </xdr:nvSpPr>
      <xdr:spPr>
        <a:xfrm>
          <a:off x="3746500" y="1334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85931</xdr:rowOff>
    </xdr:from>
    <xdr:ext cx="534377" cy="259045"/>
    <xdr:sp macro="" textlink="">
      <xdr:nvSpPr>
        <xdr:cNvPr id="192" name="テキスト ボックス 191"/>
        <xdr:cNvSpPr txBox="1"/>
      </xdr:nvSpPr>
      <xdr:spPr>
        <a:xfrm>
          <a:off x="3530111" y="1311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51,784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9652</xdr:rowOff>
    </xdr:from>
    <xdr:to>
      <xdr:col>4</xdr:col>
      <xdr:colOff>206375</xdr:colOff>
      <xdr:row>78</xdr:row>
      <xdr:rowOff>111252</xdr:rowOff>
    </xdr:to>
    <xdr:sp macro="" textlink="">
      <xdr:nvSpPr>
        <xdr:cNvPr id="193" name="円/楕円 192"/>
        <xdr:cNvSpPr/>
      </xdr:nvSpPr>
      <xdr:spPr>
        <a:xfrm>
          <a:off x="2857500" y="133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127779</xdr:rowOff>
    </xdr:from>
    <xdr:ext cx="534377" cy="259045"/>
    <xdr:sp macro="" textlink="">
      <xdr:nvSpPr>
        <xdr:cNvPr id="194" name="テキスト ボックス 193"/>
        <xdr:cNvSpPr txBox="1"/>
      </xdr:nvSpPr>
      <xdr:spPr>
        <a:xfrm>
          <a:off x="2641111" y="131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25874</xdr:rowOff>
    </xdr:from>
    <xdr:to>
      <xdr:col>3</xdr:col>
      <xdr:colOff>3175</xdr:colOff>
      <xdr:row>78</xdr:row>
      <xdr:rowOff>127474</xdr:rowOff>
    </xdr:to>
    <xdr:sp macro="" textlink="">
      <xdr:nvSpPr>
        <xdr:cNvPr id="195" name="円/楕円 194"/>
        <xdr:cNvSpPr/>
      </xdr:nvSpPr>
      <xdr:spPr>
        <a:xfrm>
          <a:off x="1968500" y="1339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144001</xdr:rowOff>
    </xdr:from>
    <xdr:ext cx="534377" cy="259045"/>
    <xdr:sp macro="" textlink="">
      <xdr:nvSpPr>
        <xdr:cNvPr id="196" name="テキスト ボックス 195"/>
        <xdr:cNvSpPr txBox="1"/>
      </xdr:nvSpPr>
      <xdr:spPr>
        <a:xfrm>
          <a:off x="1752111" y="131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72346</xdr:rowOff>
    </xdr:from>
    <xdr:to>
      <xdr:col>1</xdr:col>
      <xdr:colOff>485775</xdr:colOff>
      <xdr:row>79</xdr:row>
      <xdr:rowOff>2496</xdr:rowOff>
    </xdr:to>
    <xdr:sp macro="" textlink="">
      <xdr:nvSpPr>
        <xdr:cNvPr id="197" name="円/楕円 196"/>
        <xdr:cNvSpPr/>
      </xdr:nvSpPr>
      <xdr:spPr>
        <a:xfrm>
          <a:off x="1079500" y="1344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19023</xdr:rowOff>
    </xdr:from>
    <xdr:ext cx="534377" cy="259045"/>
    <xdr:sp macro="" textlink="">
      <xdr:nvSpPr>
        <xdr:cNvPr id="198" name="テキスト ボックス 197"/>
        <xdr:cNvSpPr txBox="1"/>
      </xdr:nvSpPr>
      <xdr:spPr>
        <a:xfrm>
          <a:off x="863111" y="1322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154287</xdr:rowOff>
    </xdr:from>
    <xdr:to>
      <xdr:col>6</xdr:col>
      <xdr:colOff>510540</xdr:colOff>
      <xdr:row>98</xdr:row>
      <xdr:rowOff>31626</xdr:rowOff>
    </xdr:to>
    <xdr:cxnSp macro="">
      <xdr:nvCxnSpPr>
        <xdr:cNvPr id="224" name="直線コネクタ 223"/>
        <xdr:cNvCxnSpPr/>
      </xdr:nvCxnSpPr>
      <xdr:spPr>
        <a:xfrm flipV="1">
          <a:off x="4633595" y="15584787"/>
          <a:ext cx="1270" cy="124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35453</xdr:rowOff>
    </xdr:from>
    <xdr:ext cx="534377" cy="259045"/>
    <xdr:sp macro="" textlink="">
      <xdr:nvSpPr>
        <xdr:cNvPr id="225" name="扶助費最小値テキスト"/>
        <xdr:cNvSpPr txBox="1"/>
      </xdr:nvSpPr>
      <xdr:spPr>
        <a:xfrm>
          <a:off x="4686300" y="168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21,928</a:t>
          </a:r>
          <a:endParaRPr kumimoji="1" lang="ja-JP" altLang="en-US" sz="1000" b="1">
            <a:latin typeface="ＭＳ Ｐゴシック"/>
          </a:endParaRPr>
        </a:p>
      </xdr:txBody>
    </xdr:sp>
    <xdr:clientData/>
  </xdr:oneCellAnchor>
  <xdr:twoCellAnchor>
    <xdr:from>
      <xdr:col>6</xdr:col>
      <xdr:colOff>422275</xdr:colOff>
      <xdr:row>98</xdr:row>
      <xdr:rowOff>31626</xdr:rowOff>
    </xdr:from>
    <xdr:to>
      <xdr:col>6</xdr:col>
      <xdr:colOff>600075</xdr:colOff>
      <xdr:row>98</xdr:row>
      <xdr:rowOff>31626</xdr:rowOff>
    </xdr:to>
    <xdr:cxnSp macro="">
      <xdr:nvCxnSpPr>
        <xdr:cNvPr id="226" name="直線コネクタ 225"/>
        <xdr:cNvCxnSpPr/>
      </xdr:nvCxnSpPr>
      <xdr:spPr>
        <a:xfrm>
          <a:off x="4546600" y="1683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100964</xdr:rowOff>
    </xdr:from>
    <xdr:ext cx="599010" cy="259045"/>
    <xdr:sp macro="" textlink="">
      <xdr:nvSpPr>
        <xdr:cNvPr id="227" name="扶助費最大値テキスト"/>
        <xdr:cNvSpPr txBox="1"/>
      </xdr:nvSpPr>
      <xdr:spPr>
        <a:xfrm>
          <a:off x="4686300" y="1536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136,660</a:t>
          </a:r>
          <a:endParaRPr kumimoji="1" lang="ja-JP" altLang="en-US" sz="1000" b="1">
            <a:latin typeface="ＭＳ Ｐゴシック"/>
          </a:endParaRPr>
        </a:p>
      </xdr:txBody>
    </xdr:sp>
    <xdr:clientData/>
  </xdr:oneCellAnchor>
  <xdr:twoCellAnchor>
    <xdr:from>
      <xdr:col>6</xdr:col>
      <xdr:colOff>422275</xdr:colOff>
      <xdr:row>90</xdr:row>
      <xdr:rowOff>154287</xdr:rowOff>
    </xdr:from>
    <xdr:to>
      <xdr:col>6</xdr:col>
      <xdr:colOff>600075</xdr:colOff>
      <xdr:row>90</xdr:row>
      <xdr:rowOff>154287</xdr:rowOff>
    </xdr:to>
    <xdr:cxnSp macro="">
      <xdr:nvCxnSpPr>
        <xdr:cNvPr id="228" name="直線コネクタ 227"/>
        <xdr:cNvCxnSpPr/>
      </xdr:nvCxnSpPr>
      <xdr:spPr>
        <a:xfrm>
          <a:off x="4546600" y="15584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77815</xdr:rowOff>
    </xdr:from>
    <xdr:to>
      <xdr:col>6</xdr:col>
      <xdr:colOff>511175</xdr:colOff>
      <xdr:row>97</xdr:row>
      <xdr:rowOff>78577</xdr:rowOff>
    </xdr:to>
    <xdr:cxnSp macro="">
      <xdr:nvCxnSpPr>
        <xdr:cNvPr id="229" name="直線コネクタ 228"/>
        <xdr:cNvCxnSpPr/>
      </xdr:nvCxnSpPr>
      <xdr:spPr>
        <a:xfrm>
          <a:off x="3797300" y="1670846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107706</xdr:rowOff>
    </xdr:from>
    <xdr:ext cx="534377" cy="259045"/>
    <xdr:sp macro="" textlink="">
      <xdr:nvSpPr>
        <xdr:cNvPr id="230" name="扶助費平均値テキスト"/>
        <xdr:cNvSpPr txBox="1"/>
      </xdr:nvSpPr>
      <xdr:spPr>
        <a:xfrm>
          <a:off x="4686300" y="1622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84829</xdr:rowOff>
    </xdr:from>
    <xdr:to>
      <xdr:col>6</xdr:col>
      <xdr:colOff>561975</xdr:colOff>
      <xdr:row>96</xdr:row>
      <xdr:rowOff>14979</xdr:rowOff>
    </xdr:to>
    <xdr:sp macro="" textlink="">
      <xdr:nvSpPr>
        <xdr:cNvPr id="231" name="フローチャート : 判断 230"/>
        <xdr:cNvSpPr/>
      </xdr:nvSpPr>
      <xdr:spPr>
        <a:xfrm>
          <a:off x="4584700" y="1637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77815</xdr:rowOff>
    </xdr:from>
    <xdr:to>
      <xdr:col>5</xdr:col>
      <xdr:colOff>358775</xdr:colOff>
      <xdr:row>97</xdr:row>
      <xdr:rowOff>113607</xdr:rowOff>
    </xdr:to>
    <xdr:cxnSp macro="">
      <xdr:nvCxnSpPr>
        <xdr:cNvPr id="232" name="直線コネクタ 231"/>
        <xdr:cNvCxnSpPr/>
      </xdr:nvCxnSpPr>
      <xdr:spPr>
        <a:xfrm flipV="1">
          <a:off x="2908300" y="16708465"/>
          <a:ext cx="889000" cy="3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55677</xdr:rowOff>
    </xdr:from>
    <xdr:to>
      <xdr:col>5</xdr:col>
      <xdr:colOff>409575</xdr:colOff>
      <xdr:row>95</xdr:row>
      <xdr:rowOff>157277</xdr:rowOff>
    </xdr:to>
    <xdr:sp macro="" textlink="">
      <xdr:nvSpPr>
        <xdr:cNvPr id="233" name="フローチャート : 判断 232"/>
        <xdr:cNvSpPr/>
      </xdr:nvSpPr>
      <xdr:spPr>
        <a:xfrm>
          <a:off x="3746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2354</xdr:rowOff>
    </xdr:from>
    <xdr:ext cx="534377" cy="259045"/>
    <xdr:sp macro="" textlink="">
      <xdr:nvSpPr>
        <xdr:cNvPr id="234" name="テキスト ボックス 233"/>
        <xdr:cNvSpPr txBox="1"/>
      </xdr:nvSpPr>
      <xdr:spPr>
        <a:xfrm>
          <a:off x="3530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160317</xdr:rowOff>
    </xdr:from>
    <xdr:to>
      <xdr:col>4</xdr:col>
      <xdr:colOff>155575</xdr:colOff>
      <xdr:row>97</xdr:row>
      <xdr:rowOff>113607</xdr:rowOff>
    </xdr:to>
    <xdr:cxnSp macro="">
      <xdr:nvCxnSpPr>
        <xdr:cNvPr id="235" name="直線コネクタ 234"/>
        <xdr:cNvCxnSpPr/>
      </xdr:nvCxnSpPr>
      <xdr:spPr>
        <a:xfrm>
          <a:off x="2019300" y="16105167"/>
          <a:ext cx="889000" cy="6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111869</xdr:rowOff>
    </xdr:from>
    <xdr:to>
      <xdr:col>4</xdr:col>
      <xdr:colOff>206375</xdr:colOff>
      <xdr:row>96</xdr:row>
      <xdr:rowOff>42019</xdr:rowOff>
    </xdr:to>
    <xdr:sp macro="" textlink="">
      <xdr:nvSpPr>
        <xdr:cNvPr id="236" name="フローチャート : 判断 235"/>
        <xdr:cNvSpPr/>
      </xdr:nvSpPr>
      <xdr:spPr>
        <a:xfrm>
          <a:off x="2857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58546</xdr:rowOff>
    </xdr:from>
    <xdr:ext cx="534377" cy="259045"/>
    <xdr:sp macro="" textlink="">
      <xdr:nvSpPr>
        <xdr:cNvPr id="237" name="テキスト ボックス 236"/>
        <xdr:cNvSpPr txBox="1"/>
      </xdr:nvSpPr>
      <xdr:spPr>
        <a:xfrm>
          <a:off x="2641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160317</xdr:rowOff>
    </xdr:from>
    <xdr:to>
      <xdr:col>2</xdr:col>
      <xdr:colOff>638175</xdr:colOff>
      <xdr:row>97</xdr:row>
      <xdr:rowOff>88548</xdr:rowOff>
    </xdr:to>
    <xdr:cxnSp macro="">
      <xdr:nvCxnSpPr>
        <xdr:cNvPr id="238" name="直線コネクタ 237"/>
        <xdr:cNvCxnSpPr/>
      </xdr:nvCxnSpPr>
      <xdr:spPr>
        <a:xfrm flipV="1">
          <a:off x="1130300" y="16105167"/>
          <a:ext cx="889000" cy="6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118793</xdr:rowOff>
    </xdr:from>
    <xdr:to>
      <xdr:col>3</xdr:col>
      <xdr:colOff>3175</xdr:colOff>
      <xdr:row>96</xdr:row>
      <xdr:rowOff>48943</xdr:rowOff>
    </xdr:to>
    <xdr:sp macro="" textlink="">
      <xdr:nvSpPr>
        <xdr:cNvPr id="239" name="フローチャート : 判断 238"/>
        <xdr:cNvSpPr/>
      </xdr:nvSpPr>
      <xdr:spPr>
        <a:xfrm>
          <a:off x="1968500" y="164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40070</xdr:rowOff>
    </xdr:from>
    <xdr:ext cx="534377" cy="259045"/>
    <xdr:sp macro="" textlink="">
      <xdr:nvSpPr>
        <xdr:cNvPr id="240" name="テキスト ボックス 239"/>
        <xdr:cNvSpPr txBox="1"/>
      </xdr:nvSpPr>
      <xdr:spPr>
        <a:xfrm>
          <a:off x="1752111" y="1649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165143</xdr:rowOff>
    </xdr:from>
    <xdr:to>
      <xdr:col>1</xdr:col>
      <xdr:colOff>485775</xdr:colOff>
      <xdr:row>96</xdr:row>
      <xdr:rowOff>95293</xdr:rowOff>
    </xdr:to>
    <xdr:sp macro="" textlink="">
      <xdr:nvSpPr>
        <xdr:cNvPr id="241" name="フローチャート : 判断 240"/>
        <xdr:cNvSpPr/>
      </xdr:nvSpPr>
      <xdr:spPr>
        <a:xfrm>
          <a:off x="1079500" y="164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111820</xdr:rowOff>
    </xdr:from>
    <xdr:ext cx="534377" cy="259045"/>
    <xdr:sp macro="" textlink="">
      <xdr:nvSpPr>
        <xdr:cNvPr id="242" name="テキスト ボックス 241"/>
        <xdr:cNvSpPr txBox="1"/>
      </xdr:nvSpPr>
      <xdr:spPr>
        <a:xfrm>
          <a:off x="863111" y="1622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27777</xdr:rowOff>
    </xdr:from>
    <xdr:to>
      <xdr:col>6</xdr:col>
      <xdr:colOff>561975</xdr:colOff>
      <xdr:row>97</xdr:row>
      <xdr:rowOff>129377</xdr:rowOff>
    </xdr:to>
    <xdr:sp macro="" textlink="">
      <xdr:nvSpPr>
        <xdr:cNvPr id="248" name="円/楕円 247"/>
        <xdr:cNvSpPr/>
      </xdr:nvSpPr>
      <xdr:spPr>
        <a:xfrm>
          <a:off x="4584700" y="1665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114154</xdr:rowOff>
    </xdr:from>
    <xdr:ext cx="534377" cy="259045"/>
    <xdr:sp macro="" textlink="">
      <xdr:nvSpPr>
        <xdr:cNvPr id="249" name="扶助費該当値テキスト"/>
        <xdr:cNvSpPr txBox="1"/>
      </xdr:nvSpPr>
      <xdr:spPr>
        <a:xfrm>
          <a:off x="4686300" y="165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33,365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27015</xdr:rowOff>
    </xdr:from>
    <xdr:to>
      <xdr:col>5</xdr:col>
      <xdr:colOff>409575</xdr:colOff>
      <xdr:row>97</xdr:row>
      <xdr:rowOff>128615</xdr:rowOff>
    </xdr:to>
    <xdr:sp macro="" textlink="">
      <xdr:nvSpPr>
        <xdr:cNvPr id="250" name="円/楕円 249"/>
        <xdr:cNvSpPr/>
      </xdr:nvSpPr>
      <xdr:spPr>
        <a:xfrm>
          <a:off x="3746500" y="1665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119742</xdr:rowOff>
    </xdr:from>
    <xdr:ext cx="534377" cy="259045"/>
    <xdr:sp macro="" textlink="">
      <xdr:nvSpPr>
        <xdr:cNvPr id="251" name="テキスト ボックス 250"/>
        <xdr:cNvSpPr txBox="1"/>
      </xdr:nvSpPr>
      <xdr:spPr>
        <a:xfrm>
          <a:off x="3530111" y="1675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62807</xdr:rowOff>
    </xdr:from>
    <xdr:to>
      <xdr:col>4</xdr:col>
      <xdr:colOff>206375</xdr:colOff>
      <xdr:row>97</xdr:row>
      <xdr:rowOff>164407</xdr:rowOff>
    </xdr:to>
    <xdr:sp macro="" textlink="">
      <xdr:nvSpPr>
        <xdr:cNvPr id="252" name="円/楕円 251"/>
        <xdr:cNvSpPr/>
      </xdr:nvSpPr>
      <xdr:spPr>
        <a:xfrm>
          <a:off x="2857500" y="1669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155534</xdr:rowOff>
    </xdr:from>
    <xdr:ext cx="534377" cy="259045"/>
    <xdr:sp macro="" textlink="">
      <xdr:nvSpPr>
        <xdr:cNvPr id="253" name="テキスト ボックス 252"/>
        <xdr:cNvSpPr txBox="1"/>
      </xdr:nvSpPr>
      <xdr:spPr>
        <a:xfrm>
          <a:off x="2641111" y="1678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30,147</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109517</xdr:rowOff>
    </xdr:from>
    <xdr:to>
      <xdr:col>3</xdr:col>
      <xdr:colOff>3175</xdr:colOff>
      <xdr:row>94</xdr:row>
      <xdr:rowOff>39667</xdr:rowOff>
    </xdr:to>
    <xdr:sp macro="" textlink="">
      <xdr:nvSpPr>
        <xdr:cNvPr id="254" name="円/楕円 253"/>
        <xdr:cNvSpPr/>
      </xdr:nvSpPr>
      <xdr:spPr>
        <a:xfrm>
          <a:off x="1968500" y="1605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56194</xdr:rowOff>
    </xdr:from>
    <xdr:ext cx="534377" cy="259045"/>
    <xdr:sp macro="" textlink="">
      <xdr:nvSpPr>
        <xdr:cNvPr id="255" name="テキスト ボックス 254"/>
        <xdr:cNvSpPr txBox="1"/>
      </xdr:nvSpPr>
      <xdr:spPr>
        <a:xfrm>
          <a:off x="1752111" y="1582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88,856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37748</xdr:rowOff>
    </xdr:from>
    <xdr:to>
      <xdr:col>1</xdr:col>
      <xdr:colOff>485775</xdr:colOff>
      <xdr:row>97</xdr:row>
      <xdr:rowOff>139348</xdr:rowOff>
    </xdr:to>
    <xdr:sp macro="" textlink="">
      <xdr:nvSpPr>
        <xdr:cNvPr id="256" name="円/楕円 255"/>
        <xdr:cNvSpPr/>
      </xdr:nvSpPr>
      <xdr:spPr>
        <a:xfrm>
          <a:off x="1079500" y="166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130475</xdr:rowOff>
    </xdr:from>
    <xdr:ext cx="534377" cy="259045"/>
    <xdr:sp macro="" textlink="">
      <xdr:nvSpPr>
        <xdr:cNvPr id="257" name="テキスト ボックス 256"/>
        <xdr:cNvSpPr txBox="1"/>
      </xdr:nvSpPr>
      <xdr:spPr>
        <a:xfrm>
          <a:off x="863111" y="1676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72080</xdr:rowOff>
    </xdr:from>
    <xdr:to>
      <xdr:col>15</xdr:col>
      <xdr:colOff>180340</xdr:colOff>
      <xdr:row>38</xdr:row>
      <xdr:rowOff>19810</xdr:rowOff>
    </xdr:to>
    <xdr:cxnSp macro="">
      <xdr:nvCxnSpPr>
        <xdr:cNvPr id="279" name="直線コネクタ 278"/>
        <xdr:cNvCxnSpPr/>
      </xdr:nvCxnSpPr>
      <xdr:spPr>
        <a:xfrm flipV="1">
          <a:off x="10475595" y="5387030"/>
          <a:ext cx="1270" cy="114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23637</xdr:rowOff>
    </xdr:from>
    <xdr:ext cx="534377" cy="259045"/>
    <xdr:sp macro="" textlink="">
      <xdr:nvSpPr>
        <xdr:cNvPr id="280" name="補助費等最小値テキスト"/>
        <xdr:cNvSpPr txBox="1"/>
      </xdr:nvSpPr>
      <xdr:spPr>
        <a:xfrm>
          <a:off x="10528300" y="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52,445</a:t>
          </a:r>
          <a:endParaRPr kumimoji="1" lang="ja-JP" altLang="en-US" sz="1000" b="1">
            <a:latin typeface="ＭＳ Ｐゴシック"/>
          </a:endParaRPr>
        </a:p>
      </xdr:txBody>
    </xdr:sp>
    <xdr:clientData/>
  </xdr:oneCellAnchor>
  <xdr:twoCellAnchor>
    <xdr:from>
      <xdr:col>15</xdr:col>
      <xdr:colOff>92075</xdr:colOff>
      <xdr:row>38</xdr:row>
      <xdr:rowOff>19810</xdr:rowOff>
    </xdr:from>
    <xdr:to>
      <xdr:col>15</xdr:col>
      <xdr:colOff>269875</xdr:colOff>
      <xdr:row>38</xdr:row>
      <xdr:rowOff>19810</xdr:rowOff>
    </xdr:to>
    <xdr:cxnSp macro="">
      <xdr:nvCxnSpPr>
        <xdr:cNvPr id="281" name="直線コネクタ 280"/>
        <xdr:cNvCxnSpPr/>
      </xdr:nvCxnSpPr>
      <xdr:spPr>
        <a:xfrm>
          <a:off x="10388600" y="65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18757</xdr:rowOff>
    </xdr:from>
    <xdr:ext cx="599010" cy="259045"/>
    <xdr:sp macro="" textlink="">
      <xdr:nvSpPr>
        <xdr:cNvPr id="282" name="補助費等最大値テキスト"/>
        <xdr:cNvSpPr txBox="1"/>
      </xdr:nvSpPr>
      <xdr:spPr>
        <a:xfrm>
          <a:off x="10528300" y="516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554,580</a:t>
          </a:r>
          <a:endParaRPr kumimoji="1" lang="ja-JP" altLang="en-US" sz="1000" b="1">
            <a:latin typeface="ＭＳ Ｐゴシック"/>
          </a:endParaRPr>
        </a:p>
      </xdr:txBody>
    </xdr:sp>
    <xdr:clientData/>
  </xdr:oneCellAnchor>
  <xdr:twoCellAnchor>
    <xdr:from>
      <xdr:col>15</xdr:col>
      <xdr:colOff>92075</xdr:colOff>
      <xdr:row>31</xdr:row>
      <xdr:rowOff>72080</xdr:rowOff>
    </xdr:from>
    <xdr:to>
      <xdr:col>15</xdr:col>
      <xdr:colOff>269875</xdr:colOff>
      <xdr:row>31</xdr:row>
      <xdr:rowOff>72080</xdr:rowOff>
    </xdr:to>
    <xdr:cxnSp macro="">
      <xdr:nvCxnSpPr>
        <xdr:cNvPr id="283" name="直線コネクタ 282"/>
        <xdr:cNvCxnSpPr/>
      </xdr:nvCxnSpPr>
      <xdr:spPr>
        <a:xfrm>
          <a:off x="10388600" y="538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59903</xdr:rowOff>
    </xdr:from>
    <xdr:to>
      <xdr:col>15</xdr:col>
      <xdr:colOff>180975</xdr:colOff>
      <xdr:row>37</xdr:row>
      <xdr:rowOff>114088</xdr:rowOff>
    </xdr:to>
    <xdr:cxnSp macro="">
      <xdr:nvCxnSpPr>
        <xdr:cNvPr id="284" name="直線コネクタ 283"/>
        <xdr:cNvCxnSpPr/>
      </xdr:nvCxnSpPr>
      <xdr:spPr>
        <a:xfrm flipV="1">
          <a:off x="9639300" y="6403553"/>
          <a:ext cx="838200" cy="5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160414</xdr:rowOff>
    </xdr:from>
    <xdr:ext cx="599010" cy="259045"/>
    <xdr:sp macro="" textlink="">
      <xdr:nvSpPr>
        <xdr:cNvPr id="285" name="補助費等平均値テキスト"/>
        <xdr:cNvSpPr txBox="1"/>
      </xdr:nvSpPr>
      <xdr:spPr>
        <a:xfrm>
          <a:off x="10528300" y="616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137537</xdr:rowOff>
    </xdr:from>
    <xdr:to>
      <xdr:col>15</xdr:col>
      <xdr:colOff>231775</xdr:colOff>
      <xdr:row>37</xdr:row>
      <xdr:rowOff>67687</xdr:rowOff>
    </xdr:to>
    <xdr:sp macro="" textlink="">
      <xdr:nvSpPr>
        <xdr:cNvPr id="286" name="フローチャート : 判断 285"/>
        <xdr:cNvSpPr/>
      </xdr:nvSpPr>
      <xdr:spPr>
        <a:xfrm>
          <a:off x="10426700" y="630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112138</xdr:rowOff>
    </xdr:from>
    <xdr:to>
      <xdr:col>14</xdr:col>
      <xdr:colOff>28575</xdr:colOff>
      <xdr:row>37</xdr:row>
      <xdr:rowOff>114088</xdr:rowOff>
    </xdr:to>
    <xdr:cxnSp macro="">
      <xdr:nvCxnSpPr>
        <xdr:cNvPr id="287" name="直線コネクタ 286"/>
        <xdr:cNvCxnSpPr/>
      </xdr:nvCxnSpPr>
      <xdr:spPr>
        <a:xfrm>
          <a:off x="8750300" y="6455788"/>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80069</xdr:rowOff>
    </xdr:from>
    <xdr:to>
      <xdr:col>14</xdr:col>
      <xdr:colOff>79375</xdr:colOff>
      <xdr:row>37</xdr:row>
      <xdr:rowOff>10219</xdr:rowOff>
    </xdr:to>
    <xdr:sp macro="" textlink="">
      <xdr:nvSpPr>
        <xdr:cNvPr id="288" name="フローチャート : 判断 287"/>
        <xdr:cNvSpPr/>
      </xdr:nvSpPr>
      <xdr:spPr>
        <a:xfrm>
          <a:off x="9588500" y="62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26746</xdr:rowOff>
    </xdr:from>
    <xdr:ext cx="599010" cy="259045"/>
    <xdr:sp macro="" textlink="">
      <xdr:nvSpPr>
        <xdr:cNvPr id="289" name="テキスト ボックス 288"/>
        <xdr:cNvSpPr txBox="1"/>
      </xdr:nvSpPr>
      <xdr:spPr>
        <a:xfrm>
          <a:off x="9339794" y="602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112138</xdr:rowOff>
    </xdr:from>
    <xdr:to>
      <xdr:col>12</xdr:col>
      <xdr:colOff>511175</xdr:colOff>
      <xdr:row>37</xdr:row>
      <xdr:rowOff>116296</xdr:rowOff>
    </xdr:to>
    <xdr:cxnSp macro="">
      <xdr:nvCxnSpPr>
        <xdr:cNvPr id="290" name="直線コネクタ 289"/>
        <xdr:cNvCxnSpPr/>
      </xdr:nvCxnSpPr>
      <xdr:spPr>
        <a:xfrm flipV="1">
          <a:off x="7861300" y="6455788"/>
          <a:ext cx="8890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101727</xdr:rowOff>
    </xdr:from>
    <xdr:to>
      <xdr:col>12</xdr:col>
      <xdr:colOff>561975</xdr:colOff>
      <xdr:row>37</xdr:row>
      <xdr:rowOff>31877</xdr:rowOff>
    </xdr:to>
    <xdr:sp macro="" textlink="">
      <xdr:nvSpPr>
        <xdr:cNvPr id="291" name="フローチャート : 判断 290"/>
        <xdr:cNvSpPr/>
      </xdr:nvSpPr>
      <xdr:spPr>
        <a:xfrm>
          <a:off x="8699500" y="627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48404</xdr:rowOff>
    </xdr:from>
    <xdr:ext cx="599010" cy="259045"/>
    <xdr:sp macro="" textlink="">
      <xdr:nvSpPr>
        <xdr:cNvPr id="292" name="テキスト ボックス 291"/>
        <xdr:cNvSpPr txBox="1"/>
      </xdr:nvSpPr>
      <xdr:spPr>
        <a:xfrm>
          <a:off x="8450794" y="604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116296</xdr:rowOff>
    </xdr:from>
    <xdr:to>
      <xdr:col>11</xdr:col>
      <xdr:colOff>307975</xdr:colOff>
      <xdr:row>37</xdr:row>
      <xdr:rowOff>125300</xdr:rowOff>
    </xdr:to>
    <xdr:cxnSp macro="">
      <xdr:nvCxnSpPr>
        <xdr:cNvPr id="293" name="直線コネクタ 292"/>
        <xdr:cNvCxnSpPr/>
      </xdr:nvCxnSpPr>
      <xdr:spPr>
        <a:xfrm flipV="1">
          <a:off x="6972300" y="6459946"/>
          <a:ext cx="889000" cy="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110738</xdr:rowOff>
    </xdr:from>
    <xdr:to>
      <xdr:col>11</xdr:col>
      <xdr:colOff>358775</xdr:colOff>
      <xdr:row>37</xdr:row>
      <xdr:rowOff>40888</xdr:rowOff>
    </xdr:to>
    <xdr:sp macro="" textlink="">
      <xdr:nvSpPr>
        <xdr:cNvPr id="294" name="フローチャート : 判断 293"/>
        <xdr:cNvSpPr/>
      </xdr:nvSpPr>
      <xdr:spPr>
        <a:xfrm>
          <a:off x="7810500" y="628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57415</xdr:rowOff>
    </xdr:from>
    <xdr:ext cx="599010" cy="259045"/>
    <xdr:sp macro="" textlink="">
      <xdr:nvSpPr>
        <xdr:cNvPr id="295" name="テキスト ボックス 294"/>
        <xdr:cNvSpPr txBox="1"/>
      </xdr:nvSpPr>
      <xdr:spPr>
        <a:xfrm>
          <a:off x="7561794" y="60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125092</xdr:rowOff>
    </xdr:from>
    <xdr:to>
      <xdr:col>10</xdr:col>
      <xdr:colOff>155575</xdr:colOff>
      <xdr:row>37</xdr:row>
      <xdr:rowOff>55242</xdr:rowOff>
    </xdr:to>
    <xdr:sp macro="" textlink="">
      <xdr:nvSpPr>
        <xdr:cNvPr id="296" name="フローチャート : 判断 295"/>
        <xdr:cNvSpPr/>
      </xdr:nvSpPr>
      <xdr:spPr>
        <a:xfrm>
          <a:off x="6921500" y="629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71769</xdr:rowOff>
    </xdr:from>
    <xdr:ext cx="599010" cy="259045"/>
    <xdr:sp macro="" textlink="">
      <xdr:nvSpPr>
        <xdr:cNvPr id="297" name="テキスト ボックス 296"/>
        <xdr:cNvSpPr txBox="1"/>
      </xdr:nvSpPr>
      <xdr:spPr>
        <a:xfrm>
          <a:off x="6672794" y="607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134,168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9103</xdr:rowOff>
    </xdr:from>
    <xdr:to>
      <xdr:col>15</xdr:col>
      <xdr:colOff>231775</xdr:colOff>
      <xdr:row>37</xdr:row>
      <xdr:rowOff>110703</xdr:rowOff>
    </xdr:to>
    <xdr:sp macro="" textlink="">
      <xdr:nvSpPr>
        <xdr:cNvPr id="303" name="円/楕円 302"/>
        <xdr:cNvSpPr/>
      </xdr:nvSpPr>
      <xdr:spPr>
        <a:xfrm>
          <a:off x="10426700" y="635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158980</xdr:rowOff>
    </xdr:from>
    <xdr:ext cx="599010" cy="259045"/>
    <xdr:sp macro="" textlink="">
      <xdr:nvSpPr>
        <xdr:cNvPr id="304" name="補助費等該当値テキスト"/>
        <xdr:cNvSpPr txBox="1"/>
      </xdr:nvSpPr>
      <xdr:spPr>
        <a:xfrm>
          <a:off x="10528300" y="633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109,907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63288</xdr:rowOff>
    </xdr:from>
    <xdr:to>
      <xdr:col>14</xdr:col>
      <xdr:colOff>79375</xdr:colOff>
      <xdr:row>37</xdr:row>
      <xdr:rowOff>164888</xdr:rowOff>
    </xdr:to>
    <xdr:sp macro="" textlink="">
      <xdr:nvSpPr>
        <xdr:cNvPr id="305" name="円/楕円 304"/>
        <xdr:cNvSpPr/>
      </xdr:nvSpPr>
      <xdr:spPr>
        <a:xfrm>
          <a:off x="9588500" y="64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156015</xdr:rowOff>
    </xdr:from>
    <xdr:ext cx="534377" cy="259045"/>
    <xdr:sp macro="" textlink="">
      <xdr:nvSpPr>
        <xdr:cNvPr id="306" name="テキスト ボックス 305"/>
        <xdr:cNvSpPr txBox="1"/>
      </xdr:nvSpPr>
      <xdr:spPr>
        <a:xfrm>
          <a:off x="9372111" y="649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86,204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61338</xdr:rowOff>
    </xdr:from>
    <xdr:to>
      <xdr:col>12</xdr:col>
      <xdr:colOff>561975</xdr:colOff>
      <xdr:row>37</xdr:row>
      <xdr:rowOff>162937</xdr:rowOff>
    </xdr:to>
    <xdr:sp macro="" textlink="">
      <xdr:nvSpPr>
        <xdr:cNvPr id="307" name="円/楕円 306"/>
        <xdr:cNvSpPr/>
      </xdr:nvSpPr>
      <xdr:spPr>
        <a:xfrm>
          <a:off x="8699500" y="64049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154064</xdr:rowOff>
    </xdr:from>
    <xdr:ext cx="534377" cy="259045"/>
    <xdr:sp macro="" textlink="">
      <xdr:nvSpPr>
        <xdr:cNvPr id="308" name="テキスト ボックス 307"/>
        <xdr:cNvSpPr txBox="1"/>
      </xdr:nvSpPr>
      <xdr:spPr>
        <a:xfrm>
          <a:off x="8483111" y="649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87,057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65496</xdr:rowOff>
    </xdr:from>
    <xdr:to>
      <xdr:col>11</xdr:col>
      <xdr:colOff>358775</xdr:colOff>
      <xdr:row>37</xdr:row>
      <xdr:rowOff>167096</xdr:rowOff>
    </xdr:to>
    <xdr:sp macro="" textlink="">
      <xdr:nvSpPr>
        <xdr:cNvPr id="309" name="円/楕円 308"/>
        <xdr:cNvSpPr/>
      </xdr:nvSpPr>
      <xdr:spPr>
        <a:xfrm>
          <a:off x="7810500" y="640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158223</xdr:rowOff>
    </xdr:from>
    <xdr:ext cx="534377" cy="259045"/>
    <xdr:sp macro="" textlink="">
      <xdr:nvSpPr>
        <xdr:cNvPr id="310" name="テキスト ボックス 309"/>
        <xdr:cNvSpPr txBox="1"/>
      </xdr:nvSpPr>
      <xdr:spPr>
        <a:xfrm>
          <a:off x="7594111" y="650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85,238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74500</xdr:rowOff>
    </xdr:from>
    <xdr:to>
      <xdr:col>10</xdr:col>
      <xdr:colOff>155575</xdr:colOff>
      <xdr:row>38</xdr:row>
      <xdr:rowOff>4651</xdr:rowOff>
    </xdr:to>
    <xdr:sp macro="" textlink="">
      <xdr:nvSpPr>
        <xdr:cNvPr id="311" name="円/楕円 310"/>
        <xdr:cNvSpPr/>
      </xdr:nvSpPr>
      <xdr:spPr>
        <a:xfrm>
          <a:off x="6921500" y="64181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167227</xdr:rowOff>
    </xdr:from>
    <xdr:ext cx="534377" cy="259045"/>
    <xdr:sp macro="" textlink="">
      <xdr:nvSpPr>
        <xdr:cNvPr id="312" name="テキスト ボックス 311"/>
        <xdr:cNvSpPr txBox="1"/>
      </xdr:nvSpPr>
      <xdr:spPr>
        <a:xfrm>
          <a:off x="6705111" y="65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81,299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3" name="直線コネクタ 32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24" name="テキスト ボックス 32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26" name="テキスト ボックス 32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27" name="直線コネクタ 32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28" name="テキスト ボックス 327"/>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0" name="テキスト ボックス 32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106932</xdr:rowOff>
    </xdr:from>
    <xdr:to>
      <xdr:col>15</xdr:col>
      <xdr:colOff>180340</xdr:colOff>
      <xdr:row>57</xdr:row>
      <xdr:rowOff>165157</xdr:rowOff>
    </xdr:to>
    <xdr:cxnSp macro="">
      <xdr:nvCxnSpPr>
        <xdr:cNvPr id="332" name="直線コネクタ 331"/>
        <xdr:cNvCxnSpPr/>
      </xdr:nvCxnSpPr>
      <xdr:spPr>
        <a:xfrm flipV="1">
          <a:off x="10475595" y="8679432"/>
          <a:ext cx="1270" cy="1258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168984</xdr:rowOff>
    </xdr:from>
    <xdr:ext cx="534377" cy="259045"/>
    <xdr:sp macro="" textlink="">
      <xdr:nvSpPr>
        <xdr:cNvPr id="333" name="普通建設事業費最小値テキスト"/>
        <xdr:cNvSpPr txBox="1"/>
      </xdr:nvSpPr>
      <xdr:spPr>
        <a:xfrm>
          <a:off x="10528300" y="99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55,456</a:t>
          </a:r>
          <a:endParaRPr kumimoji="1" lang="ja-JP" altLang="en-US" sz="1000" b="1">
            <a:latin typeface="ＭＳ Ｐゴシック"/>
          </a:endParaRPr>
        </a:p>
      </xdr:txBody>
    </xdr:sp>
    <xdr:clientData/>
  </xdr:oneCellAnchor>
  <xdr:twoCellAnchor>
    <xdr:from>
      <xdr:col>15</xdr:col>
      <xdr:colOff>92075</xdr:colOff>
      <xdr:row>57</xdr:row>
      <xdr:rowOff>165157</xdr:rowOff>
    </xdr:from>
    <xdr:to>
      <xdr:col>15</xdr:col>
      <xdr:colOff>269875</xdr:colOff>
      <xdr:row>57</xdr:row>
      <xdr:rowOff>165157</xdr:rowOff>
    </xdr:to>
    <xdr:cxnSp macro="">
      <xdr:nvCxnSpPr>
        <xdr:cNvPr id="334" name="直線コネクタ 333"/>
        <xdr:cNvCxnSpPr/>
      </xdr:nvCxnSpPr>
      <xdr:spPr>
        <a:xfrm>
          <a:off x="10388600" y="993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53609</xdr:rowOff>
    </xdr:from>
    <xdr:ext cx="690189" cy="259045"/>
    <xdr:sp macro="" textlink="">
      <xdr:nvSpPr>
        <xdr:cNvPr id="335" name="普通建設事業費最大値テキスト"/>
        <xdr:cNvSpPr txBox="1"/>
      </xdr:nvSpPr>
      <xdr:spPr>
        <a:xfrm>
          <a:off x="10528300" y="8454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2,257,336</a:t>
          </a:r>
          <a:endParaRPr kumimoji="1" lang="ja-JP" altLang="en-US" sz="1000" b="1">
            <a:latin typeface="ＭＳ Ｐゴシック"/>
          </a:endParaRPr>
        </a:p>
      </xdr:txBody>
    </xdr:sp>
    <xdr:clientData/>
  </xdr:oneCellAnchor>
  <xdr:twoCellAnchor>
    <xdr:from>
      <xdr:col>15</xdr:col>
      <xdr:colOff>92075</xdr:colOff>
      <xdr:row>50</xdr:row>
      <xdr:rowOff>106932</xdr:rowOff>
    </xdr:from>
    <xdr:to>
      <xdr:col>15</xdr:col>
      <xdr:colOff>269875</xdr:colOff>
      <xdr:row>50</xdr:row>
      <xdr:rowOff>106932</xdr:rowOff>
    </xdr:to>
    <xdr:cxnSp macro="">
      <xdr:nvCxnSpPr>
        <xdr:cNvPr id="336" name="直線コネクタ 335"/>
        <xdr:cNvCxnSpPr/>
      </xdr:nvCxnSpPr>
      <xdr:spPr>
        <a:xfrm>
          <a:off x="10388600" y="867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49262</xdr:rowOff>
    </xdr:from>
    <xdr:to>
      <xdr:col>15</xdr:col>
      <xdr:colOff>180975</xdr:colOff>
      <xdr:row>57</xdr:row>
      <xdr:rowOff>53856</xdr:rowOff>
    </xdr:to>
    <xdr:cxnSp macro="">
      <xdr:nvCxnSpPr>
        <xdr:cNvPr id="337" name="直線コネクタ 336"/>
        <xdr:cNvCxnSpPr/>
      </xdr:nvCxnSpPr>
      <xdr:spPr>
        <a:xfrm>
          <a:off x="9639300" y="9821912"/>
          <a:ext cx="838200" cy="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155887</xdr:rowOff>
    </xdr:from>
    <xdr:ext cx="599010" cy="259045"/>
    <xdr:sp macro="" textlink="">
      <xdr:nvSpPr>
        <xdr:cNvPr id="338" name="普通建設事業費平均値テキスト"/>
        <xdr:cNvSpPr txBox="1"/>
      </xdr:nvSpPr>
      <xdr:spPr>
        <a:xfrm>
          <a:off x="10528300" y="9757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6010</xdr:rowOff>
    </xdr:from>
    <xdr:to>
      <xdr:col>15</xdr:col>
      <xdr:colOff>231775</xdr:colOff>
      <xdr:row>57</xdr:row>
      <xdr:rowOff>107610</xdr:rowOff>
    </xdr:to>
    <xdr:sp macro="" textlink="">
      <xdr:nvSpPr>
        <xdr:cNvPr id="339" name="フローチャート : 判断 338"/>
        <xdr:cNvSpPr/>
      </xdr:nvSpPr>
      <xdr:spPr>
        <a:xfrm>
          <a:off x="104267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49262</xdr:rowOff>
    </xdr:from>
    <xdr:to>
      <xdr:col>14</xdr:col>
      <xdr:colOff>28575</xdr:colOff>
      <xdr:row>57</xdr:row>
      <xdr:rowOff>122636</xdr:rowOff>
    </xdr:to>
    <xdr:cxnSp macro="">
      <xdr:nvCxnSpPr>
        <xdr:cNvPr id="340" name="直線コネクタ 339"/>
        <xdr:cNvCxnSpPr/>
      </xdr:nvCxnSpPr>
      <xdr:spPr>
        <a:xfrm flipV="1">
          <a:off x="8750300" y="9821912"/>
          <a:ext cx="889000" cy="7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152594</xdr:rowOff>
    </xdr:from>
    <xdr:to>
      <xdr:col>14</xdr:col>
      <xdr:colOff>79375</xdr:colOff>
      <xdr:row>57</xdr:row>
      <xdr:rowOff>82744</xdr:rowOff>
    </xdr:to>
    <xdr:sp macro="" textlink="">
      <xdr:nvSpPr>
        <xdr:cNvPr id="341" name="フローチャート : 判断 340"/>
        <xdr:cNvSpPr/>
      </xdr:nvSpPr>
      <xdr:spPr>
        <a:xfrm>
          <a:off x="9588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99271</xdr:rowOff>
    </xdr:from>
    <xdr:ext cx="599010" cy="259045"/>
    <xdr:sp macro="" textlink="">
      <xdr:nvSpPr>
        <xdr:cNvPr id="342" name="テキスト ボックス 341"/>
        <xdr:cNvSpPr txBox="1"/>
      </xdr:nvSpPr>
      <xdr:spPr>
        <a:xfrm>
          <a:off x="9339794" y="95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122636</xdr:rowOff>
    </xdr:from>
    <xdr:to>
      <xdr:col>12</xdr:col>
      <xdr:colOff>511175</xdr:colOff>
      <xdr:row>57</xdr:row>
      <xdr:rowOff>148358</xdr:rowOff>
    </xdr:to>
    <xdr:cxnSp macro="">
      <xdr:nvCxnSpPr>
        <xdr:cNvPr id="343" name="直線コネクタ 342"/>
        <xdr:cNvCxnSpPr/>
      </xdr:nvCxnSpPr>
      <xdr:spPr>
        <a:xfrm flipV="1">
          <a:off x="7861300" y="9895286"/>
          <a:ext cx="889000" cy="2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9575</xdr:rowOff>
    </xdr:from>
    <xdr:to>
      <xdr:col>12</xdr:col>
      <xdr:colOff>561975</xdr:colOff>
      <xdr:row>57</xdr:row>
      <xdr:rowOff>111175</xdr:rowOff>
    </xdr:to>
    <xdr:sp macro="" textlink="">
      <xdr:nvSpPr>
        <xdr:cNvPr id="344" name="フローチャート : 判断 343"/>
        <xdr:cNvSpPr/>
      </xdr:nvSpPr>
      <xdr:spPr>
        <a:xfrm>
          <a:off x="8699500" y="97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127702</xdr:rowOff>
    </xdr:from>
    <xdr:ext cx="599010" cy="259045"/>
    <xdr:sp macro="" textlink="">
      <xdr:nvSpPr>
        <xdr:cNvPr id="345" name="テキスト ボックス 344"/>
        <xdr:cNvSpPr txBox="1"/>
      </xdr:nvSpPr>
      <xdr:spPr>
        <a:xfrm>
          <a:off x="8450794" y="955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30335</xdr:rowOff>
    </xdr:from>
    <xdr:to>
      <xdr:col>11</xdr:col>
      <xdr:colOff>307975</xdr:colOff>
      <xdr:row>57</xdr:row>
      <xdr:rowOff>148358</xdr:rowOff>
    </xdr:to>
    <xdr:cxnSp macro="">
      <xdr:nvCxnSpPr>
        <xdr:cNvPr id="346" name="直線コネクタ 345"/>
        <xdr:cNvCxnSpPr/>
      </xdr:nvCxnSpPr>
      <xdr:spPr>
        <a:xfrm>
          <a:off x="6972300" y="9802985"/>
          <a:ext cx="889000" cy="11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40312</xdr:rowOff>
    </xdr:from>
    <xdr:to>
      <xdr:col>11</xdr:col>
      <xdr:colOff>358775</xdr:colOff>
      <xdr:row>57</xdr:row>
      <xdr:rowOff>141912</xdr:rowOff>
    </xdr:to>
    <xdr:sp macro="" textlink="">
      <xdr:nvSpPr>
        <xdr:cNvPr id="347" name="フローチャート : 判断 346"/>
        <xdr:cNvSpPr/>
      </xdr:nvSpPr>
      <xdr:spPr>
        <a:xfrm>
          <a:off x="7810500" y="981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158439</xdr:rowOff>
    </xdr:from>
    <xdr:ext cx="599010" cy="259045"/>
    <xdr:sp macro="" textlink="">
      <xdr:nvSpPr>
        <xdr:cNvPr id="348" name="テキスト ボックス 347"/>
        <xdr:cNvSpPr txBox="1"/>
      </xdr:nvSpPr>
      <xdr:spPr>
        <a:xfrm>
          <a:off x="7561794" y="958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29711</xdr:rowOff>
    </xdr:from>
    <xdr:to>
      <xdr:col>10</xdr:col>
      <xdr:colOff>155575</xdr:colOff>
      <xdr:row>57</xdr:row>
      <xdr:rowOff>131311</xdr:rowOff>
    </xdr:to>
    <xdr:sp macro="" textlink="">
      <xdr:nvSpPr>
        <xdr:cNvPr id="349" name="フローチャート : 判断 348"/>
        <xdr:cNvSpPr/>
      </xdr:nvSpPr>
      <xdr:spPr>
        <a:xfrm>
          <a:off x="6921500" y="9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122438</xdr:rowOff>
    </xdr:from>
    <xdr:ext cx="599010" cy="259045"/>
    <xdr:sp macro="" textlink="">
      <xdr:nvSpPr>
        <xdr:cNvPr id="350" name="テキスト ボックス 349"/>
        <xdr:cNvSpPr txBox="1"/>
      </xdr:nvSpPr>
      <xdr:spPr>
        <a:xfrm>
          <a:off x="6672794" y="98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203,567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3056</xdr:rowOff>
    </xdr:from>
    <xdr:to>
      <xdr:col>15</xdr:col>
      <xdr:colOff>231775</xdr:colOff>
      <xdr:row>57</xdr:row>
      <xdr:rowOff>104656</xdr:rowOff>
    </xdr:to>
    <xdr:sp macro="" textlink="">
      <xdr:nvSpPr>
        <xdr:cNvPr id="356" name="円/楕円 355"/>
        <xdr:cNvSpPr/>
      </xdr:nvSpPr>
      <xdr:spPr>
        <a:xfrm>
          <a:off x="10426700" y="97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133883</xdr:rowOff>
    </xdr:from>
    <xdr:ext cx="599010" cy="259045"/>
    <xdr:sp macro="" textlink="">
      <xdr:nvSpPr>
        <xdr:cNvPr id="357" name="普通建設事業費該当値テキスト"/>
        <xdr:cNvSpPr txBox="1"/>
      </xdr:nvSpPr>
      <xdr:spPr>
        <a:xfrm>
          <a:off x="10528300" y="956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250,207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169912</xdr:rowOff>
    </xdr:from>
    <xdr:to>
      <xdr:col>14</xdr:col>
      <xdr:colOff>79375</xdr:colOff>
      <xdr:row>57</xdr:row>
      <xdr:rowOff>100062</xdr:rowOff>
    </xdr:to>
    <xdr:sp macro="" textlink="">
      <xdr:nvSpPr>
        <xdr:cNvPr id="358" name="円/楕円 357"/>
        <xdr:cNvSpPr/>
      </xdr:nvSpPr>
      <xdr:spPr>
        <a:xfrm>
          <a:off x="9588500" y="977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91189</xdr:rowOff>
    </xdr:from>
    <xdr:ext cx="599010" cy="259045"/>
    <xdr:sp macro="" textlink="">
      <xdr:nvSpPr>
        <xdr:cNvPr id="359" name="テキスト ボックス 358"/>
        <xdr:cNvSpPr txBox="1"/>
      </xdr:nvSpPr>
      <xdr:spPr>
        <a:xfrm>
          <a:off x="9339794" y="986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258,246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71836</xdr:rowOff>
    </xdr:from>
    <xdr:to>
      <xdr:col>12</xdr:col>
      <xdr:colOff>561975</xdr:colOff>
      <xdr:row>58</xdr:row>
      <xdr:rowOff>1986</xdr:rowOff>
    </xdr:to>
    <xdr:sp macro="" textlink="">
      <xdr:nvSpPr>
        <xdr:cNvPr id="360" name="円/楕円 359"/>
        <xdr:cNvSpPr/>
      </xdr:nvSpPr>
      <xdr:spPr>
        <a:xfrm>
          <a:off x="8699500" y="984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164563</xdr:rowOff>
    </xdr:from>
    <xdr:ext cx="599010" cy="259045"/>
    <xdr:sp macro="" textlink="">
      <xdr:nvSpPr>
        <xdr:cNvPr id="361" name="テキスト ボックス 360"/>
        <xdr:cNvSpPr txBox="1"/>
      </xdr:nvSpPr>
      <xdr:spPr>
        <a:xfrm>
          <a:off x="8450794" y="993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129,859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97558</xdr:rowOff>
    </xdr:from>
    <xdr:to>
      <xdr:col>11</xdr:col>
      <xdr:colOff>358775</xdr:colOff>
      <xdr:row>58</xdr:row>
      <xdr:rowOff>27708</xdr:rowOff>
    </xdr:to>
    <xdr:sp macro="" textlink="">
      <xdr:nvSpPr>
        <xdr:cNvPr id="362" name="円/楕円 361"/>
        <xdr:cNvSpPr/>
      </xdr:nvSpPr>
      <xdr:spPr>
        <a:xfrm>
          <a:off x="7810500" y="987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18835</xdr:rowOff>
    </xdr:from>
    <xdr:ext cx="534377" cy="259045"/>
    <xdr:sp macro="" textlink="">
      <xdr:nvSpPr>
        <xdr:cNvPr id="363" name="テキスト ボックス 362"/>
        <xdr:cNvSpPr txBox="1"/>
      </xdr:nvSpPr>
      <xdr:spPr>
        <a:xfrm>
          <a:off x="7594111" y="996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84,851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150985</xdr:rowOff>
    </xdr:from>
    <xdr:to>
      <xdr:col>10</xdr:col>
      <xdr:colOff>155575</xdr:colOff>
      <xdr:row>57</xdr:row>
      <xdr:rowOff>81135</xdr:rowOff>
    </xdr:to>
    <xdr:sp macro="" textlink="">
      <xdr:nvSpPr>
        <xdr:cNvPr id="364" name="円/楕円 363"/>
        <xdr:cNvSpPr/>
      </xdr:nvSpPr>
      <xdr:spPr>
        <a:xfrm>
          <a:off x="6921500" y="97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97662</xdr:rowOff>
    </xdr:from>
    <xdr:ext cx="599010" cy="259045"/>
    <xdr:sp macro="" textlink="">
      <xdr:nvSpPr>
        <xdr:cNvPr id="365" name="テキスト ボックス 364"/>
        <xdr:cNvSpPr txBox="1"/>
      </xdr:nvSpPr>
      <xdr:spPr>
        <a:xfrm>
          <a:off x="6672794" y="952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291,365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79" name="テキスト ボックス 37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1" name="テキスト ボックス 38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3" name="テキスト ボックス 38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85" name="テキスト ボックス 38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87" name="テキスト ボックス 38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134019</xdr:rowOff>
    </xdr:from>
    <xdr:to>
      <xdr:col>15</xdr:col>
      <xdr:colOff>180340</xdr:colOff>
      <xdr:row>79</xdr:row>
      <xdr:rowOff>44450</xdr:rowOff>
    </xdr:to>
    <xdr:cxnSp macro="">
      <xdr:nvCxnSpPr>
        <xdr:cNvPr id="389" name="直線コネクタ 388"/>
        <xdr:cNvCxnSpPr/>
      </xdr:nvCxnSpPr>
      <xdr:spPr>
        <a:xfrm flipV="1">
          <a:off x="10475595" y="12306969"/>
          <a:ext cx="1270" cy="128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1" name="直線コネクタ 39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80696</xdr:rowOff>
    </xdr:from>
    <xdr:ext cx="690189" cy="259045"/>
    <xdr:sp macro="" textlink="">
      <xdr:nvSpPr>
        <xdr:cNvPr id="392" name="普通建設事業費 （ うち新規整備　）最大値テキスト"/>
        <xdr:cNvSpPr txBox="1"/>
      </xdr:nvSpPr>
      <xdr:spPr>
        <a:xfrm>
          <a:off x="10528300" y="12082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1,009,473</a:t>
          </a:r>
          <a:endParaRPr kumimoji="1" lang="ja-JP" altLang="en-US" sz="1000" b="1">
            <a:latin typeface="ＭＳ Ｐゴシック"/>
          </a:endParaRPr>
        </a:p>
      </xdr:txBody>
    </xdr:sp>
    <xdr:clientData/>
  </xdr:oneCellAnchor>
  <xdr:twoCellAnchor>
    <xdr:from>
      <xdr:col>15</xdr:col>
      <xdr:colOff>92075</xdr:colOff>
      <xdr:row>71</xdr:row>
      <xdr:rowOff>134019</xdr:rowOff>
    </xdr:from>
    <xdr:to>
      <xdr:col>15</xdr:col>
      <xdr:colOff>269875</xdr:colOff>
      <xdr:row>71</xdr:row>
      <xdr:rowOff>134019</xdr:rowOff>
    </xdr:to>
    <xdr:cxnSp macro="">
      <xdr:nvCxnSpPr>
        <xdr:cNvPr id="393" name="直線コネクタ 392"/>
        <xdr:cNvCxnSpPr/>
      </xdr:nvCxnSpPr>
      <xdr:spPr>
        <a:xfrm>
          <a:off x="10388600" y="12306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8595</xdr:rowOff>
    </xdr:from>
    <xdr:to>
      <xdr:col>15</xdr:col>
      <xdr:colOff>180975</xdr:colOff>
      <xdr:row>79</xdr:row>
      <xdr:rowOff>39371</xdr:rowOff>
    </xdr:to>
    <xdr:cxnSp macro="">
      <xdr:nvCxnSpPr>
        <xdr:cNvPr id="394" name="直線コネクタ 393"/>
        <xdr:cNvCxnSpPr/>
      </xdr:nvCxnSpPr>
      <xdr:spPr>
        <a:xfrm>
          <a:off x="9639300" y="13381695"/>
          <a:ext cx="838200" cy="20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56301</xdr:rowOff>
    </xdr:from>
    <xdr:ext cx="599010" cy="259045"/>
    <xdr:sp macro="" textlink="">
      <xdr:nvSpPr>
        <xdr:cNvPr id="395" name="普通建設事業費 （ うち新規整備　）平均値テキスト"/>
        <xdr:cNvSpPr txBox="1"/>
      </xdr:nvSpPr>
      <xdr:spPr>
        <a:xfrm>
          <a:off x="10528300" y="13257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33424</xdr:rowOff>
    </xdr:from>
    <xdr:to>
      <xdr:col>15</xdr:col>
      <xdr:colOff>231775</xdr:colOff>
      <xdr:row>78</xdr:row>
      <xdr:rowOff>135024</xdr:rowOff>
    </xdr:to>
    <xdr:sp macro="" textlink="">
      <xdr:nvSpPr>
        <xdr:cNvPr id="396" name="フローチャート : 判断 395"/>
        <xdr:cNvSpPr/>
      </xdr:nvSpPr>
      <xdr:spPr>
        <a:xfrm>
          <a:off x="104267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3115</xdr:rowOff>
    </xdr:from>
    <xdr:to>
      <xdr:col>14</xdr:col>
      <xdr:colOff>79375</xdr:colOff>
      <xdr:row>78</xdr:row>
      <xdr:rowOff>104715</xdr:rowOff>
    </xdr:to>
    <xdr:sp macro="" textlink="">
      <xdr:nvSpPr>
        <xdr:cNvPr id="397" name="フローチャート : 判断 396"/>
        <xdr:cNvSpPr/>
      </xdr:nvSpPr>
      <xdr:spPr>
        <a:xfrm>
          <a:off x="9588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95842</xdr:rowOff>
    </xdr:from>
    <xdr:ext cx="599010" cy="259045"/>
    <xdr:sp macro="" textlink="">
      <xdr:nvSpPr>
        <xdr:cNvPr id="398" name="テキスト ボックス 397"/>
        <xdr:cNvSpPr txBox="1"/>
      </xdr:nvSpPr>
      <xdr:spPr>
        <a:xfrm>
          <a:off x="9339794" y="134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399" name="テキスト ボックス 39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0" name="テキスト ボックス 39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1" name="テキスト ボックス 40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2" name="テキスト ボックス 40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3" name="テキスト ボックス 40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160021</xdr:rowOff>
    </xdr:from>
    <xdr:to>
      <xdr:col>15</xdr:col>
      <xdr:colOff>231775</xdr:colOff>
      <xdr:row>79</xdr:row>
      <xdr:rowOff>90171</xdr:rowOff>
    </xdr:to>
    <xdr:sp macro="" textlink="">
      <xdr:nvSpPr>
        <xdr:cNvPr id="404" name="円/楕円 403"/>
        <xdr:cNvSpPr/>
      </xdr:nvSpPr>
      <xdr:spPr>
        <a:xfrm>
          <a:off x="10426700" y="1353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74948</xdr:rowOff>
    </xdr:from>
    <xdr:ext cx="469744" cy="259045"/>
    <xdr:sp macro="" textlink="">
      <xdr:nvSpPr>
        <xdr:cNvPr id="405" name="普通建設事業費 （ うち新規整備　）該当値テキスト"/>
        <xdr:cNvSpPr txBox="1"/>
      </xdr:nvSpPr>
      <xdr:spPr>
        <a:xfrm>
          <a:off x="10528300" y="1344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129245</xdr:rowOff>
    </xdr:from>
    <xdr:to>
      <xdr:col>14</xdr:col>
      <xdr:colOff>79375</xdr:colOff>
      <xdr:row>78</xdr:row>
      <xdr:rowOff>59395</xdr:rowOff>
    </xdr:to>
    <xdr:sp macro="" textlink="">
      <xdr:nvSpPr>
        <xdr:cNvPr id="406" name="円/楕円 405"/>
        <xdr:cNvSpPr/>
      </xdr:nvSpPr>
      <xdr:spPr>
        <a:xfrm>
          <a:off x="9588500" y="1333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75922</xdr:rowOff>
    </xdr:from>
    <xdr:ext cx="599010" cy="259045"/>
    <xdr:sp macro="" textlink="">
      <xdr:nvSpPr>
        <xdr:cNvPr id="407" name="テキスト ボックス 406"/>
        <xdr:cNvSpPr txBox="1"/>
      </xdr:nvSpPr>
      <xdr:spPr>
        <a:xfrm>
          <a:off x="9339794" y="1310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163,232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08" name="正方形/長方形 40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09" name="正方形/長方形 40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0" name="正方形/長方形 40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1" name="正方形/長方形 41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2" name="正方形/長方形 41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3" name="正方形/長方形 41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14" name="正方形/長方形 41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5" name="正方形/長方形 41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6" name="テキスト ボックス 41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7" name="直線コネクタ 41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18" name="直線コネクタ 41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19" name="テキスト ボックス 41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0" name="直線コネクタ 41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21" name="テキスト ボックス 42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2" name="直線コネクタ 42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23" name="テキスト ボックス 42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4" name="直線コネクタ 42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25" name="テキスト ボックス 42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6" name="直線コネクタ 42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27" name="テキスト ボックス 42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28" name="直線コネクタ 42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29" name="テキスト ボックス 42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105804</xdr:rowOff>
    </xdr:from>
    <xdr:to>
      <xdr:col>15</xdr:col>
      <xdr:colOff>180340</xdr:colOff>
      <xdr:row>99</xdr:row>
      <xdr:rowOff>44450</xdr:rowOff>
    </xdr:to>
    <xdr:cxnSp macro="">
      <xdr:nvCxnSpPr>
        <xdr:cNvPr id="431" name="直線コネクタ 430"/>
        <xdr:cNvCxnSpPr/>
      </xdr:nvCxnSpPr>
      <xdr:spPr>
        <a:xfrm flipV="1">
          <a:off x="10475595" y="15707754"/>
          <a:ext cx="1270" cy="131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3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33" name="直線コネクタ 43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52481</xdr:rowOff>
    </xdr:from>
    <xdr:ext cx="690189" cy="259045"/>
    <xdr:sp macro="" textlink="">
      <xdr:nvSpPr>
        <xdr:cNvPr id="434" name="普通建設事業費 （ うち更新整備　）最大値テキスト"/>
        <xdr:cNvSpPr txBox="1"/>
      </xdr:nvSpPr>
      <xdr:spPr>
        <a:xfrm>
          <a:off x="10528300" y="154829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1,719,482</a:t>
          </a:r>
          <a:endParaRPr kumimoji="1" lang="ja-JP" altLang="en-US" sz="1000" b="1">
            <a:latin typeface="ＭＳ Ｐゴシック"/>
          </a:endParaRPr>
        </a:p>
      </xdr:txBody>
    </xdr:sp>
    <xdr:clientData/>
  </xdr:oneCellAnchor>
  <xdr:twoCellAnchor>
    <xdr:from>
      <xdr:col>15</xdr:col>
      <xdr:colOff>92075</xdr:colOff>
      <xdr:row>91</xdr:row>
      <xdr:rowOff>105804</xdr:rowOff>
    </xdr:from>
    <xdr:to>
      <xdr:col>15</xdr:col>
      <xdr:colOff>269875</xdr:colOff>
      <xdr:row>91</xdr:row>
      <xdr:rowOff>105804</xdr:rowOff>
    </xdr:to>
    <xdr:cxnSp macro="">
      <xdr:nvCxnSpPr>
        <xdr:cNvPr id="435" name="直線コネクタ 434"/>
        <xdr:cNvCxnSpPr/>
      </xdr:nvCxnSpPr>
      <xdr:spPr>
        <a:xfrm>
          <a:off x="10388600" y="1570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43686</xdr:rowOff>
    </xdr:from>
    <xdr:to>
      <xdr:col>15</xdr:col>
      <xdr:colOff>180975</xdr:colOff>
      <xdr:row>98</xdr:row>
      <xdr:rowOff>143500</xdr:rowOff>
    </xdr:to>
    <xdr:cxnSp macro="">
      <xdr:nvCxnSpPr>
        <xdr:cNvPr id="436" name="直線コネクタ 435"/>
        <xdr:cNvCxnSpPr/>
      </xdr:nvCxnSpPr>
      <xdr:spPr>
        <a:xfrm flipV="1">
          <a:off x="9639300" y="16845786"/>
          <a:ext cx="838200" cy="9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64299</xdr:rowOff>
    </xdr:from>
    <xdr:ext cx="599010" cy="259045"/>
    <xdr:sp macro="" textlink="">
      <xdr:nvSpPr>
        <xdr:cNvPr id="437" name="普通建設事業費 （ うち更新整備　）平均値テキスト"/>
        <xdr:cNvSpPr txBox="1"/>
      </xdr:nvSpPr>
      <xdr:spPr>
        <a:xfrm>
          <a:off x="10528300" y="168663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85872</xdr:rowOff>
    </xdr:from>
    <xdr:to>
      <xdr:col>15</xdr:col>
      <xdr:colOff>231775</xdr:colOff>
      <xdr:row>99</xdr:row>
      <xdr:rowOff>16022</xdr:rowOff>
    </xdr:to>
    <xdr:sp macro="" textlink="">
      <xdr:nvSpPr>
        <xdr:cNvPr id="438" name="フローチャート : 判断 437"/>
        <xdr:cNvSpPr/>
      </xdr:nvSpPr>
      <xdr:spPr>
        <a:xfrm>
          <a:off x="104267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98</xdr:row>
      <xdr:rowOff>64272</xdr:rowOff>
    </xdr:from>
    <xdr:to>
      <xdr:col>14</xdr:col>
      <xdr:colOff>79375</xdr:colOff>
      <xdr:row>98</xdr:row>
      <xdr:rowOff>165872</xdr:rowOff>
    </xdr:to>
    <xdr:sp macro="" textlink="">
      <xdr:nvSpPr>
        <xdr:cNvPr id="439" name="フローチャート : 判断 438"/>
        <xdr:cNvSpPr/>
      </xdr:nvSpPr>
      <xdr:spPr>
        <a:xfrm>
          <a:off x="9588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10949</xdr:rowOff>
    </xdr:from>
    <xdr:ext cx="599010" cy="259045"/>
    <xdr:sp macro="" textlink="">
      <xdr:nvSpPr>
        <xdr:cNvPr id="440" name="テキスト ボックス 439"/>
        <xdr:cNvSpPr txBox="1"/>
      </xdr:nvSpPr>
      <xdr:spPr>
        <a:xfrm>
          <a:off x="9339794" y="166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1" name="テキスト ボックス 44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2" name="テキスト ボックス 44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3" name="テキスト ボックス 44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4" name="テキスト ボックス 44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5" name="テキスト ボックス 44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164336</xdr:rowOff>
    </xdr:from>
    <xdr:to>
      <xdr:col>15</xdr:col>
      <xdr:colOff>231775</xdr:colOff>
      <xdr:row>98</xdr:row>
      <xdr:rowOff>94486</xdr:rowOff>
    </xdr:to>
    <xdr:sp macro="" textlink="">
      <xdr:nvSpPr>
        <xdr:cNvPr id="446" name="円/楕円 445"/>
        <xdr:cNvSpPr/>
      </xdr:nvSpPr>
      <xdr:spPr>
        <a:xfrm>
          <a:off x="10426700" y="1679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15763</xdr:rowOff>
    </xdr:from>
    <xdr:ext cx="599010" cy="259045"/>
    <xdr:sp macro="" textlink="">
      <xdr:nvSpPr>
        <xdr:cNvPr id="447" name="普通建設事業費 （ うち更新整備　）該当値テキスト"/>
        <xdr:cNvSpPr txBox="1"/>
      </xdr:nvSpPr>
      <xdr:spPr>
        <a:xfrm>
          <a:off x="10528300" y="1664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226,002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92700</xdr:rowOff>
    </xdr:from>
    <xdr:to>
      <xdr:col>14</xdr:col>
      <xdr:colOff>79375</xdr:colOff>
      <xdr:row>99</xdr:row>
      <xdr:rowOff>22850</xdr:rowOff>
    </xdr:to>
    <xdr:sp macro="" textlink="">
      <xdr:nvSpPr>
        <xdr:cNvPr id="448" name="円/楕円 447"/>
        <xdr:cNvSpPr/>
      </xdr:nvSpPr>
      <xdr:spPr>
        <a:xfrm>
          <a:off x="9588500" y="168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13977</xdr:rowOff>
    </xdr:from>
    <xdr:ext cx="534377" cy="259045"/>
    <xdr:sp macro="" textlink="">
      <xdr:nvSpPr>
        <xdr:cNvPr id="449" name="テキスト ボックス 448"/>
        <xdr:cNvSpPr txBox="1"/>
      </xdr:nvSpPr>
      <xdr:spPr>
        <a:xfrm>
          <a:off x="9372111" y="1698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0" name="正方形/長方形 44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1" name="正方形/長方形 45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2" name="正方形/長方形 45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3" name="正方形/長方形 45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4" name="正方形/長方形 45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5" name="正方形/長方形 45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56" name="正方形/長方形 45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7" name="正方形/長方形 45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8" name="テキスト ボックス 45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9" name="直線コネクタ 45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0" name="直線コネクタ 45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1" name="テキスト ボックス 46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2" name="直線コネクタ 46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3" name="テキスト ボックス 46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4" name="直線コネクタ 46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5" name="テキスト ボックス 46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66" name="直線コネクタ 46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67" name="テキスト ボックス 46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68" name="直線コネクタ 46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69" name="テキスト ボックス 46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0" name="直線コネクタ 46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1" name="テキスト ボックス 47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75025</xdr:rowOff>
    </xdr:from>
    <xdr:to>
      <xdr:col>23</xdr:col>
      <xdr:colOff>516889</xdr:colOff>
      <xdr:row>39</xdr:row>
      <xdr:rowOff>44450</xdr:rowOff>
    </xdr:to>
    <xdr:cxnSp macro="">
      <xdr:nvCxnSpPr>
        <xdr:cNvPr id="473" name="直線コネクタ 472"/>
        <xdr:cNvCxnSpPr/>
      </xdr:nvCxnSpPr>
      <xdr:spPr>
        <a:xfrm flipV="1">
          <a:off x="16317595" y="5218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52999</xdr:rowOff>
    </xdr:from>
    <xdr:ext cx="249299" cy="259045"/>
    <xdr:sp macro="" textlink="">
      <xdr:nvSpPr>
        <xdr:cNvPr id="474" name="災害復旧事業費最小値テキスト"/>
        <xdr:cNvSpPr txBox="1"/>
      </xdr:nvSpPr>
      <xdr:spPr>
        <a:xfrm>
          <a:off x="16370300" y="6739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5" name="直線コネクタ 47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21702</xdr:rowOff>
    </xdr:from>
    <xdr:ext cx="599010" cy="259045"/>
    <xdr:sp macro="" textlink="">
      <xdr:nvSpPr>
        <xdr:cNvPr id="476" name="災害復旧事業費最大値テキスト"/>
        <xdr:cNvSpPr txBox="1"/>
      </xdr:nvSpPr>
      <xdr:spPr>
        <a:xfrm>
          <a:off x="16370300" y="499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30</xdr:row>
      <xdr:rowOff>75025</xdr:rowOff>
    </xdr:from>
    <xdr:to>
      <xdr:col>23</xdr:col>
      <xdr:colOff>606425</xdr:colOff>
      <xdr:row>30</xdr:row>
      <xdr:rowOff>75025</xdr:rowOff>
    </xdr:to>
    <xdr:cxnSp macro="">
      <xdr:nvCxnSpPr>
        <xdr:cNvPr id="477" name="直線コネクタ 476"/>
        <xdr:cNvCxnSpPr/>
      </xdr:nvCxnSpPr>
      <xdr:spPr>
        <a:xfrm>
          <a:off x="16230600" y="521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140702</xdr:rowOff>
    </xdr:from>
    <xdr:to>
      <xdr:col>23</xdr:col>
      <xdr:colOff>517525</xdr:colOff>
      <xdr:row>39</xdr:row>
      <xdr:rowOff>6643</xdr:rowOff>
    </xdr:to>
    <xdr:cxnSp macro="">
      <xdr:nvCxnSpPr>
        <xdr:cNvPr id="478" name="直線コネクタ 477"/>
        <xdr:cNvCxnSpPr/>
      </xdr:nvCxnSpPr>
      <xdr:spPr>
        <a:xfrm flipV="1">
          <a:off x="15481300" y="6655802"/>
          <a:ext cx="838200" cy="3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97449</xdr:rowOff>
    </xdr:from>
    <xdr:ext cx="534377" cy="259045"/>
    <xdr:sp macro="" textlink="">
      <xdr:nvSpPr>
        <xdr:cNvPr id="479" name="災害復旧事業費平均値テキスト"/>
        <xdr:cNvSpPr txBox="1"/>
      </xdr:nvSpPr>
      <xdr:spPr>
        <a:xfrm>
          <a:off x="16370300" y="6612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119022</xdr:rowOff>
    </xdr:from>
    <xdr:to>
      <xdr:col>23</xdr:col>
      <xdr:colOff>568325</xdr:colOff>
      <xdr:row>39</xdr:row>
      <xdr:rowOff>49172</xdr:rowOff>
    </xdr:to>
    <xdr:sp macro="" textlink="">
      <xdr:nvSpPr>
        <xdr:cNvPr id="480" name="フローチャート : 判断 479"/>
        <xdr:cNvSpPr/>
      </xdr:nvSpPr>
      <xdr:spPr>
        <a:xfrm>
          <a:off x="162687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6643</xdr:rowOff>
    </xdr:from>
    <xdr:to>
      <xdr:col>22</xdr:col>
      <xdr:colOff>365125</xdr:colOff>
      <xdr:row>39</xdr:row>
      <xdr:rowOff>23514</xdr:rowOff>
    </xdr:to>
    <xdr:cxnSp macro="">
      <xdr:nvCxnSpPr>
        <xdr:cNvPr id="481" name="直線コネクタ 480"/>
        <xdr:cNvCxnSpPr/>
      </xdr:nvCxnSpPr>
      <xdr:spPr>
        <a:xfrm flipV="1">
          <a:off x="14592300" y="6693193"/>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110857</xdr:rowOff>
    </xdr:from>
    <xdr:to>
      <xdr:col>22</xdr:col>
      <xdr:colOff>415925</xdr:colOff>
      <xdr:row>39</xdr:row>
      <xdr:rowOff>41007</xdr:rowOff>
    </xdr:to>
    <xdr:sp macro="" textlink="">
      <xdr:nvSpPr>
        <xdr:cNvPr id="482" name="フローチャート : 判断 481"/>
        <xdr:cNvSpPr/>
      </xdr:nvSpPr>
      <xdr:spPr>
        <a:xfrm>
          <a:off x="15430500" y="66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57534</xdr:rowOff>
    </xdr:from>
    <xdr:ext cx="534377" cy="259045"/>
    <xdr:sp macro="" textlink="">
      <xdr:nvSpPr>
        <xdr:cNvPr id="483" name="テキスト ボックス 482"/>
        <xdr:cNvSpPr txBox="1"/>
      </xdr:nvSpPr>
      <xdr:spPr>
        <a:xfrm>
          <a:off x="15214111" y="64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45379</xdr:rowOff>
    </xdr:from>
    <xdr:to>
      <xdr:col>21</xdr:col>
      <xdr:colOff>161925</xdr:colOff>
      <xdr:row>39</xdr:row>
      <xdr:rowOff>23514</xdr:rowOff>
    </xdr:to>
    <xdr:cxnSp macro="">
      <xdr:nvCxnSpPr>
        <xdr:cNvPr id="484" name="直線コネクタ 483"/>
        <xdr:cNvCxnSpPr/>
      </xdr:nvCxnSpPr>
      <xdr:spPr>
        <a:xfrm>
          <a:off x="13703300" y="6560479"/>
          <a:ext cx="889000" cy="14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105344</xdr:rowOff>
    </xdr:from>
    <xdr:to>
      <xdr:col>21</xdr:col>
      <xdr:colOff>212725</xdr:colOff>
      <xdr:row>39</xdr:row>
      <xdr:rowOff>35494</xdr:rowOff>
    </xdr:to>
    <xdr:sp macro="" textlink="">
      <xdr:nvSpPr>
        <xdr:cNvPr id="485" name="フローチャート : 判断 484"/>
        <xdr:cNvSpPr/>
      </xdr:nvSpPr>
      <xdr:spPr>
        <a:xfrm>
          <a:off x="14541500" y="662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52021</xdr:rowOff>
    </xdr:from>
    <xdr:ext cx="534377" cy="259045"/>
    <xdr:sp macro="" textlink="">
      <xdr:nvSpPr>
        <xdr:cNvPr id="486" name="テキスト ボックス 485"/>
        <xdr:cNvSpPr txBox="1"/>
      </xdr:nvSpPr>
      <xdr:spPr>
        <a:xfrm>
          <a:off x="14325111" y="639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45379</xdr:rowOff>
    </xdr:from>
    <xdr:to>
      <xdr:col>19</xdr:col>
      <xdr:colOff>644525</xdr:colOff>
      <xdr:row>38</xdr:row>
      <xdr:rowOff>148113</xdr:rowOff>
    </xdr:to>
    <xdr:cxnSp macro="">
      <xdr:nvCxnSpPr>
        <xdr:cNvPr id="487" name="直線コネクタ 486"/>
        <xdr:cNvCxnSpPr/>
      </xdr:nvCxnSpPr>
      <xdr:spPr>
        <a:xfrm flipV="1">
          <a:off x="12814300" y="6560479"/>
          <a:ext cx="889000" cy="10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69717</xdr:rowOff>
    </xdr:from>
    <xdr:to>
      <xdr:col>20</xdr:col>
      <xdr:colOff>9525</xdr:colOff>
      <xdr:row>38</xdr:row>
      <xdr:rowOff>171317</xdr:rowOff>
    </xdr:to>
    <xdr:sp macro="" textlink="">
      <xdr:nvSpPr>
        <xdr:cNvPr id="488" name="フローチャート : 判断 487"/>
        <xdr:cNvSpPr/>
      </xdr:nvSpPr>
      <xdr:spPr>
        <a:xfrm>
          <a:off x="13652500" y="65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162444</xdr:rowOff>
    </xdr:from>
    <xdr:ext cx="534377" cy="259045"/>
    <xdr:sp macro="" textlink="">
      <xdr:nvSpPr>
        <xdr:cNvPr id="489" name="テキスト ボックス 488"/>
        <xdr:cNvSpPr txBox="1"/>
      </xdr:nvSpPr>
      <xdr:spPr>
        <a:xfrm>
          <a:off x="13436111" y="66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105195</xdr:rowOff>
    </xdr:from>
    <xdr:to>
      <xdr:col>18</xdr:col>
      <xdr:colOff>492125</xdr:colOff>
      <xdr:row>39</xdr:row>
      <xdr:rowOff>35345</xdr:rowOff>
    </xdr:to>
    <xdr:sp macro="" textlink="">
      <xdr:nvSpPr>
        <xdr:cNvPr id="490" name="フローチャート : 判断 489"/>
        <xdr:cNvSpPr/>
      </xdr:nvSpPr>
      <xdr:spPr>
        <a:xfrm>
          <a:off x="12763500" y="662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26472</xdr:rowOff>
    </xdr:from>
    <xdr:ext cx="534377" cy="259045"/>
    <xdr:sp macro="" textlink="">
      <xdr:nvSpPr>
        <xdr:cNvPr id="491" name="テキスト ボックス 490"/>
        <xdr:cNvSpPr txBox="1"/>
      </xdr:nvSpPr>
      <xdr:spPr>
        <a:xfrm>
          <a:off x="12547111" y="671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2" name="テキスト ボックス 49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3" name="テキスト ボックス 49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4" name="テキスト ボックス 49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5" name="テキスト ボックス 49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6" name="テキスト ボックス 49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89902</xdr:rowOff>
    </xdr:from>
    <xdr:to>
      <xdr:col>23</xdr:col>
      <xdr:colOff>568325</xdr:colOff>
      <xdr:row>39</xdr:row>
      <xdr:rowOff>20052</xdr:rowOff>
    </xdr:to>
    <xdr:sp macro="" textlink="">
      <xdr:nvSpPr>
        <xdr:cNvPr id="497" name="円/楕円 496"/>
        <xdr:cNvSpPr/>
      </xdr:nvSpPr>
      <xdr:spPr>
        <a:xfrm>
          <a:off x="16268700" y="660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49279</xdr:rowOff>
    </xdr:from>
    <xdr:ext cx="534377" cy="259045"/>
    <xdr:sp macro="" textlink="">
      <xdr:nvSpPr>
        <xdr:cNvPr id="498" name="災害復旧事業費該当値テキスト"/>
        <xdr:cNvSpPr txBox="1"/>
      </xdr:nvSpPr>
      <xdr:spPr>
        <a:xfrm>
          <a:off x="16370300" y="63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19,737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127293</xdr:rowOff>
    </xdr:from>
    <xdr:to>
      <xdr:col>22</xdr:col>
      <xdr:colOff>415925</xdr:colOff>
      <xdr:row>39</xdr:row>
      <xdr:rowOff>57443</xdr:rowOff>
    </xdr:to>
    <xdr:sp macro="" textlink="">
      <xdr:nvSpPr>
        <xdr:cNvPr id="499" name="円/楕円 498"/>
        <xdr:cNvSpPr/>
      </xdr:nvSpPr>
      <xdr:spPr>
        <a:xfrm>
          <a:off x="15430500" y="66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48570</xdr:rowOff>
    </xdr:from>
    <xdr:ext cx="469744" cy="259045"/>
    <xdr:sp macro="" textlink="">
      <xdr:nvSpPr>
        <xdr:cNvPr id="500" name="テキスト ボックス 499"/>
        <xdr:cNvSpPr txBox="1"/>
      </xdr:nvSpPr>
      <xdr:spPr>
        <a:xfrm>
          <a:off x="15246427" y="67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144164</xdr:rowOff>
    </xdr:from>
    <xdr:to>
      <xdr:col>21</xdr:col>
      <xdr:colOff>212725</xdr:colOff>
      <xdr:row>39</xdr:row>
      <xdr:rowOff>74314</xdr:rowOff>
    </xdr:to>
    <xdr:sp macro="" textlink="">
      <xdr:nvSpPr>
        <xdr:cNvPr id="501" name="円/楕円 500"/>
        <xdr:cNvSpPr/>
      </xdr:nvSpPr>
      <xdr:spPr>
        <a:xfrm>
          <a:off x="14541500" y="665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65441</xdr:rowOff>
    </xdr:from>
    <xdr:ext cx="469744" cy="259045"/>
    <xdr:sp macro="" textlink="">
      <xdr:nvSpPr>
        <xdr:cNvPr id="502" name="テキスト ボックス 501"/>
        <xdr:cNvSpPr txBox="1"/>
      </xdr:nvSpPr>
      <xdr:spPr>
        <a:xfrm>
          <a:off x="14357427" y="67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166029</xdr:rowOff>
    </xdr:from>
    <xdr:to>
      <xdr:col>20</xdr:col>
      <xdr:colOff>9525</xdr:colOff>
      <xdr:row>38</xdr:row>
      <xdr:rowOff>96179</xdr:rowOff>
    </xdr:to>
    <xdr:sp macro="" textlink="">
      <xdr:nvSpPr>
        <xdr:cNvPr id="503" name="円/楕円 502"/>
        <xdr:cNvSpPr/>
      </xdr:nvSpPr>
      <xdr:spPr>
        <a:xfrm>
          <a:off x="13652500" y="65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112707</xdr:rowOff>
    </xdr:from>
    <xdr:ext cx="534377" cy="259045"/>
    <xdr:sp macro="" textlink="">
      <xdr:nvSpPr>
        <xdr:cNvPr id="504" name="テキスト ボックス 503"/>
        <xdr:cNvSpPr txBox="1"/>
      </xdr:nvSpPr>
      <xdr:spPr>
        <a:xfrm>
          <a:off x="13436111" y="628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44,756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97313</xdr:rowOff>
    </xdr:from>
    <xdr:to>
      <xdr:col>18</xdr:col>
      <xdr:colOff>492125</xdr:colOff>
      <xdr:row>39</xdr:row>
      <xdr:rowOff>27463</xdr:rowOff>
    </xdr:to>
    <xdr:sp macro="" textlink="">
      <xdr:nvSpPr>
        <xdr:cNvPr id="505" name="円/楕円 504"/>
        <xdr:cNvSpPr/>
      </xdr:nvSpPr>
      <xdr:spPr>
        <a:xfrm>
          <a:off x="12763500" y="66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43990</xdr:rowOff>
    </xdr:from>
    <xdr:ext cx="534377" cy="259045"/>
    <xdr:sp macro="" textlink="">
      <xdr:nvSpPr>
        <xdr:cNvPr id="506" name="テキスト ボックス 505"/>
        <xdr:cNvSpPr txBox="1"/>
      </xdr:nvSpPr>
      <xdr:spPr>
        <a:xfrm>
          <a:off x="12547111" y="638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7" name="正方形/長方形 50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8" name="正方形/長方形 50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09" name="正方形/長方形 50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0" name="正方形/長方形 50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1" name="正方形/長方形 51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2" name="正方形/長方形 51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3" name="正方形/長方形 51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4" name="正方形/長方形 51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5" name="テキスト ボックス 51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6" name="直線コネクタ 51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17" name="直線コネクタ 51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18" name="テキスト ボックス 51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19" name="直線コネクタ 51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20" name="テキスト ボックス 51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22" name="テキスト ボックス 521"/>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23" name="直線コネクタ 52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24" name="テキスト ボックス 523"/>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25" name="直線コネクタ 52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26" name="テキスト ボックス 52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28" name="テキスト ボックス 52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0" name="直線コネクタ 52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2" name="直線コネクタ 53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3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4" name="直線コネクタ 53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35" name="直線コネクタ 53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3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37" name="フローチャート : 判断 53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38" name="直線コネクタ 53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39" name="フローチャート : 判断 53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40" name="テキスト ボックス 53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1" name="直線コネクタ 54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42" name="フローチャート : 判断 54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43" name="テキスト ボックス 54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44" name="直線コネクタ 54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107950</xdr:rowOff>
    </xdr:from>
    <xdr:to>
      <xdr:col>20</xdr:col>
      <xdr:colOff>9525</xdr:colOff>
      <xdr:row>58</xdr:row>
      <xdr:rowOff>38100</xdr:rowOff>
    </xdr:to>
    <xdr:sp macro="" textlink="">
      <xdr:nvSpPr>
        <xdr:cNvPr id="545" name="フローチャート : 判断 544"/>
        <xdr:cNvSpPr/>
      </xdr:nvSpPr>
      <xdr:spPr>
        <a:xfrm>
          <a:off x="13652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56</xdr:row>
      <xdr:rowOff>54627</xdr:rowOff>
    </xdr:from>
    <xdr:ext cx="313932" cy="259045"/>
    <xdr:sp macro="" textlink="">
      <xdr:nvSpPr>
        <xdr:cNvPr id="546" name="テキスト ボックス 545"/>
        <xdr:cNvSpPr txBox="1"/>
      </xdr:nvSpPr>
      <xdr:spPr>
        <a:xfrm>
          <a:off x="13546333" y="9655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390525</xdr:colOff>
      <xdr:row>49</xdr:row>
      <xdr:rowOff>133350</xdr:rowOff>
    </xdr:from>
    <xdr:to>
      <xdr:col>18</xdr:col>
      <xdr:colOff>492125</xdr:colOff>
      <xdr:row>50</xdr:row>
      <xdr:rowOff>63500</xdr:rowOff>
    </xdr:to>
    <xdr:sp macro="" textlink="">
      <xdr:nvSpPr>
        <xdr:cNvPr id="547" name="フローチャート : 判断 546"/>
        <xdr:cNvSpPr/>
      </xdr:nvSpPr>
      <xdr:spPr>
        <a:xfrm>
          <a:off x="12763500" y="853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48</xdr:row>
      <xdr:rowOff>80027</xdr:rowOff>
    </xdr:from>
    <xdr:ext cx="378565" cy="259045"/>
    <xdr:sp macro="" textlink="">
      <xdr:nvSpPr>
        <xdr:cNvPr id="548" name="テキスト ボックス 547"/>
        <xdr:cNvSpPr txBox="1"/>
      </xdr:nvSpPr>
      <xdr:spPr>
        <a:xfrm>
          <a:off x="12625017"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4" name="円/楕円 55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5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56" name="円/楕円 55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57" name="テキスト ボックス 55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58" name="円/楕円 55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59" name="テキスト ボックス 558"/>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0" name="円/楕円 55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1" name="テキスト ボックス 560"/>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2" name="円/楕円 56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3" name="テキスト ボックス 562"/>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4" name="直線コネクタ 57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5" name="テキスト ボックス 57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6" name="直線コネクタ 57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77" name="テキスト ボックス 57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8" name="直線コネクタ 57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79" name="テキスト ボックス 57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0" name="直線コネクタ 57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1" name="テキスト ボックス 58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2" name="直線コネクタ 58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3" name="テキスト ボックス 58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164901</xdr:rowOff>
    </xdr:from>
    <xdr:to>
      <xdr:col>23</xdr:col>
      <xdr:colOff>516889</xdr:colOff>
      <xdr:row>78</xdr:row>
      <xdr:rowOff>131237</xdr:rowOff>
    </xdr:to>
    <xdr:cxnSp macro="">
      <xdr:nvCxnSpPr>
        <xdr:cNvPr id="585" name="直線コネクタ 584"/>
        <xdr:cNvCxnSpPr/>
      </xdr:nvCxnSpPr>
      <xdr:spPr>
        <a:xfrm flipV="1">
          <a:off x="16317595" y="12337851"/>
          <a:ext cx="1269" cy="116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135064</xdr:rowOff>
    </xdr:from>
    <xdr:ext cx="469744" cy="259045"/>
    <xdr:sp macro="" textlink="">
      <xdr:nvSpPr>
        <xdr:cNvPr id="586" name="公債費最小値テキスト"/>
        <xdr:cNvSpPr txBox="1"/>
      </xdr:nvSpPr>
      <xdr:spPr>
        <a:xfrm>
          <a:off x="16370300" y="1350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78</xdr:row>
      <xdr:rowOff>131237</xdr:rowOff>
    </xdr:from>
    <xdr:to>
      <xdr:col>23</xdr:col>
      <xdr:colOff>606425</xdr:colOff>
      <xdr:row>78</xdr:row>
      <xdr:rowOff>131237</xdr:rowOff>
    </xdr:to>
    <xdr:cxnSp macro="">
      <xdr:nvCxnSpPr>
        <xdr:cNvPr id="587" name="直線コネクタ 586"/>
        <xdr:cNvCxnSpPr/>
      </xdr:nvCxnSpPr>
      <xdr:spPr>
        <a:xfrm>
          <a:off x="16230600" y="135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111578</xdr:rowOff>
    </xdr:from>
    <xdr:ext cx="599010" cy="259045"/>
    <xdr:sp macro="" textlink="">
      <xdr:nvSpPr>
        <xdr:cNvPr id="588" name="公債費最大値テキスト"/>
        <xdr:cNvSpPr txBox="1"/>
      </xdr:nvSpPr>
      <xdr:spPr>
        <a:xfrm>
          <a:off x="16370300" y="1211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71</xdr:row>
      <xdr:rowOff>164901</xdr:rowOff>
    </xdr:from>
    <xdr:to>
      <xdr:col>23</xdr:col>
      <xdr:colOff>606425</xdr:colOff>
      <xdr:row>71</xdr:row>
      <xdr:rowOff>164901</xdr:rowOff>
    </xdr:to>
    <xdr:cxnSp macro="">
      <xdr:nvCxnSpPr>
        <xdr:cNvPr id="589" name="直線コネクタ 588"/>
        <xdr:cNvCxnSpPr/>
      </xdr:nvCxnSpPr>
      <xdr:spPr>
        <a:xfrm>
          <a:off x="16230600" y="1233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31936</xdr:rowOff>
    </xdr:from>
    <xdr:to>
      <xdr:col>23</xdr:col>
      <xdr:colOff>517525</xdr:colOff>
      <xdr:row>77</xdr:row>
      <xdr:rowOff>57358</xdr:rowOff>
    </xdr:to>
    <xdr:cxnSp macro="">
      <xdr:nvCxnSpPr>
        <xdr:cNvPr id="590" name="直線コネクタ 589"/>
        <xdr:cNvCxnSpPr/>
      </xdr:nvCxnSpPr>
      <xdr:spPr>
        <a:xfrm>
          <a:off x="15481300" y="13233586"/>
          <a:ext cx="838200" cy="2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26863</xdr:rowOff>
    </xdr:from>
    <xdr:ext cx="599010" cy="259045"/>
    <xdr:sp macro="" textlink="">
      <xdr:nvSpPr>
        <xdr:cNvPr id="591" name="公債費平均値テキスト"/>
        <xdr:cNvSpPr txBox="1"/>
      </xdr:nvSpPr>
      <xdr:spPr>
        <a:xfrm>
          <a:off x="16370300" y="13057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3986</xdr:rowOff>
    </xdr:from>
    <xdr:to>
      <xdr:col>23</xdr:col>
      <xdr:colOff>568325</xdr:colOff>
      <xdr:row>77</xdr:row>
      <xdr:rowOff>105586</xdr:rowOff>
    </xdr:to>
    <xdr:sp macro="" textlink="">
      <xdr:nvSpPr>
        <xdr:cNvPr id="592" name="フローチャート : 判断 591"/>
        <xdr:cNvSpPr/>
      </xdr:nvSpPr>
      <xdr:spPr>
        <a:xfrm>
          <a:off x="162687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31369</xdr:rowOff>
    </xdr:from>
    <xdr:to>
      <xdr:col>22</xdr:col>
      <xdr:colOff>365125</xdr:colOff>
      <xdr:row>77</xdr:row>
      <xdr:rowOff>31936</xdr:rowOff>
    </xdr:to>
    <xdr:cxnSp macro="">
      <xdr:nvCxnSpPr>
        <xdr:cNvPr id="593" name="直線コネクタ 592"/>
        <xdr:cNvCxnSpPr/>
      </xdr:nvCxnSpPr>
      <xdr:spPr>
        <a:xfrm>
          <a:off x="14592300" y="13233019"/>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113824</xdr:rowOff>
    </xdr:from>
    <xdr:to>
      <xdr:col>22</xdr:col>
      <xdr:colOff>415925</xdr:colOff>
      <xdr:row>77</xdr:row>
      <xdr:rowOff>43974</xdr:rowOff>
    </xdr:to>
    <xdr:sp macro="" textlink="">
      <xdr:nvSpPr>
        <xdr:cNvPr id="594" name="フローチャート : 判断 593"/>
        <xdr:cNvSpPr/>
      </xdr:nvSpPr>
      <xdr:spPr>
        <a:xfrm>
          <a:off x="15430500" y="131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60501</xdr:rowOff>
    </xdr:from>
    <xdr:ext cx="599010" cy="259045"/>
    <xdr:sp macro="" textlink="">
      <xdr:nvSpPr>
        <xdr:cNvPr id="595" name="テキスト ボックス 594"/>
        <xdr:cNvSpPr txBox="1"/>
      </xdr:nvSpPr>
      <xdr:spPr>
        <a:xfrm>
          <a:off x="15181794" y="1291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122918</xdr:rowOff>
    </xdr:from>
    <xdr:to>
      <xdr:col>21</xdr:col>
      <xdr:colOff>161925</xdr:colOff>
      <xdr:row>77</xdr:row>
      <xdr:rowOff>31369</xdr:rowOff>
    </xdr:to>
    <xdr:cxnSp macro="">
      <xdr:nvCxnSpPr>
        <xdr:cNvPr id="596" name="直線コネクタ 595"/>
        <xdr:cNvCxnSpPr/>
      </xdr:nvCxnSpPr>
      <xdr:spPr>
        <a:xfrm>
          <a:off x="13703300" y="13153118"/>
          <a:ext cx="889000" cy="7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110708</xdr:rowOff>
    </xdr:from>
    <xdr:to>
      <xdr:col>21</xdr:col>
      <xdr:colOff>212725</xdr:colOff>
      <xdr:row>77</xdr:row>
      <xdr:rowOff>40858</xdr:rowOff>
    </xdr:to>
    <xdr:sp macro="" textlink="">
      <xdr:nvSpPr>
        <xdr:cNvPr id="597" name="フローチャート : 判断 596"/>
        <xdr:cNvSpPr/>
      </xdr:nvSpPr>
      <xdr:spPr>
        <a:xfrm>
          <a:off x="14541500" y="1314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57386</xdr:rowOff>
    </xdr:from>
    <xdr:ext cx="599010" cy="259045"/>
    <xdr:sp macro="" textlink="">
      <xdr:nvSpPr>
        <xdr:cNvPr id="598" name="テキスト ボックス 597"/>
        <xdr:cNvSpPr txBox="1"/>
      </xdr:nvSpPr>
      <xdr:spPr>
        <a:xfrm>
          <a:off x="14292794" y="1291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80477</xdr:rowOff>
    </xdr:from>
    <xdr:to>
      <xdr:col>19</xdr:col>
      <xdr:colOff>644525</xdr:colOff>
      <xdr:row>76</xdr:row>
      <xdr:rowOff>122918</xdr:rowOff>
    </xdr:to>
    <xdr:cxnSp macro="">
      <xdr:nvCxnSpPr>
        <xdr:cNvPr id="599" name="直線コネクタ 598"/>
        <xdr:cNvCxnSpPr/>
      </xdr:nvCxnSpPr>
      <xdr:spPr>
        <a:xfrm>
          <a:off x="12814300" y="13110677"/>
          <a:ext cx="889000" cy="4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94690</xdr:rowOff>
    </xdr:from>
    <xdr:to>
      <xdr:col>20</xdr:col>
      <xdr:colOff>9525</xdr:colOff>
      <xdr:row>77</xdr:row>
      <xdr:rowOff>24840</xdr:rowOff>
    </xdr:to>
    <xdr:sp macro="" textlink="">
      <xdr:nvSpPr>
        <xdr:cNvPr id="600" name="フローチャート : 判断 599"/>
        <xdr:cNvSpPr/>
      </xdr:nvSpPr>
      <xdr:spPr>
        <a:xfrm>
          <a:off x="13652500" y="131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15967</xdr:rowOff>
    </xdr:from>
    <xdr:ext cx="599010" cy="259045"/>
    <xdr:sp macro="" textlink="">
      <xdr:nvSpPr>
        <xdr:cNvPr id="601" name="テキスト ボックス 600"/>
        <xdr:cNvSpPr txBox="1"/>
      </xdr:nvSpPr>
      <xdr:spPr>
        <a:xfrm>
          <a:off x="13403794" y="1321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85638</xdr:rowOff>
    </xdr:from>
    <xdr:to>
      <xdr:col>18</xdr:col>
      <xdr:colOff>492125</xdr:colOff>
      <xdr:row>77</xdr:row>
      <xdr:rowOff>15788</xdr:rowOff>
    </xdr:to>
    <xdr:sp macro="" textlink="">
      <xdr:nvSpPr>
        <xdr:cNvPr id="602" name="フローチャート : 判断 601"/>
        <xdr:cNvSpPr/>
      </xdr:nvSpPr>
      <xdr:spPr>
        <a:xfrm>
          <a:off x="12763500" y="1311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6915</xdr:rowOff>
    </xdr:from>
    <xdr:ext cx="599010" cy="259045"/>
    <xdr:sp macro="" textlink="">
      <xdr:nvSpPr>
        <xdr:cNvPr id="603" name="テキスト ボックス 602"/>
        <xdr:cNvSpPr txBox="1"/>
      </xdr:nvSpPr>
      <xdr:spPr>
        <a:xfrm>
          <a:off x="12514794" y="1320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151,427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4" name="テキスト ボックス 60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5" name="テキスト ボックス 60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6" name="テキスト ボックス 60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7" name="テキスト ボックス 60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8" name="テキスト ボックス 60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6558</xdr:rowOff>
    </xdr:from>
    <xdr:to>
      <xdr:col>23</xdr:col>
      <xdr:colOff>568325</xdr:colOff>
      <xdr:row>77</xdr:row>
      <xdr:rowOff>108158</xdr:rowOff>
    </xdr:to>
    <xdr:sp macro="" textlink="">
      <xdr:nvSpPr>
        <xdr:cNvPr id="609" name="円/楕円 608"/>
        <xdr:cNvSpPr/>
      </xdr:nvSpPr>
      <xdr:spPr>
        <a:xfrm>
          <a:off x="16268700" y="1320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156435</xdr:rowOff>
    </xdr:from>
    <xdr:ext cx="599010" cy="259045"/>
    <xdr:sp macro="" textlink="">
      <xdr:nvSpPr>
        <xdr:cNvPr id="610" name="公債費該当値テキスト"/>
        <xdr:cNvSpPr txBox="1"/>
      </xdr:nvSpPr>
      <xdr:spPr>
        <a:xfrm>
          <a:off x="16370300" y="1318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111,020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152586</xdr:rowOff>
    </xdr:from>
    <xdr:to>
      <xdr:col>22</xdr:col>
      <xdr:colOff>415925</xdr:colOff>
      <xdr:row>77</xdr:row>
      <xdr:rowOff>82736</xdr:rowOff>
    </xdr:to>
    <xdr:sp macro="" textlink="">
      <xdr:nvSpPr>
        <xdr:cNvPr id="611" name="円/楕円 610"/>
        <xdr:cNvSpPr/>
      </xdr:nvSpPr>
      <xdr:spPr>
        <a:xfrm>
          <a:off x="15430500" y="131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73863</xdr:rowOff>
    </xdr:from>
    <xdr:ext cx="599010" cy="259045"/>
    <xdr:sp macro="" textlink="">
      <xdr:nvSpPr>
        <xdr:cNvPr id="612" name="テキスト ボックス 611"/>
        <xdr:cNvSpPr txBox="1"/>
      </xdr:nvSpPr>
      <xdr:spPr>
        <a:xfrm>
          <a:off x="15181794" y="1327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122,141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152019</xdr:rowOff>
    </xdr:from>
    <xdr:to>
      <xdr:col>21</xdr:col>
      <xdr:colOff>212725</xdr:colOff>
      <xdr:row>77</xdr:row>
      <xdr:rowOff>82169</xdr:rowOff>
    </xdr:to>
    <xdr:sp macro="" textlink="">
      <xdr:nvSpPr>
        <xdr:cNvPr id="613" name="円/楕円 612"/>
        <xdr:cNvSpPr/>
      </xdr:nvSpPr>
      <xdr:spPr>
        <a:xfrm>
          <a:off x="14541500" y="131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73296</xdr:rowOff>
    </xdr:from>
    <xdr:ext cx="599010" cy="259045"/>
    <xdr:sp macro="" textlink="">
      <xdr:nvSpPr>
        <xdr:cNvPr id="614" name="テキスト ボックス 613"/>
        <xdr:cNvSpPr txBox="1"/>
      </xdr:nvSpPr>
      <xdr:spPr>
        <a:xfrm>
          <a:off x="14292794" y="13274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122,389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72118</xdr:rowOff>
    </xdr:from>
    <xdr:to>
      <xdr:col>20</xdr:col>
      <xdr:colOff>9525</xdr:colOff>
      <xdr:row>77</xdr:row>
      <xdr:rowOff>2268</xdr:rowOff>
    </xdr:to>
    <xdr:sp macro="" textlink="">
      <xdr:nvSpPr>
        <xdr:cNvPr id="615" name="円/楕円 614"/>
        <xdr:cNvSpPr/>
      </xdr:nvSpPr>
      <xdr:spPr>
        <a:xfrm>
          <a:off x="13652500" y="1310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18796</xdr:rowOff>
    </xdr:from>
    <xdr:ext cx="599010" cy="259045"/>
    <xdr:sp macro="" textlink="">
      <xdr:nvSpPr>
        <xdr:cNvPr id="616" name="テキスト ボックス 615"/>
        <xdr:cNvSpPr txBox="1"/>
      </xdr:nvSpPr>
      <xdr:spPr>
        <a:xfrm>
          <a:off x="13403794" y="1287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157,341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29677</xdr:rowOff>
    </xdr:from>
    <xdr:to>
      <xdr:col>18</xdr:col>
      <xdr:colOff>492125</xdr:colOff>
      <xdr:row>76</xdr:row>
      <xdr:rowOff>131277</xdr:rowOff>
    </xdr:to>
    <xdr:sp macro="" textlink="">
      <xdr:nvSpPr>
        <xdr:cNvPr id="617" name="円/楕円 616"/>
        <xdr:cNvSpPr/>
      </xdr:nvSpPr>
      <xdr:spPr>
        <a:xfrm>
          <a:off x="12763500" y="1305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147803</xdr:rowOff>
    </xdr:from>
    <xdr:ext cx="599010" cy="259045"/>
    <xdr:sp macro="" textlink="">
      <xdr:nvSpPr>
        <xdr:cNvPr id="618" name="テキスト ボックス 617"/>
        <xdr:cNvSpPr txBox="1"/>
      </xdr:nvSpPr>
      <xdr:spPr>
        <a:xfrm>
          <a:off x="12514794" y="1283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9" name="正方形/長方形 61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0" name="正方形/長方形 61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1" name="正方形/長方形 62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2" name="正方形/長方形 62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3" name="正方形/長方形 62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4" name="正方形/長方形 62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5" name="正方形/長方形 62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6" name="正方形/長方形 62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7" name="テキスト ボックス 62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8" name="直線コネクタ 62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9" name="直線コネクタ 62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0" name="テキスト ボックス 62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1" name="直線コネクタ 63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32" name="テキスト ボックス 63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3" name="直線コネクタ 63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34" name="テキスト ボックス 63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5" name="直線コネクタ 63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6" name="テキスト ボックス 63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8" name="テキスト ボックス 63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99363</xdr:rowOff>
    </xdr:from>
    <xdr:to>
      <xdr:col>23</xdr:col>
      <xdr:colOff>516889</xdr:colOff>
      <xdr:row>98</xdr:row>
      <xdr:rowOff>135077</xdr:rowOff>
    </xdr:to>
    <xdr:cxnSp macro="">
      <xdr:nvCxnSpPr>
        <xdr:cNvPr id="640" name="直線コネクタ 639"/>
        <xdr:cNvCxnSpPr/>
      </xdr:nvCxnSpPr>
      <xdr:spPr>
        <a:xfrm flipV="1">
          <a:off x="16317595" y="15529863"/>
          <a:ext cx="1269" cy="140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138904</xdr:rowOff>
    </xdr:from>
    <xdr:ext cx="469744" cy="259045"/>
    <xdr:sp macro="" textlink="">
      <xdr:nvSpPr>
        <xdr:cNvPr id="641" name="積立金最小値テキスト"/>
        <xdr:cNvSpPr txBox="1"/>
      </xdr:nvSpPr>
      <xdr:spPr>
        <a:xfrm>
          <a:off x="16370300" y="1694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2,022</a:t>
          </a:r>
          <a:endParaRPr kumimoji="1" lang="ja-JP" altLang="en-US" sz="1000" b="1">
            <a:latin typeface="ＭＳ Ｐゴシック"/>
          </a:endParaRPr>
        </a:p>
      </xdr:txBody>
    </xdr:sp>
    <xdr:clientData/>
  </xdr:oneCellAnchor>
  <xdr:twoCellAnchor>
    <xdr:from>
      <xdr:col>23</xdr:col>
      <xdr:colOff>428625</xdr:colOff>
      <xdr:row>98</xdr:row>
      <xdr:rowOff>135077</xdr:rowOff>
    </xdr:from>
    <xdr:to>
      <xdr:col>23</xdr:col>
      <xdr:colOff>606425</xdr:colOff>
      <xdr:row>98</xdr:row>
      <xdr:rowOff>135077</xdr:rowOff>
    </xdr:to>
    <xdr:cxnSp macro="">
      <xdr:nvCxnSpPr>
        <xdr:cNvPr id="642" name="直線コネクタ 641"/>
        <xdr:cNvCxnSpPr/>
      </xdr:nvCxnSpPr>
      <xdr:spPr>
        <a:xfrm>
          <a:off x="16230600" y="1693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46040</xdr:rowOff>
    </xdr:from>
    <xdr:ext cx="599010" cy="259045"/>
    <xdr:sp macro="" textlink="">
      <xdr:nvSpPr>
        <xdr:cNvPr id="643" name="積立金最大値テキスト"/>
        <xdr:cNvSpPr txBox="1"/>
      </xdr:nvSpPr>
      <xdr:spPr>
        <a:xfrm>
          <a:off x="16370300" y="1530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617,645</a:t>
          </a:r>
          <a:endParaRPr kumimoji="1" lang="ja-JP" altLang="en-US" sz="1000" b="1">
            <a:latin typeface="ＭＳ Ｐゴシック"/>
          </a:endParaRPr>
        </a:p>
      </xdr:txBody>
    </xdr:sp>
    <xdr:clientData/>
  </xdr:oneCellAnchor>
  <xdr:twoCellAnchor>
    <xdr:from>
      <xdr:col>23</xdr:col>
      <xdr:colOff>428625</xdr:colOff>
      <xdr:row>90</xdr:row>
      <xdr:rowOff>99363</xdr:rowOff>
    </xdr:from>
    <xdr:to>
      <xdr:col>23</xdr:col>
      <xdr:colOff>606425</xdr:colOff>
      <xdr:row>90</xdr:row>
      <xdr:rowOff>99363</xdr:rowOff>
    </xdr:to>
    <xdr:cxnSp macro="">
      <xdr:nvCxnSpPr>
        <xdr:cNvPr id="644" name="直線コネクタ 643"/>
        <xdr:cNvCxnSpPr/>
      </xdr:nvCxnSpPr>
      <xdr:spPr>
        <a:xfrm>
          <a:off x="16230600" y="1552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136286</xdr:rowOff>
    </xdr:from>
    <xdr:to>
      <xdr:col>23</xdr:col>
      <xdr:colOff>517525</xdr:colOff>
      <xdr:row>97</xdr:row>
      <xdr:rowOff>12511</xdr:rowOff>
    </xdr:to>
    <xdr:cxnSp macro="">
      <xdr:nvCxnSpPr>
        <xdr:cNvPr id="645" name="直線コネクタ 644"/>
        <xdr:cNvCxnSpPr/>
      </xdr:nvCxnSpPr>
      <xdr:spPr>
        <a:xfrm flipV="1">
          <a:off x="15481300" y="16595486"/>
          <a:ext cx="838200" cy="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53963</xdr:rowOff>
    </xdr:from>
    <xdr:ext cx="534377" cy="259045"/>
    <xdr:sp macro="" textlink="">
      <xdr:nvSpPr>
        <xdr:cNvPr id="646" name="積立金平均値テキスト"/>
        <xdr:cNvSpPr txBox="1"/>
      </xdr:nvSpPr>
      <xdr:spPr>
        <a:xfrm>
          <a:off x="16370300" y="1668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75536</xdr:rowOff>
    </xdr:from>
    <xdr:to>
      <xdr:col>23</xdr:col>
      <xdr:colOff>568325</xdr:colOff>
      <xdr:row>98</xdr:row>
      <xdr:rowOff>5686</xdr:rowOff>
    </xdr:to>
    <xdr:sp macro="" textlink="">
      <xdr:nvSpPr>
        <xdr:cNvPr id="647" name="フローチャート : 判断 646"/>
        <xdr:cNvSpPr/>
      </xdr:nvSpPr>
      <xdr:spPr>
        <a:xfrm>
          <a:off x="16268700" y="1670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12511</xdr:rowOff>
    </xdr:from>
    <xdr:to>
      <xdr:col>22</xdr:col>
      <xdr:colOff>365125</xdr:colOff>
      <xdr:row>97</xdr:row>
      <xdr:rowOff>17884</xdr:rowOff>
    </xdr:to>
    <xdr:cxnSp macro="">
      <xdr:nvCxnSpPr>
        <xdr:cNvPr id="648" name="直線コネクタ 647"/>
        <xdr:cNvCxnSpPr/>
      </xdr:nvCxnSpPr>
      <xdr:spPr>
        <a:xfrm flipV="1">
          <a:off x="14592300" y="16643161"/>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126862</xdr:rowOff>
    </xdr:from>
    <xdr:to>
      <xdr:col>22</xdr:col>
      <xdr:colOff>415925</xdr:colOff>
      <xdr:row>98</xdr:row>
      <xdr:rowOff>57012</xdr:rowOff>
    </xdr:to>
    <xdr:sp macro="" textlink="">
      <xdr:nvSpPr>
        <xdr:cNvPr id="649" name="フローチャート : 判断 648"/>
        <xdr:cNvSpPr/>
      </xdr:nvSpPr>
      <xdr:spPr>
        <a:xfrm>
          <a:off x="15430500" y="1675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48139</xdr:rowOff>
    </xdr:from>
    <xdr:ext cx="534377" cy="259045"/>
    <xdr:sp macro="" textlink="">
      <xdr:nvSpPr>
        <xdr:cNvPr id="650" name="テキスト ボックス 649"/>
        <xdr:cNvSpPr txBox="1"/>
      </xdr:nvSpPr>
      <xdr:spPr>
        <a:xfrm>
          <a:off x="15214111" y="1685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97030</xdr:rowOff>
    </xdr:from>
    <xdr:to>
      <xdr:col>21</xdr:col>
      <xdr:colOff>161925</xdr:colOff>
      <xdr:row>97</xdr:row>
      <xdr:rowOff>17884</xdr:rowOff>
    </xdr:to>
    <xdr:cxnSp macro="">
      <xdr:nvCxnSpPr>
        <xdr:cNvPr id="651" name="直線コネクタ 650"/>
        <xdr:cNvCxnSpPr/>
      </xdr:nvCxnSpPr>
      <xdr:spPr>
        <a:xfrm>
          <a:off x="13703300" y="16556230"/>
          <a:ext cx="889000" cy="9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33531</xdr:rowOff>
    </xdr:from>
    <xdr:to>
      <xdr:col>21</xdr:col>
      <xdr:colOff>212725</xdr:colOff>
      <xdr:row>97</xdr:row>
      <xdr:rowOff>135131</xdr:rowOff>
    </xdr:to>
    <xdr:sp macro="" textlink="">
      <xdr:nvSpPr>
        <xdr:cNvPr id="652" name="フローチャート : 判断 651"/>
        <xdr:cNvSpPr/>
      </xdr:nvSpPr>
      <xdr:spPr>
        <a:xfrm>
          <a:off x="14541500" y="1666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126258</xdr:rowOff>
    </xdr:from>
    <xdr:ext cx="534377" cy="259045"/>
    <xdr:sp macro="" textlink="">
      <xdr:nvSpPr>
        <xdr:cNvPr id="653" name="テキスト ボックス 652"/>
        <xdr:cNvSpPr txBox="1"/>
      </xdr:nvSpPr>
      <xdr:spPr>
        <a:xfrm>
          <a:off x="14325111" y="1675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90425</xdr:rowOff>
    </xdr:from>
    <xdr:to>
      <xdr:col>19</xdr:col>
      <xdr:colOff>644525</xdr:colOff>
      <xdr:row>96</xdr:row>
      <xdr:rowOff>97030</xdr:rowOff>
    </xdr:to>
    <xdr:cxnSp macro="">
      <xdr:nvCxnSpPr>
        <xdr:cNvPr id="654" name="直線コネクタ 653"/>
        <xdr:cNvCxnSpPr/>
      </xdr:nvCxnSpPr>
      <xdr:spPr>
        <a:xfrm>
          <a:off x="12814300" y="16549625"/>
          <a:ext cx="889000" cy="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2434</xdr:rowOff>
    </xdr:from>
    <xdr:to>
      <xdr:col>20</xdr:col>
      <xdr:colOff>9525</xdr:colOff>
      <xdr:row>97</xdr:row>
      <xdr:rowOff>104034</xdr:rowOff>
    </xdr:to>
    <xdr:sp macro="" textlink="">
      <xdr:nvSpPr>
        <xdr:cNvPr id="655" name="フローチャート : 判断 654"/>
        <xdr:cNvSpPr/>
      </xdr:nvSpPr>
      <xdr:spPr>
        <a:xfrm>
          <a:off x="13652500" y="166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95161</xdr:rowOff>
    </xdr:from>
    <xdr:ext cx="599010" cy="259045"/>
    <xdr:sp macro="" textlink="">
      <xdr:nvSpPr>
        <xdr:cNvPr id="656" name="テキスト ボックス 655"/>
        <xdr:cNvSpPr txBox="1"/>
      </xdr:nvSpPr>
      <xdr:spPr>
        <a:xfrm>
          <a:off x="13403794" y="1672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42376</xdr:rowOff>
    </xdr:from>
    <xdr:to>
      <xdr:col>18</xdr:col>
      <xdr:colOff>492125</xdr:colOff>
      <xdr:row>97</xdr:row>
      <xdr:rowOff>143976</xdr:rowOff>
    </xdr:to>
    <xdr:sp macro="" textlink="">
      <xdr:nvSpPr>
        <xdr:cNvPr id="657" name="フローチャート : 判断 656"/>
        <xdr:cNvSpPr/>
      </xdr:nvSpPr>
      <xdr:spPr>
        <a:xfrm>
          <a:off x="12763500" y="1667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135103</xdr:rowOff>
    </xdr:from>
    <xdr:ext cx="534377" cy="259045"/>
    <xdr:sp macro="" textlink="">
      <xdr:nvSpPr>
        <xdr:cNvPr id="658" name="テキスト ボックス 657"/>
        <xdr:cNvSpPr txBox="1"/>
      </xdr:nvSpPr>
      <xdr:spPr>
        <a:xfrm>
          <a:off x="12547111" y="1676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95,352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85486</xdr:rowOff>
    </xdr:from>
    <xdr:to>
      <xdr:col>23</xdr:col>
      <xdr:colOff>568325</xdr:colOff>
      <xdr:row>97</xdr:row>
      <xdr:rowOff>15636</xdr:rowOff>
    </xdr:to>
    <xdr:sp macro="" textlink="">
      <xdr:nvSpPr>
        <xdr:cNvPr id="664" name="円/楕円 663"/>
        <xdr:cNvSpPr/>
      </xdr:nvSpPr>
      <xdr:spPr>
        <a:xfrm>
          <a:off x="16268700" y="1654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108363</xdr:rowOff>
    </xdr:from>
    <xdr:ext cx="599010" cy="259045"/>
    <xdr:sp macro="" textlink="">
      <xdr:nvSpPr>
        <xdr:cNvPr id="665" name="積立金該当値テキスト"/>
        <xdr:cNvSpPr txBox="1"/>
      </xdr:nvSpPr>
      <xdr:spPr>
        <a:xfrm>
          <a:off x="16370300" y="1639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151,493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133161</xdr:rowOff>
    </xdr:from>
    <xdr:to>
      <xdr:col>22</xdr:col>
      <xdr:colOff>415925</xdr:colOff>
      <xdr:row>97</xdr:row>
      <xdr:rowOff>63311</xdr:rowOff>
    </xdr:to>
    <xdr:sp macro="" textlink="">
      <xdr:nvSpPr>
        <xdr:cNvPr id="666" name="円/楕円 665"/>
        <xdr:cNvSpPr/>
      </xdr:nvSpPr>
      <xdr:spPr>
        <a:xfrm>
          <a:off x="15430500" y="165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79838</xdr:rowOff>
    </xdr:from>
    <xdr:ext cx="599010" cy="259045"/>
    <xdr:sp macro="" textlink="">
      <xdr:nvSpPr>
        <xdr:cNvPr id="667" name="テキスト ボックス 666"/>
        <xdr:cNvSpPr txBox="1"/>
      </xdr:nvSpPr>
      <xdr:spPr>
        <a:xfrm>
          <a:off x="15181794" y="1636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130,638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138534</xdr:rowOff>
    </xdr:from>
    <xdr:to>
      <xdr:col>21</xdr:col>
      <xdr:colOff>212725</xdr:colOff>
      <xdr:row>97</xdr:row>
      <xdr:rowOff>68684</xdr:rowOff>
    </xdr:to>
    <xdr:sp macro="" textlink="">
      <xdr:nvSpPr>
        <xdr:cNvPr id="668" name="円/楕円 667"/>
        <xdr:cNvSpPr/>
      </xdr:nvSpPr>
      <xdr:spPr>
        <a:xfrm>
          <a:off x="14541500" y="165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85211</xdr:rowOff>
    </xdr:from>
    <xdr:ext cx="599010" cy="259045"/>
    <xdr:sp macro="" textlink="">
      <xdr:nvSpPr>
        <xdr:cNvPr id="669" name="テキスト ボックス 668"/>
        <xdr:cNvSpPr txBox="1"/>
      </xdr:nvSpPr>
      <xdr:spPr>
        <a:xfrm>
          <a:off x="14292794" y="1637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128,288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46230</xdr:rowOff>
    </xdr:from>
    <xdr:to>
      <xdr:col>20</xdr:col>
      <xdr:colOff>9525</xdr:colOff>
      <xdr:row>96</xdr:row>
      <xdr:rowOff>147830</xdr:rowOff>
    </xdr:to>
    <xdr:sp macro="" textlink="">
      <xdr:nvSpPr>
        <xdr:cNvPr id="670" name="円/楕円 669"/>
        <xdr:cNvSpPr/>
      </xdr:nvSpPr>
      <xdr:spPr>
        <a:xfrm>
          <a:off x="13652500" y="165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164357</xdr:rowOff>
    </xdr:from>
    <xdr:ext cx="599010" cy="259045"/>
    <xdr:sp macro="" textlink="">
      <xdr:nvSpPr>
        <xdr:cNvPr id="671" name="テキスト ボックス 670"/>
        <xdr:cNvSpPr txBox="1"/>
      </xdr:nvSpPr>
      <xdr:spPr>
        <a:xfrm>
          <a:off x="13403794" y="1628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168,666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39625</xdr:rowOff>
    </xdr:from>
    <xdr:to>
      <xdr:col>18</xdr:col>
      <xdr:colOff>492125</xdr:colOff>
      <xdr:row>96</xdr:row>
      <xdr:rowOff>141225</xdr:rowOff>
    </xdr:to>
    <xdr:sp macro="" textlink="">
      <xdr:nvSpPr>
        <xdr:cNvPr id="672" name="円/楕円 671"/>
        <xdr:cNvSpPr/>
      </xdr:nvSpPr>
      <xdr:spPr>
        <a:xfrm>
          <a:off x="12763500" y="164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157752</xdr:rowOff>
    </xdr:from>
    <xdr:ext cx="599010" cy="259045"/>
    <xdr:sp macro="" textlink="">
      <xdr:nvSpPr>
        <xdr:cNvPr id="673" name="テキスト ボックス 672"/>
        <xdr:cNvSpPr txBox="1"/>
      </xdr:nvSpPr>
      <xdr:spPr>
        <a:xfrm>
          <a:off x="12514794" y="1627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5" name="正方形/長方形 67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6" name="正方形/長方形 67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7" name="正方形/長方形 67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8" name="正方形/長方形 67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9" name="正方形/長方形 67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0" name="正方形/長方形 67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4" name="直線コネクタ 68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5" name="テキスト ボックス 68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6" name="直線コネクタ 68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87" name="テキスト ボックス 68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8" name="直線コネクタ 68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9" name="テキスト ボックス 68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0" name="直線コネクタ 68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1" name="テキスト ボックス 69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2" name="直線コネクタ 69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3" name="テキスト ボックス 69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4" name="直線コネクタ 69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5" name="テキスト ボックス 69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21780</xdr:rowOff>
    </xdr:from>
    <xdr:to>
      <xdr:col>32</xdr:col>
      <xdr:colOff>186689</xdr:colOff>
      <xdr:row>39</xdr:row>
      <xdr:rowOff>44450</xdr:rowOff>
    </xdr:to>
    <xdr:cxnSp macro="">
      <xdr:nvCxnSpPr>
        <xdr:cNvPr id="697" name="直線コネクタ 696"/>
        <xdr:cNvCxnSpPr/>
      </xdr:nvCxnSpPr>
      <xdr:spPr>
        <a:xfrm flipV="1">
          <a:off x="22159595" y="5336730"/>
          <a:ext cx="1269" cy="139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64063</xdr:rowOff>
    </xdr:from>
    <xdr:ext cx="249299" cy="259045"/>
    <xdr:sp macro="" textlink="">
      <xdr:nvSpPr>
        <xdr:cNvPr id="698" name="投資及び出資金最小値テキスト"/>
        <xdr:cNvSpPr txBox="1"/>
      </xdr:nvSpPr>
      <xdr:spPr>
        <a:xfrm>
          <a:off x="22212300" y="6750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9" name="直線コネクタ 69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139907</xdr:rowOff>
    </xdr:from>
    <xdr:ext cx="534377" cy="259045"/>
    <xdr:sp macro="" textlink="">
      <xdr:nvSpPr>
        <xdr:cNvPr id="700" name="投資及び出資金最大値テキスト"/>
        <xdr:cNvSpPr txBox="1"/>
      </xdr:nvSpPr>
      <xdr:spPr>
        <a:xfrm>
          <a:off x="22212300" y="51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36,595</a:t>
          </a:r>
          <a:endParaRPr kumimoji="1" lang="ja-JP" altLang="en-US" sz="1000" b="1">
            <a:latin typeface="ＭＳ Ｐゴシック"/>
          </a:endParaRPr>
        </a:p>
      </xdr:txBody>
    </xdr:sp>
    <xdr:clientData/>
  </xdr:oneCellAnchor>
  <xdr:twoCellAnchor>
    <xdr:from>
      <xdr:col>32</xdr:col>
      <xdr:colOff>98425</xdr:colOff>
      <xdr:row>31</xdr:row>
      <xdr:rowOff>21780</xdr:rowOff>
    </xdr:from>
    <xdr:to>
      <xdr:col>32</xdr:col>
      <xdr:colOff>276225</xdr:colOff>
      <xdr:row>31</xdr:row>
      <xdr:rowOff>21780</xdr:rowOff>
    </xdr:to>
    <xdr:cxnSp macro="">
      <xdr:nvCxnSpPr>
        <xdr:cNvPr id="701" name="直線コネクタ 700"/>
        <xdr:cNvCxnSpPr/>
      </xdr:nvCxnSpPr>
      <xdr:spPr>
        <a:xfrm>
          <a:off x="22072600" y="533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111239</xdr:rowOff>
    </xdr:from>
    <xdr:to>
      <xdr:col>32</xdr:col>
      <xdr:colOff>187325</xdr:colOff>
      <xdr:row>39</xdr:row>
      <xdr:rowOff>40145</xdr:rowOff>
    </xdr:to>
    <xdr:cxnSp macro="">
      <xdr:nvCxnSpPr>
        <xdr:cNvPr id="702" name="直線コネクタ 701"/>
        <xdr:cNvCxnSpPr/>
      </xdr:nvCxnSpPr>
      <xdr:spPr>
        <a:xfrm>
          <a:off x="21323300" y="6626339"/>
          <a:ext cx="838200" cy="10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152963</xdr:rowOff>
    </xdr:from>
    <xdr:ext cx="378565" cy="259045"/>
    <xdr:sp macro="" textlink="">
      <xdr:nvSpPr>
        <xdr:cNvPr id="703" name="投資及び出資金平均値テキスト"/>
        <xdr:cNvSpPr txBox="1"/>
      </xdr:nvSpPr>
      <xdr:spPr>
        <a:xfrm>
          <a:off x="22212300" y="64966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130086</xdr:rowOff>
    </xdr:from>
    <xdr:to>
      <xdr:col>32</xdr:col>
      <xdr:colOff>238125</xdr:colOff>
      <xdr:row>39</xdr:row>
      <xdr:rowOff>60236</xdr:rowOff>
    </xdr:to>
    <xdr:sp macro="" textlink="">
      <xdr:nvSpPr>
        <xdr:cNvPr id="704" name="フローチャート : 判断 703"/>
        <xdr:cNvSpPr/>
      </xdr:nvSpPr>
      <xdr:spPr>
        <a:xfrm>
          <a:off x="221107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111239</xdr:rowOff>
    </xdr:from>
    <xdr:to>
      <xdr:col>31</xdr:col>
      <xdr:colOff>34925</xdr:colOff>
      <xdr:row>39</xdr:row>
      <xdr:rowOff>44450</xdr:rowOff>
    </xdr:to>
    <xdr:cxnSp macro="">
      <xdr:nvCxnSpPr>
        <xdr:cNvPr id="705" name="直線コネクタ 704"/>
        <xdr:cNvCxnSpPr/>
      </xdr:nvCxnSpPr>
      <xdr:spPr>
        <a:xfrm flipV="1">
          <a:off x="20434300" y="6626339"/>
          <a:ext cx="889000" cy="10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150737</xdr:rowOff>
    </xdr:from>
    <xdr:to>
      <xdr:col>31</xdr:col>
      <xdr:colOff>85725</xdr:colOff>
      <xdr:row>39</xdr:row>
      <xdr:rowOff>80887</xdr:rowOff>
    </xdr:to>
    <xdr:sp macro="" textlink="">
      <xdr:nvSpPr>
        <xdr:cNvPr id="706" name="フローチャート : 判断 705"/>
        <xdr:cNvSpPr/>
      </xdr:nvSpPr>
      <xdr:spPr>
        <a:xfrm>
          <a:off x="21272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72014</xdr:rowOff>
    </xdr:from>
    <xdr:ext cx="378565" cy="259045"/>
    <xdr:sp macro="" textlink="">
      <xdr:nvSpPr>
        <xdr:cNvPr id="707" name="テキスト ボックス 706"/>
        <xdr:cNvSpPr txBox="1"/>
      </xdr:nvSpPr>
      <xdr:spPr>
        <a:xfrm>
          <a:off x="21134017" y="675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8" name="直線コネクタ 70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09" name="フローチャート : 判断 708"/>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62095</xdr:rowOff>
    </xdr:from>
    <xdr:ext cx="469744" cy="259045"/>
    <xdr:sp macro="" textlink="">
      <xdr:nvSpPr>
        <xdr:cNvPr id="710" name="テキスト ボックス 709"/>
        <xdr:cNvSpPr txBox="1"/>
      </xdr:nvSpPr>
      <xdr:spPr>
        <a:xfrm>
          <a:off x="20199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1" name="直線コネクタ 71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83489</xdr:rowOff>
    </xdr:from>
    <xdr:to>
      <xdr:col>28</xdr:col>
      <xdr:colOff>365125</xdr:colOff>
      <xdr:row>39</xdr:row>
      <xdr:rowOff>13639</xdr:rowOff>
    </xdr:to>
    <xdr:sp macro="" textlink="">
      <xdr:nvSpPr>
        <xdr:cNvPr id="712" name="フローチャート : 判断 711"/>
        <xdr:cNvSpPr/>
      </xdr:nvSpPr>
      <xdr:spPr>
        <a:xfrm>
          <a:off x="19494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30167</xdr:rowOff>
    </xdr:from>
    <xdr:ext cx="469744" cy="259045"/>
    <xdr:sp macro="" textlink="">
      <xdr:nvSpPr>
        <xdr:cNvPr id="713" name="テキスト ボックス 712"/>
        <xdr:cNvSpPr txBox="1"/>
      </xdr:nvSpPr>
      <xdr:spPr>
        <a:xfrm>
          <a:off x="19310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136830</xdr:rowOff>
    </xdr:from>
    <xdr:to>
      <xdr:col>27</xdr:col>
      <xdr:colOff>161925</xdr:colOff>
      <xdr:row>39</xdr:row>
      <xdr:rowOff>66980</xdr:rowOff>
    </xdr:to>
    <xdr:sp macro="" textlink="">
      <xdr:nvSpPr>
        <xdr:cNvPr id="714" name="フローチャート : 判断 713"/>
        <xdr:cNvSpPr/>
      </xdr:nvSpPr>
      <xdr:spPr>
        <a:xfrm>
          <a:off x="18605500" y="66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83507</xdr:rowOff>
    </xdr:from>
    <xdr:ext cx="378565" cy="259045"/>
    <xdr:sp macro="" textlink="">
      <xdr:nvSpPr>
        <xdr:cNvPr id="715" name="テキスト ボックス 714"/>
        <xdr:cNvSpPr txBox="1"/>
      </xdr:nvSpPr>
      <xdr:spPr>
        <a:xfrm>
          <a:off x="18467017" y="64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6" name="テキスト ボックス 71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7" name="テキスト ボックス 71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8" name="テキスト ボックス 71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9" name="テキスト ボックス 71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0" name="テキスト ボックス 71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160795</xdr:rowOff>
    </xdr:from>
    <xdr:to>
      <xdr:col>32</xdr:col>
      <xdr:colOff>238125</xdr:colOff>
      <xdr:row>39</xdr:row>
      <xdr:rowOff>90945</xdr:rowOff>
    </xdr:to>
    <xdr:sp macro="" textlink="">
      <xdr:nvSpPr>
        <xdr:cNvPr id="721" name="円/楕円 720"/>
        <xdr:cNvSpPr/>
      </xdr:nvSpPr>
      <xdr:spPr>
        <a:xfrm>
          <a:off x="22110700" y="66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108513</xdr:rowOff>
    </xdr:from>
    <xdr:ext cx="378565" cy="259045"/>
    <xdr:sp macro="" textlink="">
      <xdr:nvSpPr>
        <xdr:cNvPr id="722" name="投資及び出資金該当値テキスト"/>
        <xdr:cNvSpPr txBox="1"/>
      </xdr:nvSpPr>
      <xdr:spPr>
        <a:xfrm>
          <a:off x="22212300" y="6623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60439</xdr:rowOff>
    </xdr:from>
    <xdr:to>
      <xdr:col>31</xdr:col>
      <xdr:colOff>85725</xdr:colOff>
      <xdr:row>38</xdr:row>
      <xdr:rowOff>162039</xdr:rowOff>
    </xdr:to>
    <xdr:sp macro="" textlink="">
      <xdr:nvSpPr>
        <xdr:cNvPr id="723" name="円/楕円 722"/>
        <xdr:cNvSpPr/>
      </xdr:nvSpPr>
      <xdr:spPr>
        <a:xfrm>
          <a:off x="21272500" y="65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7116</xdr:rowOff>
    </xdr:from>
    <xdr:ext cx="469744" cy="259045"/>
    <xdr:sp macro="" textlink="">
      <xdr:nvSpPr>
        <xdr:cNvPr id="724" name="テキスト ボックス 723"/>
        <xdr:cNvSpPr txBox="1"/>
      </xdr:nvSpPr>
      <xdr:spPr>
        <a:xfrm>
          <a:off x="21088427" y="635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5" name="円/楕円 72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6" name="テキスト ボックス 72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7" name="円/楕円 72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8" name="テキスト ボックス 72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9" name="円/楕円 72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0" name="テキスト ボックス 72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1" name="正方形/長方形 73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2" name="正方形/長方形 73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3" name="正方形/長方形 73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4" name="正方形/長方形 73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5" name="正方形/長方形 73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6" name="正方形/長方形 73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7" name="正方形/長方形 73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8" name="正方形/長方形 73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9" name="テキスト ボックス 73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0" name="直線コネクタ 73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1" name="直線コネクタ 74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2" name="テキスト ボックス 74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3" name="直線コネクタ 74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4" name="テキスト ボックス 74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5" name="直線コネクタ 74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46" name="テキスト ボックス 74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7" name="直線コネクタ 74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48" name="テキスト ボックス 74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9" name="直線コネクタ 74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0" name="テキスト ボックス 74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1" name="直線コネクタ 75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2" name="テキスト ボックス 75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144821</xdr:rowOff>
    </xdr:from>
    <xdr:to>
      <xdr:col>32</xdr:col>
      <xdr:colOff>186689</xdr:colOff>
      <xdr:row>59</xdr:row>
      <xdr:rowOff>44450</xdr:rowOff>
    </xdr:to>
    <xdr:cxnSp macro="">
      <xdr:nvCxnSpPr>
        <xdr:cNvPr id="754" name="直線コネクタ 753"/>
        <xdr:cNvCxnSpPr/>
      </xdr:nvCxnSpPr>
      <xdr:spPr>
        <a:xfrm flipV="1">
          <a:off x="22159595" y="8717321"/>
          <a:ext cx="1269" cy="1442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6" name="直線コネクタ 75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91498</xdr:rowOff>
    </xdr:from>
    <xdr:ext cx="599010" cy="259045"/>
    <xdr:sp macro="" textlink="">
      <xdr:nvSpPr>
        <xdr:cNvPr id="757" name="貸付金最大値テキスト"/>
        <xdr:cNvSpPr txBox="1"/>
      </xdr:nvSpPr>
      <xdr:spPr>
        <a:xfrm>
          <a:off x="22212300" y="849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189,328</a:t>
          </a:r>
          <a:endParaRPr kumimoji="1" lang="ja-JP" altLang="en-US" sz="1000" b="1">
            <a:latin typeface="ＭＳ Ｐゴシック"/>
          </a:endParaRPr>
        </a:p>
      </xdr:txBody>
    </xdr:sp>
    <xdr:clientData/>
  </xdr:oneCellAnchor>
  <xdr:twoCellAnchor>
    <xdr:from>
      <xdr:col>32</xdr:col>
      <xdr:colOff>98425</xdr:colOff>
      <xdr:row>50</xdr:row>
      <xdr:rowOff>144821</xdr:rowOff>
    </xdr:from>
    <xdr:to>
      <xdr:col>32</xdr:col>
      <xdr:colOff>276225</xdr:colOff>
      <xdr:row>50</xdr:row>
      <xdr:rowOff>144821</xdr:rowOff>
    </xdr:to>
    <xdr:cxnSp macro="">
      <xdr:nvCxnSpPr>
        <xdr:cNvPr id="758" name="直線コネクタ 757"/>
        <xdr:cNvCxnSpPr/>
      </xdr:nvCxnSpPr>
      <xdr:spPr>
        <a:xfrm>
          <a:off x="22072600" y="871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162438</xdr:rowOff>
    </xdr:from>
    <xdr:to>
      <xdr:col>32</xdr:col>
      <xdr:colOff>187325</xdr:colOff>
      <xdr:row>59</xdr:row>
      <xdr:rowOff>44450</xdr:rowOff>
    </xdr:to>
    <xdr:cxnSp macro="">
      <xdr:nvCxnSpPr>
        <xdr:cNvPr id="759" name="直線コネクタ 758"/>
        <xdr:cNvCxnSpPr/>
      </xdr:nvCxnSpPr>
      <xdr:spPr>
        <a:xfrm>
          <a:off x="21323300" y="10106538"/>
          <a:ext cx="838200" cy="5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126385</xdr:rowOff>
    </xdr:from>
    <xdr:ext cx="469744" cy="259045"/>
    <xdr:sp macro="" textlink="">
      <xdr:nvSpPr>
        <xdr:cNvPr id="760" name="貸付金平均値テキスト"/>
        <xdr:cNvSpPr txBox="1"/>
      </xdr:nvSpPr>
      <xdr:spPr>
        <a:xfrm>
          <a:off x="22212300" y="9899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103508</xdr:rowOff>
    </xdr:from>
    <xdr:to>
      <xdr:col>32</xdr:col>
      <xdr:colOff>238125</xdr:colOff>
      <xdr:row>59</xdr:row>
      <xdr:rowOff>33658</xdr:rowOff>
    </xdr:to>
    <xdr:sp macro="" textlink="">
      <xdr:nvSpPr>
        <xdr:cNvPr id="761" name="フローチャート : 判断 760"/>
        <xdr:cNvSpPr/>
      </xdr:nvSpPr>
      <xdr:spPr>
        <a:xfrm>
          <a:off x="221107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162438</xdr:rowOff>
    </xdr:from>
    <xdr:to>
      <xdr:col>31</xdr:col>
      <xdr:colOff>34925</xdr:colOff>
      <xdr:row>59</xdr:row>
      <xdr:rowOff>44450</xdr:rowOff>
    </xdr:to>
    <xdr:cxnSp macro="">
      <xdr:nvCxnSpPr>
        <xdr:cNvPr id="762" name="直線コネクタ 761"/>
        <xdr:cNvCxnSpPr/>
      </xdr:nvCxnSpPr>
      <xdr:spPr>
        <a:xfrm flipV="1">
          <a:off x="20434300" y="10106538"/>
          <a:ext cx="889000" cy="5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88229</xdr:rowOff>
    </xdr:from>
    <xdr:to>
      <xdr:col>31</xdr:col>
      <xdr:colOff>85725</xdr:colOff>
      <xdr:row>59</xdr:row>
      <xdr:rowOff>18379</xdr:rowOff>
    </xdr:to>
    <xdr:sp macro="" textlink="">
      <xdr:nvSpPr>
        <xdr:cNvPr id="763" name="フローチャート : 判断 762"/>
        <xdr:cNvSpPr/>
      </xdr:nvSpPr>
      <xdr:spPr>
        <a:xfrm>
          <a:off x="21272500" y="1003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57</xdr:row>
      <xdr:rowOff>34906</xdr:rowOff>
    </xdr:from>
    <xdr:ext cx="534377" cy="259045"/>
    <xdr:sp macro="" textlink="">
      <xdr:nvSpPr>
        <xdr:cNvPr id="764" name="テキスト ボックス 763"/>
        <xdr:cNvSpPr txBox="1"/>
      </xdr:nvSpPr>
      <xdr:spPr>
        <a:xfrm>
          <a:off x="21056111" y="98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65" name="直線コネクタ 76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101907</xdr:rowOff>
    </xdr:from>
    <xdr:to>
      <xdr:col>29</xdr:col>
      <xdr:colOff>568325</xdr:colOff>
      <xdr:row>59</xdr:row>
      <xdr:rowOff>32057</xdr:rowOff>
    </xdr:to>
    <xdr:sp macro="" textlink="">
      <xdr:nvSpPr>
        <xdr:cNvPr id="766" name="フローチャート : 判断 765"/>
        <xdr:cNvSpPr/>
      </xdr:nvSpPr>
      <xdr:spPr>
        <a:xfrm>
          <a:off x="20383500" y="100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48584</xdr:rowOff>
    </xdr:from>
    <xdr:ext cx="469744" cy="259045"/>
    <xdr:sp macro="" textlink="">
      <xdr:nvSpPr>
        <xdr:cNvPr id="767" name="テキスト ボックス 766"/>
        <xdr:cNvSpPr txBox="1"/>
      </xdr:nvSpPr>
      <xdr:spPr>
        <a:xfrm>
          <a:off x="20199427" y="98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68" name="直線コネクタ 76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111547</xdr:rowOff>
    </xdr:from>
    <xdr:to>
      <xdr:col>28</xdr:col>
      <xdr:colOff>365125</xdr:colOff>
      <xdr:row>59</xdr:row>
      <xdr:rowOff>41697</xdr:rowOff>
    </xdr:to>
    <xdr:sp macro="" textlink="">
      <xdr:nvSpPr>
        <xdr:cNvPr id="769" name="フローチャート : 判断 768"/>
        <xdr:cNvSpPr/>
      </xdr:nvSpPr>
      <xdr:spPr>
        <a:xfrm>
          <a:off x="19494500" y="100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58224</xdr:rowOff>
    </xdr:from>
    <xdr:ext cx="469744" cy="259045"/>
    <xdr:sp macro="" textlink="">
      <xdr:nvSpPr>
        <xdr:cNvPr id="770" name="テキスト ボックス 769"/>
        <xdr:cNvSpPr txBox="1"/>
      </xdr:nvSpPr>
      <xdr:spPr>
        <a:xfrm>
          <a:off x="19310427" y="983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113383</xdr:rowOff>
    </xdr:from>
    <xdr:to>
      <xdr:col>27</xdr:col>
      <xdr:colOff>161925</xdr:colOff>
      <xdr:row>59</xdr:row>
      <xdr:rowOff>43533</xdr:rowOff>
    </xdr:to>
    <xdr:sp macro="" textlink="">
      <xdr:nvSpPr>
        <xdr:cNvPr id="771" name="フローチャート : 判断 770"/>
        <xdr:cNvSpPr/>
      </xdr:nvSpPr>
      <xdr:spPr>
        <a:xfrm>
          <a:off x="18605500" y="1005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60060</xdr:rowOff>
    </xdr:from>
    <xdr:ext cx="469744" cy="259045"/>
    <xdr:sp macro="" textlink="">
      <xdr:nvSpPr>
        <xdr:cNvPr id="772" name="テキスト ボックス 771"/>
        <xdr:cNvSpPr txBox="1"/>
      </xdr:nvSpPr>
      <xdr:spPr>
        <a:xfrm>
          <a:off x="18421427" y="983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3" name="テキスト ボックス 77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4" name="テキスト ボックス 77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5" name="テキスト ボックス 77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6" name="テキスト ボックス 77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7" name="テキスト ボックス 77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78" name="円/楕円 77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81935</xdr:rowOff>
    </xdr:from>
    <xdr:ext cx="249299" cy="259045"/>
    <xdr:sp macro="" textlink="">
      <xdr:nvSpPr>
        <xdr:cNvPr id="779" name="貸付金該当値テキスト"/>
        <xdr:cNvSpPr txBox="1"/>
      </xdr:nvSpPr>
      <xdr:spPr>
        <a:xfrm>
          <a:off x="22212300" y="100260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111638</xdr:rowOff>
    </xdr:from>
    <xdr:to>
      <xdr:col>31</xdr:col>
      <xdr:colOff>85725</xdr:colOff>
      <xdr:row>59</xdr:row>
      <xdr:rowOff>41788</xdr:rowOff>
    </xdr:to>
    <xdr:sp macro="" textlink="">
      <xdr:nvSpPr>
        <xdr:cNvPr id="780" name="円/楕円 779"/>
        <xdr:cNvSpPr/>
      </xdr:nvSpPr>
      <xdr:spPr>
        <a:xfrm>
          <a:off x="21272500" y="100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32915</xdr:rowOff>
    </xdr:from>
    <xdr:ext cx="469744" cy="259045"/>
    <xdr:sp macro="" textlink="">
      <xdr:nvSpPr>
        <xdr:cNvPr id="781" name="テキスト ボックス 780"/>
        <xdr:cNvSpPr txBox="1"/>
      </xdr:nvSpPr>
      <xdr:spPr>
        <a:xfrm>
          <a:off x="21088427" y="1014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82" name="円/楕円 78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83" name="テキスト ボックス 78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84" name="円/楕円 78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85" name="テキスト ボックス 78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86" name="円/楕円 78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87" name="テキスト ボックス 78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8" name="正方形/長方形 78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9" name="正方形/長方形 78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0" name="正方形/長方形 78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1" name="正方形/長方形 79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2" name="正方形/長方形 79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3" name="正方形/長方形 79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4" name="正方形/長方形 79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5" name="正方形/長方形 79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6" name="テキスト ボックス 79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7" name="直線コネクタ 79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8" name="直線コネクタ 79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9" name="テキスト ボックス 79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0" name="直線コネクタ 79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1" name="テキスト ボックス 80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2" name="直線コネクタ 80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3" name="テキスト ボックス 80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4" name="直線コネクタ 80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5" name="テキスト ボックス 80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6" name="直線コネクタ 80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7" name="テキスト ボックス 80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8" name="直線コネクタ 80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9" name="テキスト ボックス 80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37036</xdr:rowOff>
    </xdr:from>
    <xdr:to>
      <xdr:col>32</xdr:col>
      <xdr:colOff>186689</xdr:colOff>
      <xdr:row>78</xdr:row>
      <xdr:rowOff>46896</xdr:rowOff>
    </xdr:to>
    <xdr:cxnSp macro="">
      <xdr:nvCxnSpPr>
        <xdr:cNvPr id="811" name="直線コネクタ 810"/>
        <xdr:cNvCxnSpPr/>
      </xdr:nvCxnSpPr>
      <xdr:spPr>
        <a:xfrm flipV="1">
          <a:off x="22159595" y="12038536"/>
          <a:ext cx="1269" cy="138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50723</xdr:rowOff>
    </xdr:from>
    <xdr:ext cx="534377" cy="259045"/>
    <xdr:sp macro="" textlink="">
      <xdr:nvSpPr>
        <xdr:cNvPr id="812" name="繰出金最小値テキスト"/>
        <xdr:cNvSpPr txBox="1"/>
      </xdr:nvSpPr>
      <xdr:spPr>
        <a:xfrm>
          <a:off x="22212300" y="134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44,358</a:t>
          </a:r>
          <a:endParaRPr kumimoji="1" lang="ja-JP" altLang="en-US" sz="1000" b="1">
            <a:latin typeface="ＭＳ Ｐゴシック"/>
          </a:endParaRPr>
        </a:p>
      </xdr:txBody>
    </xdr:sp>
    <xdr:clientData/>
  </xdr:oneCellAnchor>
  <xdr:twoCellAnchor>
    <xdr:from>
      <xdr:col>32</xdr:col>
      <xdr:colOff>98425</xdr:colOff>
      <xdr:row>78</xdr:row>
      <xdr:rowOff>46896</xdr:rowOff>
    </xdr:from>
    <xdr:to>
      <xdr:col>32</xdr:col>
      <xdr:colOff>276225</xdr:colOff>
      <xdr:row>78</xdr:row>
      <xdr:rowOff>46896</xdr:rowOff>
    </xdr:to>
    <xdr:cxnSp macro="">
      <xdr:nvCxnSpPr>
        <xdr:cNvPr id="813" name="直線コネクタ 812"/>
        <xdr:cNvCxnSpPr/>
      </xdr:nvCxnSpPr>
      <xdr:spPr>
        <a:xfrm>
          <a:off x="22072600" y="1341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155163</xdr:rowOff>
    </xdr:from>
    <xdr:ext cx="599010" cy="259045"/>
    <xdr:sp macro="" textlink="">
      <xdr:nvSpPr>
        <xdr:cNvPr id="814" name="繰出金最大値テキスト"/>
        <xdr:cNvSpPr txBox="1"/>
      </xdr:nvSpPr>
      <xdr:spPr>
        <a:xfrm>
          <a:off x="22212300" y="1181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406,946</a:t>
          </a:r>
          <a:endParaRPr kumimoji="1" lang="ja-JP" altLang="en-US" sz="1000" b="1">
            <a:latin typeface="ＭＳ Ｐゴシック"/>
          </a:endParaRPr>
        </a:p>
      </xdr:txBody>
    </xdr:sp>
    <xdr:clientData/>
  </xdr:oneCellAnchor>
  <xdr:twoCellAnchor>
    <xdr:from>
      <xdr:col>32</xdr:col>
      <xdr:colOff>98425</xdr:colOff>
      <xdr:row>70</xdr:row>
      <xdr:rowOff>37036</xdr:rowOff>
    </xdr:from>
    <xdr:to>
      <xdr:col>32</xdr:col>
      <xdr:colOff>276225</xdr:colOff>
      <xdr:row>70</xdr:row>
      <xdr:rowOff>37036</xdr:rowOff>
    </xdr:to>
    <xdr:cxnSp macro="">
      <xdr:nvCxnSpPr>
        <xdr:cNvPr id="815" name="直線コネクタ 814"/>
        <xdr:cNvCxnSpPr/>
      </xdr:nvCxnSpPr>
      <xdr:spPr>
        <a:xfrm>
          <a:off x="22072600" y="120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54169</xdr:rowOff>
    </xdr:from>
    <xdr:to>
      <xdr:col>32</xdr:col>
      <xdr:colOff>187325</xdr:colOff>
      <xdr:row>76</xdr:row>
      <xdr:rowOff>72957</xdr:rowOff>
    </xdr:to>
    <xdr:cxnSp macro="">
      <xdr:nvCxnSpPr>
        <xdr:cNvPr id="816" name="直線コネクタ 815"/>
        <xdr:cNvCxnSpPr/>
      </xdr:nvCxnSpPr>
      <xdr:spPr>
        <a:xfrm flipV="1">
          <a:off x="21323300" y="13084369"/>
          <a:ext cx="8382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91228</xdr:rowOff>
    </xdr:from>
    <xdr:ext cx="599010" cy="259045"/>
    <xdr:sp macro="" textlink="">
      <xdr:nvSpPr>
        <xdr:cNvPr id="817" name="繰出金平均値テキスト"/>
        <xdr:cNvSpPr txBox="1"/>
      </xdr:nvSpPr>
      <xdr:spPr>
        <a:xfrm>
          <a:off x="22212300" y="131214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112801</xdr:rowOff>
    </xdr:from>
    <xdr:to>
      <xdr:col>32</xdr:col>
      <xdr:colOff>238125</xdr:colOff>
      <xdr:row>77</xdr:row>
      <xdr:rowOff>42951</xdr:rowOff>
    </xdr:to>
    <xdr:sp macro="" textlink="">
      <xdr:nvSpPr>
        <xdr:cNvPr id="818" name="フローチャート : 判断 817"/>
        <xdr:cNvSpPr/>
      </xdr:nvSpPr>
      <xdr:spPr>
        <a:xfrm>
          <a:off x="221107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72957</xdr:rowOff>
    </xdr:from>
    <xdr:to>
      <xdr:col>31</xdr:col>
      <xdr:colOff>34925</xdr:colOff>
      <xdr:row>76</xdr:row>
      <xdr:rowOff>76096</xdr:rowOff>
    </xdr:to>
    <xdr:cxnSp macro="">
      <xdr:nvCxnSpPr>
        <xdr:cNvPr id="819" name="直線コネクタ 818"/>
        <xdr:cNvCxnSpPr/>
      </xdr:nvCxnSpPr>
      <xdr:spPr>
        <a:xfrm flipV="1">
          <a:off x="20434300" y="13103157"/>
          <a:ext cx="8890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63888</xdr:rowOff>
    </xdr:from>
    <xdr:to>
      <xdr:col>31</xdr:col>
      <xdr:colOff>85725</xdr:colOff>
      <xdr:row>76</xdr:row>
      <xdr:rowOff>165488</xdr:rowOff>
    </xdr:to>
    <xdr:sp macro="" textlink="">
      <xdr:nvSpPr>
        <xdr:cNvPr id="820" name="フローチャート : 判断 819"/>
        <xdr:cNvSpPr/>
      </xdr:nvSpPr>
      <xdr:spPr>
        <a:xfrm>
          <a:off x="21272500" y="130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156615</xdr:rowOff>
    </xdr:from>
    <xdr:ext cx="599010" cy="259045"/>
    <xdr:sp macro="" textlink="">
      <xdr:nvSpPr>
        <xdr:cNvPr id="821" name="テキスト ボックス 820"/>
        <xdr:cNvSpPr txBox="1"/>
      </xdr:nvSpPr>
      <xdr:spPr>
        <a:xfrm>
          <a:off x="21023794" y="131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76096</xdr:rowOff>
    </xdr:from>
    <xdr:to>
      <xdr:col>29</xdr:col>
      <xdr:colOff>517525</xdr:colOff>
      <xdr:row>76</xdr:row>
      <xdr:rowOff>97878</xdr:rowOff>
    </xdr:to>
    <xdr:cxnSp macro="">
      <xdr:nvCxnSpPr>
        <xdr:cNvPr id="822" name="直線コネクタ 821"/>
        <xdr:cNvCxnSpPr/>
      </xdr:nvCxnSpPr>
      <xdr:spPr>
        <a:xfrm flipV="1">
          <a:off x="19545300" y="13106296"/>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80998</xdr:rowOff>
    </xdr:from>
    <xdr:to>
      <xdr:col>29</xdr:col>
      <xdr:colOff>568325</xdr:colOff>
      <xdr:row>77</xdr:row>
      <xdr:rowOff>11148</xdr:rowOff>
    </xdr:to>
    <xdr:sp macro="" textlink="">
      <xdr:nvSpPr>
        <xdr:cNvPr id="823" name="フローチャート : 判断 822"/>
        <xdr:cNvSpPr/>
      </xdr:nvSpPr>
      <xdr:spPr>
        <a:xfrm>
          <a:off x="20383500" y="1311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2275</xdr:rowOff>
    </xdr:from>
    <xdr:ext cx="599010" cy="259045"/>
    <xdr:sp macro="" textlink="">
      <xdr:nvSpPr>
        <xdr:cNvPr id="824" name="テキスト ボックス 823"/>
        <xdr:cNvSpPr txBox="1"/>
      </xdr:nvSpPr>
      <xdr:spPr>
        <a:xfrm>
          <a:off x="20134794" y="1320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97878</xdr:rowOff>
    </xdr:from>
    <xdr:to>
      <xdr:col>28</xdr:col>
      <xdr:colOff>314325</xdr:colOff>
      <xdr:row>76</xdr:row>
      <xdr:rowOff>140816</xdr:rowOff>
    </xdr:to>
    <xdr:cxnSp macro="">
      <xdr:nvCxnSpPr>
        <xdr:cNvPr id="825" name="直線コネクタ 824"/>
        <xdr:cNvCxnSpPr/>
      </xdr:nvCxnSpPr>
      <xdr:spPr>
        <a:xfrm flipV="1">
          <a:off x="18656300" y="13128078"/>
          <a:ext cx="889000" cy="4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48933</xdr:rowOff>
    </xdr:from>
    <xdr:to>
      <xdr:col>28</xdr:col>
      <xdr:colOff>365125</xdr:colOff>
      <xdr:row>76</xdr:row>
      <xdr:rowOff>150533</xdr:rowOff>
    </xdr:to>
    <xdr:sp macro="" textlink="">
      <xdr:nvSpPr>
        <xdr:cNvPr id="826" name="フローチャート : 判断 825"/>
        <xdr:cNvSpPr/>
      </xdr:nvSpPr>
      <xdr:spPr>
        <a:xfrm>
          <a:off x="19494500" y="1307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141660</xdr:rowOff>
    </xdr:from>
    <xdr:ext cx="599010" cy="259045"/>
    <xdr:sp macro="" textlink="">
      <xdr:nvSpPr>
        <xdr:cNvPr id="827" name="テキスト ボックス 826"/>
        <xdr:cNvSpPr txBox="1"/>
      </xdr:nvSpPr>
      <xdr:spPr>
        <a:xfrm>
          <a:off x="19245794" y="1317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84584</xdr:rowOff>
    </xdr:from>
    <xdr:to>
      <xdr:col>27</xdr:col>
      <xdr:colOff>161925</xdr:colOff>
      <xdr:row>77</xdr:row>
      <xdr:rowOff>14734</xdr:rowOff>
    </xdr:to>
    <xdr:sp macro="" textlink="">
      <xdr:nvSpPr>
        <xdr:cNvPr id="828" name="フローチャート : 判断 827"/>
        <xdr:cNvSpPr/>
      </xdr:nvSpPr>
      <xdr:spPr>
        <a:xfrm>
          <a:off x="18605500" y="1311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31260</xdr:rowOff>
    </xdr:from>
    <xdr:ext cx="599010" cy="259045"/>
    <xdr:sp macro="" textlink="">
      <xdr:nvSpPr>
        <xdr:cNvPr id="829" name="テキスト ボックス 828"/>
        <xdr:cNvSpPr txBox="1"/>
      </xdr:nvSpPr>
      <xdr:spPr>
        <a:xfrm>
          <a:off x="18356794" y="1289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0" name="テキスト ボックス 82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1" name="テキスト ボックス 83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2" name="テキスト ボックス 83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3" name="テキスト ボックス 83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4" name="テキスト ボックス 83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3369</xdr:rowOff>
    </xdr:from>
    <xdr:to>
      <xdr:col>32</xdr:col>
      <xdr:colOff>238125</xdr:colOff>
      <xdr:row>76</xdr:row>
      <xdr:rowOff>104969</xdr:rowOff>
    </xdr:to>
    <xdr:sp macro="" textlink="">
      <xdr:nvSpPr>
        <xdr:cNvPr id="835" name="円/楕円 834"/>
        <xdr:cNvSpPr/>
      </xdr:nvSpPr>
      <xdr:spPr>
        <a:xfrm>
          <a:off x="22110700" y="1303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26247</xdr:rowOff>
    </xdr:from>
    <xdr:ext cx="599010" cy="259045"/>
    <xdr:sp macro="" textlink="">
      <xdr:nvSpPr>
        <xdr:cNvPr id="836" name="繰出金該当値テキスト"/>
        <xdr:cNvSpPr txBox="1"/>
      </xdr:nvSpPr>
      <xdr:spPr>
        <a:xfrm>
          <a:off x="22212300" y="1288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132,449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22157</xdr:rowOff>
    </xdr:from>
    <xdr:to>
      <xdr:col>31</xdr:col>
      <xdr:colOff>85725</xdr:colOff>
      <xdr:row>76</xdr:row>
      <xdr:rowOff>123757</xdr:rowOff>
    </xdr:to>
    <xdr:sp macro="" textlink="">
      <xdr:nvSpPr>
        <xdr:cNvPr id="837" name="円/楕円 836"/>
        <xdr:cNvSpPr/>
      </xdr:nvSpPr>
      <xdr:spPr>
        <a:xfrm>
          <a:off x="21272500" y="1305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140284</xdr:rowOff>
    </xdr:from>
    <xdr:ext cx="599010" cy="259045"/>
    <xdr:sp macro="" textlink="">
      <xdr:nvSpPr>
        <xdr:cNvPr id="838" name="テキスト ボックス 837"/>
        <xdr:cNvSpPr txBox="1"/>
      </xdr:nvSpPr>
      <xdr:spPr>
        <a:xfrm>
          <a:off x="21023794" y="1282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127,518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25296</xdr:rowOff>
    </xdr:from>
    <xdr:to>
      <xdr:col>29</xdr:col>
      <xdr:colOff>568325</xdr:colOff>
      <xdr:row>76</xdr:row>
      <xdr:rowOff>126896</xdr:rowOff>
    </xdr:to>
    <xdr:sp macro="" textlink="">
      <xdr:nvSpPr>
        <xdr:cNvPr id="839" name="円/楕円 838"/>
        <xdr:cNvSpPr/>
      </xdr:nvSpPr>
      <xdr:spPr>
        <a:xfrm>
          <a:off x="20383500" y="1305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143423</xdr:rowOff>
    </xdr:from>
    <xdr:ext cx="599010" cy="259045"/>
    <xdr:sp macro="" textlink="">
      <xdr:nvSpPr>
        <xdr:cNvPr id="840" name="テキスト ボックス 839"/>
        <xdr:cNvSpPr txBox="1"/>
      </xdr:nvSpPr>
      <xdr:spPr>
        <a:xfrm>
          <a:off x="20134794" y="1283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126,694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47078</xdr:rowOff>
    </xdr:from>
    <xdr:to>
      <xdr:col>28</xdr:col>
      <xdr:colOff>365125</xdr:colOff>
      <xdr:row>76</xdr:row>
      <xdr:rowOff>148678</xdr:rowOff>
    </xdr:to>
    <xdr:sp macro="" textlink="">
      <xdr:nvSpPr>
        <xdr:cNvPr id="841" name="円/楕円 840"/>
        <xdr:cNvSpPr/>
      </xdr:nvSpPr>
      <xdr:spPr>
        <a:xfrm>
          <a:off x="19494500" y="130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165205</xdr:rowOff>
    </xdr:from>
    <xdr:ext cx="599010" cy="259045"/>
    <xdr:sp macro="" textlink="">
      <xdr:nvSpPr>
        <xdr:cNvPr id="842" name="テキスト ボックス 841"/>
        <xdr:cNvSpPr txBox="1"/>
      </xdr:nvSpPr>
      <xdr:spPr>
        <a:xfrm>
          <a:off x="19245794" y="1285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120,977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90016</xdr:rowOff>
    </xdr:from>
    <xdr:to>
      <xdr:col>27</xdr:col>
      <xdr:colOff>161925</xdr:colOff>
      <xdr:row>77</xdr:row>
      <xdr:rowOff>20166</xdr:rowOff>
    </xdr:to>
    <xdr:sp macro="" textlink="">
      <xdr:nvSpPr>
        <xdr:cNvPr id="843" name="円/楕円 842"/>
        <xdr:cNvSpPr/>
      </xdr:nvSpPr>
      <xdr:spPr>
        <a:xfrm>
          <a:off x="18605500" y="1312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11293</xdr:rowOff>
    </xdr:from>
    <xdr:ext cx="599010" cy="259045"/>
    <xdr:sp macro="" textlink="">
      <xdr:nvSpPr>
        <xdr:cNvPr id="844" name="テキスト ボックス 843"/>
        <xdr:cNvSpPr txBox="1"/>
      </xdr:nvSpPr>
      <xdr:spPr>
        <a:xfrm>
          <a:off x="18356794" y="1321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109,707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5" name="正方形/長方形 84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6" name="正方形/長方形 84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7" name="正方形/長方形 84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8" name="正方形/長方形 84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9" name="正方形/長方形 84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0" name="正方形/長方形 84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1" name="正方形/長方形 85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2" name="正方形/長方形 85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3" name="テキスト ボックス 85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4" name="直線コネクタ 85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5" name="直線コネクタ 85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6" name="テキスト ボックス 85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7" name="直線コネクタ 85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8" name="テキスト ボックス 85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0" name="直線コネクタ 85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2" name="直線コネクタ 86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4" name="直線コネクタ 86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5" name="直線コネクタ 86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7" name="フローチャート : 判断 86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8" name="直線コネクタ 86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9" name="フローチャート : 判断 86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0" name="テキスト ボックス 86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1" name="直線コネクタ 87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2" name="フローチャート : 判断 87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3" name="テキスト ボックス 87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4" name="直線コネクタ 87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5" name="フローチャート : 判断 87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6" name="テキスト ボックス 87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7" name="フローチャート : 判断 87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8" name="テキスト ボックス 87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9" name="テキスト ボックス 87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0" name="テキスト ボックス 87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1" name="テキスト ボックス 88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2" name="テキスト ボックス 88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3" name="テキスト ボックス 88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円/楕円 88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6" name="円/楕円 88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7" name="テキスト ボックス 88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8" name="円/楕円 88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9" name="テキスト ボックス 88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0" name="円/楕円 88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1" name="テキスト ボックス 89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円/楕円 89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3" name="テキスト ボックス 89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4" name="正方形/長方形 89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5" name="正方形/長方形 89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6" name="テキスト ボックス 89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歳出決算総額は、住民一人あたり</a:t>
          </a:r>
          <a:r>
            <a:rPr kumimoji="1" lang="en-US" altLang="ja-JP" sz="1300">
              <a:latin typeface="ＭＳ Ｐゴシック"/>
            </a:rPr>
            <a:t>1,306</a:t>
          </a:r>
          <a:r>
            <a:rPr kumimoji="1" lang="ja-JP" altLang="en-US" sz="1300">
              <a:latin typeface="ＭＳ Ｐゴシック"/>
            </a:rPr>
            <a:t>千円となっている。項目別にみると、人件費が住民一人当たり</a:t>
          </a:r>
          <a:r>
            <a:rPr kumimoji="1" lang="en-US" altLang="ja-JP" sz="1300">
              <a:latin typeface="ＭＳ Ｐゴシック"/>
            </a:rPr>
            <a:t>205,605</a:t>
          </a:r>
          <a:r>
            <a:rPr kumimoji="1" lang="ja-JP" altLang="en-US" sz="1300">
              <a:latin typeface="ＭＳ Ｐゴシック"/>
            </a:rPr>
            <a:t>円、維持補修費が住民一人当たり</a:t>
          </a:r>
          <a:r>
            <a:rPr kumimoji="1" lang="en-US" altLang="ja-JP" sz="1300">
              <a:latin typeface="ＭＳ Ｐゴシック"/>
            </a:rPr>
            <a:t>33,293</a:t>
          </a:r>
          <a:r>
            <a:rPr kumimoji="1" lang="ja-JP" altLang="en-US" sz="1300">
              <a:latin typeface="ＭＳ Ｐゴシック"/>
            </a:rPr>
            <a:t>円、繰出金が住民一人当たり</a:t>
          </a:r>
          <a:r>
            <a:rPr kumimoji="1" lang="en-US" altLang="ja-JP" sz="1300">
              <a:latin typeface="ＭＳ Ｐゴシック"/>
            </a:rPr>
            <a:t>132,449</a:t>
          </a:r>
          <a:r>
            <a:rPr kumimoji="1" lang="ja-JP" altLang="en-US" sz="1300">
              <a:latin typeface="ＭＳ Ｐゴシック"/>
            </a:rPr>
            <a:t>円で、類似団体の平均と比較してコストが高い状況となっている。継続して実施している行財政改革の一環として、特に経常経費の削減に重点を置き、今後も取り組んでいく必要がある。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1,765
1,759
90.81
2,484,946
2,304,975
165,506
1,338,570
2,039,519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61306</xdr:rowOff>
    </xdr:from>
    <xdr:to>
      <xdr:col>6</xdr:col>
      <xdr:colOff>510540</xdr:colOff>
      <xdr:row>38</xdr:row>
      <xdr:rowOff>164601</xdr:rowOff>
    </xdr:to>
    <xdr:cxnSp macro="">
      <xdr:nvCxnSpPr>
        <xdr:cNvPr id="57" name="直線コネクタ 56"/>
        <xdr:cNvCxnSpPr/>
      </xdr:nvCxnSpPr>
      <xdr:spPr>
        <a:xfrm flipV="1">
          <a:off x="4633595" y="5204806"/>
          <a:ext cx="1270" cy="147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168428</xdr:rowOff>
    </xdr:from>
    <xdr:ext cx="469744" cy="259045"/>
    <xdr:sp macro="" textlink="">
      <xdr:nvSpPr>
        <xdr:cNvPr id="58" name="議会費最小値テキスト"/>
        <xdr:cNvSpPr txBox="1"/>
      </xdr:nvSpPr>
      <xdr:spPr>
        <a:xfrm>
          <a:off x="4686300" y="668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6,475</a:t>
          </a:r>
          <a:endParaRPr kumimoji="1" lang="ja-JP" altLang="en-US" sz="1000" b="1">
            <a:latin typeface="ＭＳ Ｐゴシック"/>
          </a:endParaRPr>
        </a:p>
      </xdr:txBody>
    </xdr:sp>
    <xdr:clientData/>
  </xdr:oneCellAnchor>
  <xdr:twoCellAnchor>
    <xdr:from>
      <xdr:col>6</xdr:col>
      <xdr:colOff>422275</xdr:colOff>
      <xdr:row>38</xdr:row>
      <xdr:rowOff>164601</xdr:rowOff>
    </xdr:from>
    <xdr:to>
      <xdr:col>6</xdr:col>
      <xdr:colOff>600075</xdr:colOff>
      <xdr:row>38</xdr:row>
      <xdr:rowOff>164601</xdr:rowOff>
    </xdr:to>
    <xdr:cxnSp macro="">
      <xdr:nvCxnSpPr>
        <xdr:cNvPr id="59" name="直線コネクタ 58"/>
        <xdr:cNvCxnSpPr/>
      </xdr:nvCxnSpPr>
      <xdr:spPr>
        <a:xfrm>
          <a:off x="4546600" y="667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7983</xdr:rowOff>
    </xdr:from>
    <xdr:ext cx="534377" cy="259045"/>
    <xdr:sp macro="" textlink="">
      <xdr:nvSpPr>
        <xdr:cNvPr id="60" name="議会費最大値テキスト"/>
        <xdr:cNvSpPr txBox="1"/>
      </xdr:nvSpPr>
      <xdr:spPr>
        <a:xfrm>
          <a:off x="4686300" y="49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96,801</a:t>
          </a:r>
          <a:endParaRPr kumimoji="1" lang="ja-JP" altLang="en-US" sz="1000" b="1">
            <a:latin typeface="ＭＳ Ｐゴシック"/>
          </a:endParaRPr>
        </a:p>
      </xdr:txBody>
    </xdr:sp>
    <xdr:clientData/>
  </xdr:oneCellAnchor>
  <xdr:twoCellAnchor>
    <xdr:from>
      <xdr:col>6</xdr:col>
      <xdr:colOff>422275</xdr:colOff>
      <xdr:row>30</xdr:row>
      <xdr:rowOff>61306</xdr:rowOff>
    </xdr:from>
    <xdr:to>
      <xdr:col>6</xdr:col>
      <xdr:colOff>600075</xdr:colOff>
      <xdr:row>30</xdr:row>
      <xdr:rowOff>61306</xdr:rowOff>
    </xdr:to>
    <xdr:cxnSp macro="">
      <xdr:nvCxnSpPr>
        <xdr:cNvPr id="61" name="直線コネクタ 60"/>
        <xdr:cNvCxnSpPr/>
      </xdr:nvCxnSpPr>
      <xdr:spPr>
        <a:xfrm>
          <a:off x="4546600" y="520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83252</xdr:rowOff>
    </xdr:from>
    <xdr:to>
      <xdr:col>6</xdr:col>
      <xdr:colOff>511175</xdr:colOff>
      <xdr:row>37</xdr:row>
      <xdr:rowOff>84575</xdr:rowOff>
    </xdr:to>
    <xdr:cxnSp macro="">
      <xdr:nvCxnSpPr>
        <xdr:cNvPr id="62" name="直線コネクタ 61"/>
        <xdr:cNvCxnSpPr/>
      </xdr:nvCxnSpPr>
      <xdr:spPr>
        <a:xfrm>
          <a:off x="3797300" y="6426902"/>
          <a:ext cx="8382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106173</xdr:rowOff>
    </xdr:from>
    <xdr:ext cx="534377" cy="259045"/>
    <xdr:sp macro="" textlink="">
      <xdr:nvSpPr>
        <xdr:cNvPr id="63" name="議会費平均値テキスト"/>
        <xdr:cNvSpPr txBox="1"/>
      </xdr:nvSpPr>
      <xdr:spPr>
        <a:xfrm>
          <a:off x="4686300" y="6449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127746</xdr:rowOff>
    </xdr:from>
    <xdr:to>
      <xdr:col>6</xdr:col>
      <xdr:colOff>561975</xdr:colOff>
      <xdr:row>38</xdr:row>
      <xdr:rowOff>57896</xdr:rowOff>
    </xdr:to>
    <xdr:sp macro="" textlink="">
      <xdr:nvSpPr>
        <xdr:cNvPr id="64" name="フローチャート : 判断 63"/>
        <xdr:cNvSpPr/>
      </xdr:nvSpPr>
      <xdr:spPr>
        <a:xfrm>
          <a:off x="45847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83252</xdr:rowOff>
    </xdr:from>
    <xdr:to>
      <xdr:col>5</xdr:col>
      <xdr:colOff>358775</xdr:colOff>
      <xdr:row>37</xdr:row>
      <xdr:rowOff>94731</xdr:rowOff>
    </xdr:to>
    <xdr:cxnSp macro="">
      <xdr:nvCxnSpPr>
        <xdr:cNvPr id="65" name="直線コネクタ 64"/>
        <xdr:cNvCxnSpPr/>
      </xdr:nvCxnSpPr>
      <xdr:spPr>
        <a:xfrm flipV="1">
          <a:off x="2908300" y="6426902"/>
          <a:ext cx="889000" cy="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60619</xdr:rowOff>
    </xdr:from>
    <xdr:to>
      <xdr:col>5</xdr:col>
      <xdr:colOff>409575</xdr:colOff>
      <xdr:row>37</xdr:row>
      <xdr:rowOff>162219</xdr:rowOff>
    </xdr:to>
    <xdr:sp macro="" textlink="">
      <xdr:nvSpPr>
        <xdr:cNvPr id="66" name="フローチャート : 判断 65"/>
        <xdr:cNvSpPr/>
      </xdr:nvSpPr>
      <xdr:spPr>
        <a:xfrm>
          <a:off x="3746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153346</xdr:rowOff>
    </xdr:from>
    <xdr:ext cx="534377" cy="259045"/>
    <xdr:sp macro="" textlink="">
      <xdr:nvSpPr>
        <xdr:cNvPr id="67" name="テキスト ボックス 66"/>
        <xdr:cNvSpPr txBox="1"/>
      </xdr:nvSpPr>
      <xdr:spPr>
        <a:xfrm>
          <a:off x="3530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66287</xdr:rowOff>
    </xdr:from>
    <xdr:to>
      <xdr:col>4</xdr:col>
      <xdr:colOff>155575</xdr:colOff>
      <xdr:row>37</xdr:row>
      <xdr:rowOff>94731</xdr:rowOff>
    </xdr:to>
    <xdr:cxnSp macro="">
      <xdr:nvCxnSpPr>
        <xdr:cNvPr id="68" name="直線コネクタ 67"/>
        <xdr:cNvCxnSpPr/>
      </xdr:nvCxnSpPr>
      <xdr:spPr>
        <a:xfrm>
          <a:off x="2019300" y="6409937"/>
          <a:ext cx="889000" cy="2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66563</xdr:rowOff>
    </xdr:from>
    <xdr:to>
      <xdr:col>4</xdr:col>
      <xdr:colOff>206375</xdr:colOff>
      <xdr:row>37</xdr:row>
      <xdr:rowOff>168163</xdr:rowOff>
    </xdr:to>
    <xdr:sp macro="" textlink="">
      <xdr:nvSpPr>
        <xdr:cNvPr id="69" name="フローチャート : 判断 68"/>
        <xdr:cNvSpPr/>
      </xdr:nvSpPr>
      <xdr:spPr>
        <a:xfrm>
          <a:off x="2857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159290</xdr:rowOff>
    </xdr:from>
    <xdr:ext cx="534377" cy="259045"/>
    <xdr:sp macro="" textlink="">
      <xdr:nvSpPr>
        <xdr:cNvPr id="70" name="テキスト ボックス 69"/>
        <xdr:cNvSpPr txBox="1"/>
      </xdr:nvSpPr>
      <xdr:spPr>
        <a:xfrm>
          <a:off x="2641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66287</xdr:rowOff>
    </xdr:from>
    <xdr:to>
      <xdr:col>2</xdr:col>
      <xdr:colOff>638175</xdr:colOff>
      <xdr:row>37</xdr:row>
      <xdr:rowOff>73324</xdr:rowOff>
    </xdr:to>
    <xdr:cxnSp macro="">
      <xdr:nvCxnSpPr>
        <xdr:cNvPr id="71" name="直線コネクタ 70"/>
        <xdr:cNvCxnSpPr/>
      </xdr:nvCxnSpPr>
      <xdr:spPr>
        <a:xfrm flipV="1">
          <a:off x="1130300" y="6409937"/>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58382</xdr:rowOff>
    </xdr:from>
    <xdr:to>
      <xdr:col>3</xdr:col>
      <xdr:colOff>3175</xdr:colOff>
      <xdr:row>37</xdr:row>
      <xdr:rowOff>159982</xdr:rowOff>
    </xdr:to>
    <xdr:sp macro="" textlink="">
      <xdr:nvSpPr>
        <xdr:cNvPr id="72" name="フローチャート : 判断 71"/>
        <xdr:cNvSpPr/>
      </xdr:nvSpPr>
      <xdr:spPr>
        <a:xfrm>
          <a:off x="1968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151109</xdr:rowOff>
    </xdr:from>
    <xdr:ext cx="534377" cy="259045"/>
    <xdr:sp macro="" textlink="">
      <xdr:nvSpPr>
        <xdr:cNvPr id="73" name="テキスト ボックス 72"/>
        <xdr:cNvSpPr txBox="1"/>
      </xdr:nvSpPr>
      <xdr:spPr>
        <a:xfrm>
          <a:off x="1752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29938</xdr:rowOff>
    </xdr:from>
    <xdr:to>
      <xdr:col>1</xdr:col>
      <xdr:colOff>485775</xdr:colOff>
      <xdr:row>37</xdr:row>
      <xdr:rowOff>131538</xdr:rowOff>
    </xdr:to>
    <xdr:sp macro="" textlink="">
      <xdr:nvSpPr>
        <xdr:cNvPr id="74" name="フローチャート : 判断 73"/>
        <xdr:cNvSpPr/>
      </xdr:nvSpPr>
      <xdr:spPr>
        <a:xfrm>
          <a:off x="1079500" y="637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122665</xdr:rowOff>
    </xdr:from>
    <xdr:ext cx="534377" cy="259045"/>
    <xdr:sp macro="" textlink="">
      <xdr:nvSpPr>
        <xdr:cNvPr id="75" name="テキスト ボックス 74"/>
        <xdr:cNvSpPr txBox="1"/>
      </xdr:nvSpPr>
      <xdr:spPr>
        <a:xfrm>
          <a:off x="863111" y="64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33775</xdr:rowOff>
    </xdr:from>
    <xdr:to>
      <xdr:col>6</xdr:col>
      <xdr:colOff>561975</xdr:colOff>
      <xdr:row>37</xdr:row>
      <xdr:rowOff>135375</xdr:rowOff>
    </xdr:to>
    <xdr:sp macro="" textlink="">
      <xdr:nvSpPr>
        <xdr:cNvPr id="81" name="円/楕円 80"/>
        <xdr:cNvSpPr/>
      </xdr:nvSpPr>
      <xdr:spPr>
        <a:xfrm>
          <a:off x="4584700" y="63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56652</xdr:rowOff>
    </xdr:from>
    <xdr:ext cx="534377" cy="259045"/>
    <xdr:sp macro="" textlink="">
      <xdr:nvSpPr>
        <xdr:cNvPr id="82" name="議会費該当値テキスト"/>
        <xdr:cNvSpPr txBox="1"/>
      </xdr:nvSpPr>
      <xdr:spPr>
        <a:xfrm>
          <a:off x="4686300" y="62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21,876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32452</xdr:rowOff>
    </xdr:from>
    <xdr:to>
      <xdr:col>5</xdr:col>
      <xdr:colOff>409575</xdr:colOff>
      <xdr:row>37</xdr:row>
      <xdr:rowOff>134052</xdr:rowOff>
    </xdr:to>
    <xdr:sp macro="" textlink="">
      <xdr:nvSpPr>
        <xdr:cNvPr id="83" name="円/楕円 82"/>
        <xdr:cNvSpPr/>
      </xdr:nvSpPr>
      <xdr:spPr>
        <a:xfrm>
          <a:off x="3746500" y="637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150579</xdr:rowOff>
    </xdr:from>
    <xdr:ext cx="534377" cy="259045"/>
    <xdr:sp macro="" textlink="">
      <xdr:nvSpPr>
        <xdr:cNvPr id="84" name="テキスト ボックス 83"/>
        <xdr:cNvSpPr txBox="1"/>
      </xdr:nvSpPr>
      <xdr:spPr>
        <a:xfrm>
          <a:off x="3530111" y="615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43931</xdr:rowOff>
    </xdr:from>
    <xdr:to>
      <xdr:col>4</xdr:col>
      <xdr:colOff>206375</xdr:colOff>
      <xdr:row>37</xdr:row>
      <xdr:rowOff>145531</xdr:rowOff>
    </xdr:to>
    <xdr:sp macro="" textlink="">
      <xdr:nvSpPr>
        <xdr:cNvPr id="85" name="円/楕円 84"/>
        <xdr:cNvSpPr/>
      </xdr:nvSpPr>
      <xdr:spPr>
        <a:xfrm>
          <a:off x="2857500" y="638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162058</xdr:rowOff>
    </xdr:from>
    <xdr:ext cx="534377" cy="259045"/>
    <xdr:sp macro="" textlink="">
      <xdr:nvSpPr>
        <xdr:cNvPr id="86" name="テキスト ボックス 85"/>
        <xdr:cNvSpPr txBox="1"/>
      </xdr:nvSpPr>
      <xdr:spPr>
        <a:xfrm>
          <a:off x="2641111" y="61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15487</xdr:rowOff>
    </xdr:from>
    <xdr:to>
      <xdr:col>3</xdr:col>
      <xdr:colOff>3175</xdr:colOff>
      <xdr:row>37</xdr:row>
      <xdr:rowOff>117087</xdr:rowOff>
    </xdr:to>
    <xdr:sp macro="" textlink="">
      <xdr:nvSpPr>
        <xdr:cNvPr id="87" name="円/楕円 86"/>
        <xdr:cNvSpPr/>
      </xdr:nvSpPr>
      <xdr:spPr>
        <a:xfrm>
          <a:off x="1968500" y="635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133614</xdr:rowOff>
    </xdr:from>
    <xdr:ext cx="534377" cy="259045"/>
    <xdr:sp macro="" textlink="">
      <xdr:nvSpPr>
        <xdr:cNvPr id="88" name="テキスト ボックス 87"/>
        <xdr:cNvSpPr txBox="1"/>
      </xdr:nvSpPr>
      <xdr:spPr>
        <a:xfrm>
          <a:off x="1752111" y="613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22,996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22524</xdr:rowOff>
    </xdr:from>
    <xdr:to>
      <xdr:col>1</xdr:col>
      <xdr:colOff>485775</xdr:colOff>
      <xdr:row>37</xdr:row>
      <xdr:rowOff>124124</xdr:rowOff>
    </xdr:to>
    <xdr:sp macro="" textlink="">
      <xdr:nvSpPr>
        <xdr:cNvPr id="89" name="円/楕円 88"/>
        <xdr:cNvSpPr/>
      </xdr:nvSpPr>
      <xdr:spPr>
        <a:xfrm>
          <a:off x="1079500" y="636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140651</xdr:rowOff>
    </xdr:from>
    <xdr:ext cx="534377" cy="259045"/>
    <xdr:sp macro="" textlink="">
      <xdr:nvSpPr>
        <xdr:cNvPr id="90" name="テキスト ボックス 89"/>
        <xdr:cNvSpPr txBox="1"/>
      </xdr:nvSpPr>
      <xdr:spPr>
        <a:xfrm>
          <a:off x="863111" y="614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140815</xdr:rowOff>
    </xdr:from>
    <xdr:to>
      <xdr:col>6</xdr:col>
      <xdr:colOff>510540</xdr:colOff>
      <xdr:row>59</xdr:row>
      <xdr:rowOff>16309</xdr:rowOff>
    </xdr:to>
    <xdr:cxnSp macro="">
      <xdr:nvCxnSpPr>
        <xdr:cNvPr id="114" name="直線コネクタ 113"/>
        <xdr:cNvCxnSpPr/>
      </xdr:nvCxnSpPr>
      <xdr:spPr>
        <a:xfrm flipV="1">
          <a:off x="4633595" y="8884765"/>
          <a:ext cx="1270" cy="1247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20136</xdr:rowOff>
    </xdr:from>
    <xdr:ext cx="534377" cy="259045"/>
    <xdr:sp macro="" textlink="">
      <xdr:nvSpPr>
        <xdr:cNvPr id="115" name="総務費最小値テキスト"/>
        <xdr:cNvSpPr txBox="1"/>
      </xdr:nvSpPr>
      <xdr:spPr>
        <a:xfrm>
          <a:off x="4686300" y="101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73,860</a:t>
          </a:r>
          <a:endParaRPr kumimoji="1" lang="ja-JP" altLang="en-US" sz="1000" b="1">
            <a:latin typeface="ＭＳ Ｐゴシック"/>
          </a:endParaRPr>
        </a:p>
      </xdr:txBody>
    </xdr:sp>
    <xdr:clientData/>
  </xdr:oneCellAnchor>
  <xdr:twoCellAnchor>
    <xdr:from>
      <xdr:col>6</xdr:col>
      <xdr:colOff>422275</xdr:colOff>
      <xdr:row>59</xdr:row>
      <xdr:rowOff>16309</xdr:rowOff>
    </xdr:from>
    <xdr:to>
      <xdr:col>6</xdr:col>
      <xdr:colOff>600075</xdr:colOff>
      <xdr:row>59</xdr:row>
      <xdr:rowOff>16309</xdr:rowOff>
    </xdr:to>
    <xdr:cxnSp macro="">
      <xdr:nvCxnSpPr>
        <xdr:cNvPr id="116" name="直線コネクタ 115"/>
        <xdr:cNvCxnSpPr/>
      </xdr:nvCxnSpPr>
      <xdr:spPr>
        <a:xfrm>
          <a:off x="4546600" y="1013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87492</xdr:rowOff>
    </xdr:from>
    <xdr:ext cx="690189" cy="259045"/>
    <xdr:sp macro="" textlink="">
      <xdr:nvSpPr>
        <xdr:cNvPr id="117" name="総務費最大値テキスト"/>
        <xdr:cNvSpPr txBox="1"/>
      </xdr:nvSpPr>
      <xdr:spPr>
        <a:xfrm>
          <a:off x="4686300" y="8659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3,347,072</a:t>
          </a:r>
          <a:endParaRPr kumimoji="1" lang="ja-JP" altLang="en-US" sz="1000" b="1">
            <a:latin typeface="ＭＳ Ｐゴシック"/>
          </a:endParaRPr>
        </a:p>
      </xdr:txBody>
    </xdr:sp>
    <xdr:clientData/>
  </xdr:oneCellAnchor>
  <xdr:twoCellAnchor>
    <xdr:from>
      <xdr:col>6</xdr:col>
      <xdr:colOff>422275</xdr:colOff>
      <xdr:row>51</xdr:row>
      <xdr:rowOff>140815</xdr:rowOff>
    </xdr:from>
    <xdr:to>
      <xdr:col>6</xdr:col>
      <xdr:colOff>600075</xdr:colOff>
      <xdr:row>51</xdr:row>
      <xdr:rowOff>140815</xdr:rowOff>
    </xdr:to>
    <xdr:cxnSp macro="">
      <xdr:nvCxnSpPr>
        <xdr:cNvPr id="118" name="直線コネクタ 117"/>
        <xdr:cNvCxnSpPr/>
      </xdr:nvCxnSpPr>
      <xdr:spPr>
        <a:xfrm>
          <a:off x="4546600" y="888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54058</xdr:rowOff>
    </xdr:from>
    <xdr:to>
      <xdr:col>6</xdr:col>
      <xdr:colOff>511175</xdr:colOff>
      <xdr:row>58</xdr:row>
      <xdr:rowOff>80946</xdr:rowOff>
    </xdr:to>
    <xdr:cxnSp macro="">
      <xdr:nvCxnSpPr>
        <xdr:cNvPr id="119" name="直線コネクタ 118"/>
        <xdr:cNvCxnSpPr/>
      </xdr:nvCxnSpPr>
      <xdr:spPr>
        <a:xfrm flipV="1">
          <a:off x="3797300" y="9998158"/>
          <a:ext cx="838200" cy="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56709</xdr:rowOff>
    </xdr:from>
    <xdr:ext cx="599010" cy="259045"/>
    <xdr:sp macro="" textlink="">
      <xdr:nvSpPr>
        <xdr:cNvPr id="120" name="総務費平均値テキスト"/>
        <xdr:cNvSpPr txBox="1"/>
      </xdr:nvSpPr>
      <xdr:spPr>
        <a:xfrm>
          <a:off x="4686300" y="10000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78282</xdr:rowOff>
    </xdr:from>
    <xdr:to>
      <xdr:col>6</xdr:col>
      <xdr:colOff>561975</xdr:colOff>
      <xdr:row>59</xdr:row>
      <xdr:rowOff>8432</xdr:rowOff>
    </xdr:to>
    <xdr:sp macro="" textlink="">
      <xdr:nvSpPr>
        <xdr:cNvPr id="121" name="フローチャート : 判断 120"/>
        <xdr:cNvSpPr/>
      </xdr:nvSpPr>
      <xdr:spPr>
        <a:xfrm>
          <a:off x="4584700" y="1002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66738</xdr:rowOff>
    </xdr:from>
    <xdr:to>
      <xdr:col>5</xdr:col>
      <xdr:colOff>358775</xdr:colOff>
      <xdr:row>58</xdr:row>
      <xdr:rowOff>80946</xdr:rowOff>
    </xdr:to>
    <xdr:cxnSp macro="">
      <xdr:nvCxnSpPr>
        <xdr:cNvPr id="122" name="直線コネクタ 121"/>
        <xdr:cNvCxnSpPr/>
      </xdr:nvCxnSpPr>
      <xdr:spPr>
        <a:xfrm>
          <a:off x="2908300" y="10010838"/>
          <a:ext cx="889000" cy="1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66868</xdr:rowOff>
    </xdr:from>
    <xdr:to>
      <xdr:col>5</xdr:col>
      <xdr:colOff>409575</xdr:colOff>
      <xdr:row>58</xdr:row>
      <xdr:rowOff>168468</xdr:rowOff>
    </xdr:to>
    <xdr:sp macro="" textlink="">
      <xdr:nvSpPr>
        <xdr:cNvPr id="123" name="フローチャート : 判断 122"/>
        <xdr:cNvSpPr/>
      </xdr:nvSpPr>
      <xdr:spPr>
        <a:xfrm>
          <a:off x="3746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159595</xdr:rowOff>
    </xdr:from>
    <xdr:ext cx="599010" cy="259045"/>
    <xdr:sp macro="" textlink="">
      <xdr:nvSpPr>
        <xdr:cNvPr id="124" name="テキスト ボックス 123"/>
        <xdr:cNvSpPr txBox="1"/>
      </xdr:nvSpPr>
      <xdr:spPr>
        <a:xfrm>
          <a:off x="3497794" y="101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66738</xdr:rowOff>
    </xdr:from>
    <xdr:to>
      <xdr:col>4</xdr:col>
      <xdr:colOff>155575</xdr:colOff>
      <xdr:row>58</xdr:row>
      <xdr:rowOff>75938</xdr:rowOff>
    </xdr:to>
    <xdr:cxnSp macro="">
      <xdr:nvCxnSpPr>
        <xdr:cNvPr id="125" name="直線コネクタ 124"/>
        <xdr:cNvCxnSpPr/>
      </xdr:nvCxnSpPr>
      <xdr:spPr>
        <a:xfrm flipV="1">
          <a:off x="2019300" y="10010838"/>
          <a:ext cx="889000" cy="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58187</xdr:rowOff>
    </xdr:from>
    <xdr:to>
      <xdr:col>4</xdr:col>
      <xdr:colOff>206375</xdr:colOff>
      <xdr:row>58</xdr:row>
      <xdr:rowOff>159787</xdr:rowOff>
    </xdr:to>
    <xdr:sp macro="" textlink="">
      <xdr:nvSpPr>
        <xdr:cNvPr id="126" name="フローチャート : 判断 125"/>
        <xdr:cNvSpPr/>
      </xdr:nvSpPr>
      <xdr:spPr>
        <a:xfrm>
          <a:off x="2857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150914</xdr:rowOff>
    </xdr:from>
    <xdr:ext cx="599010" cy="259045"/>
    <xdr:sp macro="" textlink="">
      <xdr:nvSpPr>
        <xdr:cNvPr id="127" name="テキスト ボックス 126"/>
        <xdr:cNvSpPr txBox="1"/>
      </xdr:nvSpPr>
      <xdr:spPr>
        <a:xfrm>
          <a:off x="2608794" y="100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18462</xdr:rowOff>
    </xdr:from>
    <xdr:to>
      <xdr:col>2</xdr:col>
      <xdr:colOff>638175</xdr:colOff>
      <xdr:row>58</xdr:row>
      <xdr:rowOff>75938</xdr:rowOff>
    </xdr:to>
    <xdr:cxnSp macro="">
      <xdr:nvCxnSpPr>
        <xdr:cNvPr id="128" name="直線コネクタ 127"/>
        <xdr:cNvCxnSpPr/>
      </xdr:nvCxnSpPr>
      <xdr:spPr>
        <a:xfrm>
          <a:off x="1130300" y="9962562"/>
          <a:ext cx="889000" cy="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63091</xdr:rowOff>
    </xdr:from>
    <xdr:to>
      <xdr:col>3</xdr:col>
      <xdr:colOff>3175</xdr:colOff>
      <xdr:row>58</xdr:row>
      <xdr:rowOff>164691</xdr:rowOff>
    </xdr:to>
    <xdr:sp macro="" textlink="">
      <xdr:nvSpPr>
        <xdr:cNvPr id="129" name="フローチャート : 判断 128"/>
        <xdr:cNvSpPr/>
      </xdr:nvSpPr>
      <xdr:spPr>
        <a:xfrm>
          <a:off x="1968500" y="1000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155818</xdr:rowOff>
    </xdr:from>
    <xdr:ext cx="599010" cy="259045"/>
    <xdr:sp macro="" textlink="">
      <xdr:nvSpPr>
        <xdr:cNvPr id="130" name="テキスト ボックス 129"/>
        <xdr:cNvSpPr txBox="1"/>
      </xdr:nvSpPr>
      <xdr:spPr>
        <a:xfrm>
          <a:off x="1719794" y="1009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62845</xdr:rowOff>
    </xdr:from>
    <xdr:to>
      <xdr:col>1</xdr:col>
      <xdr:colOff>485775</xdr:colOff>
      <xdr:row>58</xdr:row>
      <xdr:rowOff>164445</xdr:rowOff>
    </xdr:to>
    <xdr:sp macro="" textlink="">
      <xdr:nvSpPr>
        <xdr:cNvPr id="131" name="フローチャート : 判断 130"/>
        <xdr:cNvSpPr/>
      </xdr:nvSpPr>
      <xdr:spPr>
        <a:xfrm>
          <a:off x="1079500" y="1000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155572</xdr:rowOff>
    </xdr:from>
    <xdr:ext cx="599010" cy="259045"/>
    <xdr:sp macro="" textlink="">
      <xdr:nvSpPr>
        <xdr:cNvPr id="132" name="テキスト ボックス 131"/>
        <xdr:cNvSpPr txBox="1"/>
      </xdr:nvSpPr>
      <xdr:spPr>
        <a:xfrm>
          <a:off x="830794" y="1009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3258</xdr:rowOff>
    </xdr:from>
    <xdr:to>
      <xdr:col>6</xdr:col>
      <xdr:colOff>561975</xdr:colOff>
      <xdr:row>58</xdr:row>
      <xdr:rowOff>104858</xdr:rowOff>
    </xdr:to>
    <xdr:sp macro="" textlink="">
      <xdr:nvSpPr>
        <xdr:cNvPr id="138" name="円/楕円 137"/>
        <xdr:cNvSpPr/>
      </xdr:nvSpPr>
      <xdr:spPr>
        <a:xfrm>
          <a:off x="4584700" y="99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26135</xdr:rowOff>
    </xdr:from>
    <xdr:ext cx="599010" cy="259045"/>
    <xdr:sp macro="" textlink="">
      <xdr:nvSpPr>
        <xdr:cNvPr id="139" name="総務費該当値テキスト"/>
        <xdr:cNvSpPr txBox="1"/>
      </xdr:nvSpPr>
      <xdr:spPr>
        <a:xfrm>
          <a:off x="4686300" y="979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424,782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30146</xdr:rowOff>
    </xdr:from>
    <xdr:to>
      <xdr:col>5</xdr:col>
      <xdr:colOff>409575</xdr:colOff>
      <xdr:row>58</xdr:row>
      <xdr:rowOff>131746</xdr:rowOff>
    </xdr:to>
    <xdr:sp macro="" textlink="">
      <xdr:nvSpPr>
        <xdr:cNvPr id="140" name="円/楕円 139"/>
        <xdr:cNvSpPr/>
      </xdr:nvSpPr>
      <xdr:spPr>
        <a:xfrm>
          <a:off x="3746500" y="99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148273</xdr:rowOff>
    </xdr:from>
    <xdr:ext cx="599010" cy="259045"/>
    <xdr:sp macro="" textlink="">
      <xdr:nvSpPr>
        <xdr:cNvPr id="141" name="テキスト ボックス 140"/>
        <xdr:cNvSpPr txBox="1"/>
      </xdr:nvSpPr>
      <xdr:spPr>
        <a:xfrm>
          <a:off x="3497794" y="97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354,210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15938</xdr:rowOff>
    </xdr:from>
    <xdr:to>
      <xdr:col>4</xdr:col>
      <xdr:colOff>206375</xdr:colOff>
      <xdr:row>58</xdr:row>
      <xdr:rowOff>117538</xdr:rowOff>
    </xdr:to>
    <xdr:sp macro="" textlink="">
      <xdr:nvSpPr>
        <xdr:cNvPr id="142" name="円/楕円 141"/>
        <xdr:cNvSpPr/>
      </xdr:nvSpPr>
      <xdr:spPr>
        <a:xfrm>
          <a:off x="2857500" y="996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134065</xdr:rowOff>
    </xdr:from>
    <xdr:ext cx="599010" cy="259045"/>
    <xdr:sp macro="" textlink="">
      <xdr:nvSpPr>
        <xdr:cNvPr id="143" name="テキスト ボックス 142"/>
        <xdr:cNvSpPr txBox="1"/>
      </xdr:nvSpPr>
      <xdr:spPr>
        <a:xfrm>
          <a:off x="2608794" y="973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391,501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25138</xdr:rowOff>
    </xdr:from>
    <xdr:to>
      <xdr:col>3</xdr:col>
      <xdr:colOff>3175</xdr:colOff>
      <xdr:row>58</xdr:row>
      <xdr:rowOff>126738</xdr:rowOff>
    </xdr:to>
    <xdr:sp macro="" textlink="">
      <xdr:nvSpPr>
        <xdr:cNvPr id="144" name="円/楕円 143"/>
        <xdr:cNvSpPr/>
      </xdr:nvSpPr>
      <xdr:spPr>
        <a:xfrm>
          <a:off x="1968500" y="99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143265</xdr:rowOff>
    </xdr:from>
    <xdr:ext cx="599010" cy="259045"/>
    <xdr:sp macro="" textlink="">
      <xdr:nvSpPr>
        <xdr:cNvPr id="145" name="テキスト ボックス 144"/>
        <xdr:cNvSpPr txBox="1"/>
      </xdr:nvSpPr>
      <xdr:spPr>
        <a:xfrm>
          <a:off x="1719794" y="974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367,355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139112</xdr:rowOff>
    </xdr:from>
    <xdr:to>
      <xdr:col>1</xdr:col>
      <xdr:colOff>485775</xdr:colOff>
      <xdr:row>58</xdr:row>
      <xdr:rowOff>69262</xdr:rowOff>
    </xdr:to>
    <xdr:sp macro="" textlink="">
      <xdr:nvSpPr>
        <xdr:cNvPr id="146" name="円/楕円 145"/>
        <xdr:cNvSpPr/>
      </xdr:nvSpPr>
      <xdr:spPr>
        <a:xfrm>
          <a:off x="1079500" y="991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85789</xdr:rowOff>
    </xdr:from>
    <xdr:ext cx="599010" cy="259045"/>
    <xdr:sp macro="" textlink="">
      <xdr:nvSpPr>
        <xdr:cNvPr id="147" name="テキスト ボックス 146"/>
        <xdr:cNvSpPr txBox="1"/>
      </xdr:nvSpPr>
      <xdr:spPr>
        <a:xfrm>
          <a:off x="830794" y="968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518,210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35458</xdr:rowOff>
    </xdr:from>
    <xdr:to>
      <xdr:col>6</xdr:col>
      <xdr:colOff>510540</xdr:colOff>
      <xdr:row>78</xdr:row>
      <xdr:rowOff>117788</xdr:rowOff>
    </xdr:to>
    <xdr:cxnSp macro="">
      <xdr:nvCxnSpPr>
        <xdr:cNvPr id="172" name="直線コネクタ 171"/>
        <xdr:cNvCxnSpPr/>
      </xdr:nvCxnSpPr>
      <xdr:spPr>
        <a:xfrm flipV="1">
          <a:off x="4633595" y="12208408"/>
          <a:ext cx="1270" cy="1282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121615</xdr:rowOff>
    </xdr:from>
    <xdr:ext cx="599010" cy="259045"/>
    <xdr:sp macro="" textlink="">
      <xdr:nvSpPr>
        <xdr:cNvPr id="173" name="民生費最小値テキスト"/>
        <xdr:cNvSpPr txBox="1"/>
      </xdr:nvSpPr>
      <xdr:spPr>
        <a:xfrm>
          <a:off x="4686300" y="1349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125,751</a:t>
          </a:r>
          <a:endParaRPr kumimoji="1" lang="ja-JP" altLang="en-US" sz="1000" b="1">
            <a:latin typeface="ＭＳ Ｐゴシック"/>
          </a:endParaRPr>
        </a:p>
      </xdr:txBody>
    </xdr:sp>
    <xdr:clientData/>
  </xdr:oneCellAnchor>
  <xdr:twoCellAnchor>
    <xdr:from>
      <xdr:col>6</xdr:col>
      <xdr:colOff>422275</xdr:colOff>
      <xdr:row>78</xdr:row>
      <xdr:rowOff>117788</xdr:rowOff>
    </xdr:from>
    <xdr:to>
      <xdr:col>6</xdr:col>
      <xdr:colOff>600075</xdr:colOff>
      <xdr:row>78</xdr:row>
      <xdr:rowOff>117788</xdr:rowOff>
    </xdr:to>
    <xdr:cxnSp macro="">
      <xdr:nvCxnSpPr>
        <xdr:cNvPr id="174" name="直線コネクタ 173"/>
        <xdr:cNvCxnSpPr/>
      </xdr:nvCxnSpPr>
      <xdr:spPr>
        <a:xfrm>
          <a:off x="4546600" y="1349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153585</xdr:rowOff>
    </xdr:from>
    <xdr:ext cx="599010" cy="259045"/>
    <xdr:sp macro="" textlink="">
      <xdr:nvSpPr>
        <xdr:cNvPr id="175" name="民生費最大値テキスト"/>
        <xdr:cNvSpPr txBox="1"/>
      </xdr:nvSpPr>
      <xdr:spPr>
        <a:xfrm>
          <a:off x="4686300" y="1198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462,360</a:t>
          </a:r>
          <a:endParaRPr kumimoji="1" lang="ja-JP" altLang="en-US" sz="1000" b="1">
            <a:latin typeface="ＭＳ Ｐゴシック"/>
          </a:endParaRPr>
        </a:p>
      </xdr:txBody>
    </xdr:sp>
    <xdr:clientData/>
  </xdr:oneCellAnchor>
  <xdr:twoCellAnchor>
    <xdr:from>
      <xdr:col>6</xdr:col>
      <xdr:colOff>422275</xdr:colOff>
      <xdr:row>71</xdr:row>
      <xdr:rowOff>35458</xdr:rowOff>
    </xdr:from>
    <xdr:to>
      <xdr:col>6</xdr:col>
      <xdr:colOff>600075</xdr:colOff>
      <xdr:row>71</xdr:row>
      <xdr:rowOff>35458</xdr:rowOff>
    </xdr:to>
    <xdr:cxnSp macro="">
      <xdr:nvCxnSpPr>
        <xdr:cNvPr id="176" name="直線コネクタ 175"/>
        <xdr:cNvCxnSpPr/>
      </xdr:nvCxnSpPr>
      <xdr:spPr>
        <a:xfrm>
          <a:off x="4546600" y="1220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91610</xdr:rowOff>
    </xdr:from>
    <xdr:to>
      <xdr:col>6</xdr:col>
      <xdr:colOff>511175</xdr:colOff>
      <xdr:row>77</xdr:row>
      <xdr:rowOff>156008</xdr:rowOff>
    </xdr:to>
    <xdr:cxnSp macro="">
      <xdr:nvCxnSpPr>
        <xdr:cNvPr id="177" name="直線コネクタ 176"/>
        <xdr:cNvCxnSpPr/>
      </xdr:nvCxnSpPr>
      <xdr:spPr>
        <a:xfrm>
          <a:off x="3797300" y="13121810"/>
          <a:ext cx="838200" cy="23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40747</xdr:rowOff>
    </xdr:from>
    <xdr:ext cx="599010" cy="259045"/>
    <xdr:sp macro="" textlink="">
      <xdr:nvSpPr>
        <xdr:cNvPr id="178" name="民生費平均値テキスト"/>
        <xdr:cNvSpPr txBox="1"/>
      </xdr:nvSpPr>
      <xdr:spPr>
        <a:xfrm>
          <a:off x="4686300" y="130709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17870</xdr:rowOff>
    </xdr:from>
    <xdr:to>
      <xdr:col>6</xdr:col>
      <xdr:colOff>561975</xdr:colOff>
      <xdr:row>77</xdr:row>
      <xdr:rowOff>119470</xdr:rowOff>
    </xdr:to>
    <xdr:sp macro="" textlink="">
      <xdr:nvSpPr>
        <xdr:cNvPr id="179" name="フローチャート : 判断 178"/>
        <xdr:cNvSpPr/>
      </xdr:nvSpPr>
      <xdr:spPr>
        <a:xfrm>
          <a:off x="4584700" y="132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91610</xdr:rowOff>
    </xdr:from>
    <xdr:to>
      <xdr:col>5</xdr:col>
      <xdr:colOff>358775</xdr:colOff>
      <xdr:row>77</xdr:row>
      <xdr:rowOff>164843</xdr:rowOff>
    </xdr:to>
    <xdr:cxnSp macro="">
      <xdr:nvCxnSpPr>
        <xdr:cNvPr id="180" name="直線コネクタ 179"/>
        <xdr:cNvCxnSpPr/>
      </xdr:nvCxnSpPr>
      <xdr:spPr>
        <a:xfrm flipV="1">
          <a:off x="2908300" y="13121810"/>
          <a:ext cx="889000" cy="24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140940</xdr:rowOff>
    </xdr:from>
    <xdr:to>
      <xdr:col>5</xdr:col>
      <xdr:colOff>409575</xdr:colOff>
      <xdr:row>77</xdr:row>
      <xdr:rowOff>71090</xdr:rowOff>
    </xdr:to>
    <xdr:sp macro="" textlink="">
      <xdr:nvSpPr>
        <xdr:cNvPr id="181" name="フローチャート : 判断 180"/>
        <xdr:cNvSpPr/>
      </xdr:nvSpPr>
      <xdr:spPr>
        <a:xfrm>
          <a:off x="3746500" y="1317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62217</xdr:rowOff>
    </xdr:from>
    <xdr:ext cx="599010" cy="259045"/>
    <xdr:sp macro="" textlink="">
      <xdr:nvSpPr>
        <xdr:cNvPr id="182" name="テキスト ボックス 181"/>
        <xdr:cNvSpPr txBox="1"/>
      </xdr:nvSpPr>
      <xdr:spPr>
        <a:xfrm>
          <a:off x="3497794" y="1326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134224</xdr:rowOff>
    </xdr:from>
    <xdr:to>
      <xdr:col>4</xdr:col>
      <xdr:colOff>155575</xdr:colOff>
      <xdr:row>77</xdr:row>
      <xdr:rowOff>164843</xdr:rowOff>
    </xdr:to>
    <xdr:cxnSp macro="">
      <xdr:nvCxnSpPr>
        <xdr:cNvPr id="183" name="直線コネクタ 182"/>
        <xdr:cNvCxnSpPr/>
      </xdr:nvCxnSpPr>
      <xdr:spPr>
        <a:xfrm>
          <a:off x="2019300" y="13164424"/>
          <a:ext cx="889000" cy="20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171159</xdr:rowOff>
    </xdr:from>
    <xdr:to>
      <xdr:col>4</xdr:col>
      <xdr:colOff>206375</xdr:colOff>
      <xdr:row>77</xdr:row>
      <xdr:rowOff>101309</xdr:rowOff>
    </xdr:to>
    <xdr:sp macro="" textlink="">
      <xdr:nvSpPr>
        <xdr:cNvPr id="184" name="フローチャート : 判断 183"/>
        <xdr:cNvSpPr/>
      </xdr:nvSpPr>
      <xdr:spPr>
        <a:xfrm>
          <a:off x="2857500" y="1320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117836</xdr:rowOff>
    </xdr:from>
    <xdr:ext cx="599010" cy="259045"/>
    <xdr:sp macro="" textlink="">
      <xdr:nvSpPr>
        <xdr:cNvPr id="185" name="テキスト ボックス 184"/>
        <xdr:cNvSpPr txBox="1"/>
      </xdr:nvSpPr>
      <xdr:spPr>
        <a:xfrm>
          <a:off x="2608794" y="1297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134224</xdr:rowOff>
    </xdr:from>
    <xdr:to>
      <xdr:col>2</xdr:col>
      <xdr:colOff>638175</xdr:colOff>
      <xdr:row>78</xdr:row>
      <xdr:rowOff>78015</xdr:rowOff>
    </xdr:to>
    <xdr:cxnSp macro="">
      <xdr:nvCxnSpPr>
        <xdr:cNvPr id="186" name="直線コネクタ 185"/>
        <xdr:cNvCxnSpPr/>
      </xdr:nvCxnSpPr>
      <xdr:spPr>
        <a:xfrm flipV="1">
          <a:off x="1130300" y="13164424"/>
          <a:ext cx="889000" cy="2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140430</xdr:rowOff>
    </xdr:from>
    <xdr:to>
      <xdr:col>3</xdr:col>
      <xdr:colOff>3175</xdr:colOff>
      <xdr:row>77</xdr:row>
      <xdr:rowOff>70580</xdr:rowOff>
    </xdr:to>
    <xdr:sp macro="" textlink="">
      <xdr:nvSpPr>
        <xdr:cNvPr id="187" name="フローチャート : 判断 186"/>
        <xdr:cNvSpPr/>
      </xdr:nvSpPr>
      <xdr:spPr>
        <a:xfrm>
          <a:off x="1968500" y="131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61707</xdr:rowOff>
    </xdr:from>
    <xdr:ext cx="599010" cy="259045"/>
    <xdr:sp macro="" textlink="">
      <xdr:nvSpPr>
        <xdr:cNvPr id="188" name="テキスト ボックス 187"/>
        <xdr:cNvSpPr txBox="1"/>
      </xdr:nvSpPr>
      <xdr:spPr>
        <a:xfrm>
          <a:off x="1719794" y="132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24168</xdr:rowOff>
    </xdr:from>
    <xdr:to>
      <xdr:col>1</xdr:col>
      <xdr:colOff>485775</xdr:colOff>
      <xdr:row>77</xdr:row>
      <xdr:rowOff>125768</xdr:rowOff>
    </xdr:to>
    <xdr:sp macro="" textlink="">
      <xdr:nvSpPr>
        <xdr:cNvPr id="189" name="フローチャート : 判断 188"/>
        <xdr:cNvSpPr/>
      </xdr:nvSpPr>
      <xdr:spPr>
        <a:xfrm>
          <a:off x="1079500" y="1322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142295</xdr:rowOff>
    </xdr:from>
    <xdr:ext cx="599010" cy="259045"/>
    <xdr:sp macro="" textlink="">
      <xdr:nvSpPr>
        <xdr:cNvPr id="190" name="テキスト ボックス 189"/>
        <xdr:cNvSpPr txBox="1"/>
      </xdr:nvSpPr>
      <xdr:spPr>
        <a:xfrm>
          <a:off x="830794" y="1300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181,990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105208</xdr:rowOff>
    </xdr:from>
    <xdr:to>
      <xdr:col>6</xdr:col>
      <xdr:colOff>561975</xdr:colOff>
      <xdr:row>78</xdr:row>
      <xdr:rowOff>35358</xdr:rowOff>
    </xdr:to>
    <xdr:sp macro="" textlink="">
      <xdr:nvSpPr>
        <xdr:cNvPr id="196" name="円/楕円 195"/>
        <xdr:cNvSpPr/>
      </xdr:nvSpPr>
      <xdr:spPr>
        <a:xfrm>
          <a:off x="4584700" y="1330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83635</xdr:rowOff>
    </xdr:from>
    <xdr:ext cx="599010" cy="259045"/>
    <xdr:sp macro="" textlink="">
      <xdr:nvSpPr>
        <xdr:cNvPr id="197" name="民生費該当値テキスト"/>
        <xdr:cNvSpPr txBox="1"/>
      </xdr:nvSpPr>
      <xdr:spPr>
        <a:xfrm>
          <a:off x="4686300" y="1328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160,720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40810</xdr:rowOff>
    </xdr:from>
    <xdr:to>
      <xdr:col>5</xdr:col>
      <xdr:colOff>409575</xdr:colOff>
      <xdr:row>76</xdr:row>
      <xdr:rowOff>142410</xdr:rowOff>
    </xdr:to>
    <xdr:sp macro="" textlink="">
      <xdr:nvSpPr>
        <xdr:cNvPr id="198" name="円/楕円 197"/>
        <xdr:cNvSpPr/>
      </xdr:nvSpPr>
      <xdr:spPr>
        <a:xfrm>
          <a:off x="3746500" y="130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158937</xdr:rowOff>
    </xdr:from>
    <xdr:ext cx="599010" cy="259045"/>
    <xdr:sp macro="" textlink="">
      <xdr:nvSpPr>
        <xdr:cNvPr id="199" name="テキスト ボックス 198"/>
        <xdr:cNvSpPr txBox="1"/>
      </xdr:nvSpPr>
      <xdr:spPr>
        <a:xfrm>
          <a:off x="3497794" y="1284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222,622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114043</xdr:rowOff>
    </xdr:from>
    <xdr:to>
      <xdr:col>4</xdr:col>
      <xdr:colOff>206375</xdr:colOff>
      <xdr:row>78</xdr:row>
      <xdr:rowOff>44193</xdr:rowOff>
    </xdr:to>
    <xdr:sp macro="" textlink="">
      <xdr:nvSpPr>
        <xdr:cNvPr id="200" name="円/楕円 199"/>
        <xdr:cNvSpPr/>
      </xdr:nvSpPr>
      <xdr:spPr>
        <a:xfrm>
          <a:off x="2857500" y="133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35320</xdr:rowOff>
    </xdr:from>
    <xdr:ext cx="599010" cy="259045"/>
    <xdr:sp macro="" textlink="">
      <xdr:nvSpPr>
        <xdr:cNvPr id="201" name="テキスト ボックス 200"/>
        <xdr:cNvSpPr txBox="1"/>
      </xdr:nvSpPr>
      <xdr:spPr>
        <a:xfrm>
          <a:off x="2608794" y="1340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158,401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83424</xdr:rowOff>
    </xdr:from>
    <xdr:to>
      <xdr:col>3</xdr:col>
      <xdr:colOff>3175</xdr:colOff>
      <xdr:row>77</xdr:row>
      <xdr:rowOff>13574</xdr:rowOff>
    </xdr:to>
    <xdr:sp macro="" textlink="">
      <xdr:nvSpPr>
        <xdr:cNvPr id="202" name="円/楕円 201"/>
        <xdr:cNvSpPr/>
      </xdr:nvSpPr>
      <xdr:spPr>
        <a:xfrm>
          <a:off x="1968500" y="131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30102</xdr:rowOff>
    </xdr:from>
    <xdr:ext cx="599010" cy="259045"/>
    <xdr:sp macro="" textlink="">
      <xdr:nvSpPr>
        <xdr:cNvPr id="203" name="テキスト ボックス 202"/>
        <xdr:cNvSpPr txBox="1"/>
      </xdr:nvSpPr>
      <xdr:spPr>
        <a:xfrm>
          <a:off x="1719794" y="1288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211,437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27215</xdr:rowOff>
    </xdr:from>
    <xdr:to>
      <xdr:col>1</xdr:col>
      <xdr:colOff>485775</xdr:colOff>
      <xdr:row>78</xdr:row>
      <xdr:rowOff>128815</xdr:rowOff>
    </xdr:to>
    <xdr:sp macro="" textlink="">
      <xdr:nvSpPr>
        <xdr:cNvPr id="204" name="円/楕円 203"/>
        <xdr:cNvSpPr/>
      </xdr:nvSpPr>
      <xdr:spPr>
        <a:xfrm>
          <a:off x="1079500" y="134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119942</xdr:rowOff>
    </xdr:from>
    <xdr:ext cx="599010" cy="259045"/>
    <xdr:sp macro="" textlink="">
      <xdr:nvSpPr>
        <xdr:cNvPr id="205" name="テキスト ボックス 204"/>
        <xdr:cNvSpPr txBox="1"/>
      </xdr:nvSpPr>
      <xdr:spPr>
        <a:xfrm>
          <a:off x="830794" y="1349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136,190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75354</xdr:rowOff>
    </xdr:from>
    <xdr:to>
      <xdr:col>6</xdr:col>
      <xdr:colOff>510540</xdr:colOff>
      <xdr:row>98</xdr:row>
      <xdr:rowOff>158486</xdr:rowOff>
    </xdr:to>
    <xdr:cxnSp macro="">
      <xdr:nvCxnSpPr>
        <xdr:cNvPr id="229" name="直線コネクタ 228"/>
        <xdr:cNvCxnSpPr/>
      </xdr:nvCxnSpPr>
      <xdr:spPr>
        <a:xfrm flipV="1">
          <a:off x="4633595" y="15677304"/>
          <a:ext cx="1270" cy="128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162313</xdr:rowOff>
    </xdr:from>
    <xdr:ext cx="534377" cy="259045"/>
    <xdr:sp macro="" textlink="">
      <xdr:nvSpPr>
        <xdr:cNvPr id="230" name="衛生費最小値テキスト"/>
        <xdr:cNvSpPr txBox="1"/>
      </xdr:nvSpPr>
      <xdr:spPr>
        <a:xfrm>
          <a:off x="4686300" y="169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30,138</a:t>
          </a:r>
          <a:endParaRPr kumimoji="1" lang="ja-JP" altLang="en-US" sz="1000" b="1">
            <a:latin typeface="ＭＳ Ｐゴシック"/>
          </a:endParaRPr>
        </a:p>
      </xdr:txBody>
    </xdr:sp>
    <xdr:clientData/>
  </xdr:oneCellAnchor>
  <xdr:twoCellAnchor>
    <xdr:from>
      <xdr:col>6</xdr:col>
      <xdr:colOff>422275</xdr:colOff>
      <xdr:row>98</xdr:row>
      <xdr:rowOff>158486</xdr:rowOff>
    </xdr:from>
    <xdr:to>
      <xdr:col>6</xdr:col>
      <xdr:colOff>600075</xdr:colOff>
      <xdr:row>98</xdr:row>
      <xdr:rowOff>158486</xdr:rowOff>
    </xdr:to>
    <xdr:cxnSp macro="">
      <xdr:nvCxnSpPr>
        <xdr:cNvPr id="231" name="直線コネクタ 230"/>
        <xdr:cNvCxnSpPr/>
      </xdr:nvCxnSpPr>
      <xdr:spPr>
        <a:xfrm>
          <a:off x="4546600" y="1696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22031</xdr:rowOff>
    </xdr:from>
    <xdr:ext cx="599010" cy="259045"/>
    <xdr:sp macro="" textlink="">
      <xdr:nvSpPr>
        <xdr:cNvPr id="232" name="衛生費最大値テキスト"/>
        <xdr:cNvSpPr txBox="1"/>
      </xdr:nvSpPr>
      <xdr:spPr>
        <a:xfrm>
          <a:off x="4686300" y="1545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703,778</a:t>
          </a:r>
          <a:endParaRPr kumimoji="1" lang="ja-JP" altLang="en-US" sz="1000" b="1">
            <a:latin typeface="ＭＳ Ｐゴシック"/>
          </a:endParaRPr>
        </a:p>
      </xdr:txBody>
    </xdr:sp>
    <xdr:clientData/>
  </xdr:oneCellAnchor>
  <xdr:twoCellAnchor>
    <xdr:from>
      <xdr:col>6</xdr:col>
      <xdr:colOff>422275</xdr:colOff>
      <xdr:row>91</xdr:row>
      <xdr:rowOff>75354</xdr:rowOff>
    </xdr:from>
    <xdr:to>
      <xdr:col>6</xdr:col>
      <xdr:colOff>600075</xdr:colOff>
      <xdr:row>91</xdr:row>
      <xdr:rowOff>75354</xdr:rowOff>
    </xdr:to>
    <xdr:cxnSp macro="">
      <xdr:nvCxnSpPr>
        <xdr:cNvPr id="233" name="直線コネクタ 232"/>
        <xdr:cNvCxnSpPr/>
      </xdr:nvCxnSpPr>
      <xdr:spPr>
        <a:xfrm>
          <a:off x="4546600" y="15677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70284</xdr:rowOff>
    </xdr:from>
    <xdr:to>
      <xdr:col>6</xdr:col>
      <xdr:colOff>511175</xdr:colOff>
      <xdr:row>98</xdr:row>
      <xdr:rowOff>77614</xdr:rowOff>
    </xdr:to>
    <xdr:cxnSp macro="">
      <xdr:nvCxnSpPr>
        <xdr:cNvPr id="234" name="直線コネクタ 233"/>
        <xdr:cNvCxnSpPr/>
      </xdr:nvCxnSpPr>
      <xdr:spPr>
        <a:xfrm>
          <a:off x="3797300" y="16872384"/>
          <a:ext cx="8382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28348</xdr:rowOff>
    </xdr:from>
    <xdr:ext cx="534377" cy="259045"/>
    <xdr:sp macro="" textlink="">
      <xdr:nvSpPr>
        <xdr:cNvPr id="235" name="衛生費平均値テキスト"/>
        <xdr:cNvSpPr txBox="1"/>
      </xdr:nvSpPr>
      <xdr:spPr>
        <a:xfrm>
          <a:off x="4686300" y="1665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5471</xdr:rowOff>
    </xdr:from>
    <xdr:to>
      <xdr:col>6</xdr:col>
      <xdr:colOff>561975</xdr:colOff>
      <xdr:row>98</xdr:row>
      <xdr:rowOff>107071</xdr:rowOff>
    </xdr:to>
    <xdr:sp macro="" textlink="">
      <xdr:nvSpPr>
        <xdr:cNvPr id="236" name="フローチャート : 判断 235"/>
        <xdr:cNvSpPr/>
      </xdr:nvSpPr>
      <xdr:spPr>
        <a:xfrm>
          <a:off x="45847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70284</xdr:rowOff>
    </xdr:from>
    <xdr:to>
      <xdr:col>5</xdr:col>
      <xdr:colOff>358775</xdr:colOff>
      <xdr:row>98</xdr:row>
      <xdr:rowOff>87469</xdr:rowOff>
    </xdr:to>
    <xdr:cxnSp macro="">
      <xdr:nvCxnSpPr>
        <xdr:cNvPr id="237" name="直線コネクタ 236"/>
        <xdr:cNvCxnSpPr/>
      </xdr:nvCxnSpPr>
      <xdr:spPr>
        <a:xfrm flipV="1">
          <a:off x="2908300" y="16872384"/>
          <a:ext cx="889000" cy="1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102631</xdr:rowOff>
    </xdr:from>
    <xdr:to>
      <xdr:col>5</xdr:col>
      <xdr:colOff>409575</xdr:colOff>
      <xdr:row>98</xdr:row>
      <xdr:rowOff>32781</xdr:rowOff>
    </xdr:to>
    <xdr:sp macro="" textlink="">
      <xdr:nvSpPr>
        <xdr:cNvPr id="238" name="フローチャート : 判断 237"/>
        <xdr:cNvSpPr/>
      </xdr:nvSpPr>
      <xdr:spPr>
        <a:xfrm>
          <a:off x="3746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49308</xdr:rowOff>
    </xdr:from>
    <xdr:ext cx="599010" cy="259045"/>
    <xdr:sp macro="" textlink="">
      <xdr:nvSpPr>
        <xdr:cNvPr id="239" name="テキスト ボックス 238"/>
        <xdr:cNvSpPr txBox="1"/>
      </xdr:nvSpPr>
      <xdr:spPr>
        <a:xfrm>
          <a:off x="3497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87469</xdr:rowOff>
    </xdr:from>
    <xdr:to>
      <xdr:col>4</xdr:col>
      <xdr:colOff>155575</xdr:colOff>
      <xdr:row>98</xdr:row>
      <xdr:rowOff>95312</xdr:rowOff>
    </xdr:to>
    <xdr:cxnSp macro="">
      <xdr:nvCxnSpPr>
        <xdr:cNvPr id="240" name="直線コネクタ 239"/>
        <xdr:cNvCxnSpPr/>
      </xdr:nvCxnSpPr>
      <xdr:spPr>
        <a:xfrm flipV="1">
          <a:off x="2019300" y="16889569"/>
          <a:ext cx="8890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124154</xdr:rowOff>
    </xdr:from>
    <xdr:to>
      <xdr:col>4</xdr:col>
      <xdr:colOff>206375</xdr:colOff>
      <xdr:row>98</xdr:row>
      <xdr:rowOff>54304</xdr:rowOff>
    </xdr:to>
    <xdr:sp macro="" textlink="">
      <xdr:nvSpPr>
        <xdr:cNvPr id="241" name="フローチャート : 判断 240"/>
        <xdr:cNvSpPr/>
      </xdr:nvSpPr>
      <xdr:spPr>
        <a:xfrm>
          <a:off x="2857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70831</xdr:rowOff>
    </xdr:from>
    <xdr:ext cx="599010" cy="259045"/>
    <xdr:sp macro="" textlink="">
      <xdr:nvSpPr>
        <xdr:cNvPr id="242" name="テキスト ボックス 241"/>
        <xdr:cNvSpPr txBox="1"/>
      </xdr:nvSpPr>
      <xdr:spPr>
        <a:xfrm>
          <a:off x="2608794"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95312</xdr:rowOff>
    </xdr:from>
    <xdr:to>
      <xdr:col>2</xdr:col>
      <xdr:colOff>638175</xdr:colOff>
      <xdr:row>98</xdr:row>
      <xdr:rowOff>96245</xdr:rowOff>
    </xdr:to>
    <xdr:cxnSp macro="">
      <xdr:nvCxnSpPr>
        <xdr:cNvPr id="243" name="直線コネクタ 242"/>
        <xdr:cNvCxnSpPr/>
      </xdr:nvCxnSpPr>
      <xdr:spPr>
        <a:xfrm flipV="1">
          <a:off x="1130300" y="16897412"/>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127481</xdr:rowOff>
    </xdr:from>
    <xdr:to>
      <xdr:col>3</xdr:col>
      <xdr:colOff>3175</xdr:colOff>
      <xdr:row>98</xdr:row>
      <xdr:rowOff>57631</xdr:rowOff>
    </xdr:to>
    <xdr:sp macro="" textlink="">
      <xdr:nvSpPr>
        <xdr:cNvPr id="244" name="フローチャート : 判断 243"/>
        <xdr:cNvSpPr/>
      </xdr:nvSpPr>
      <xdr:spPr>
        <a:xfrm>
          <a:off x="1968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74158</xdr:rowOff>
    </xdr:from>
    <xdr:ext cx="599010" cy="259045"/>
    <xdr:sp macro="" textlink="">
      <xdr:nvSpPr>
        <xdr:cNvPr id="245" name="テキスト ボックス 244"/>
        <xdr:cNvSpPr txBox="1"/>
      </xdr:nvSpPr>
      <xdr:spPr>
        <a:xfrm>
          <a:off x="1719794" y="16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136672</xdr:rowOff>
    </xdr:from>
    <xdr:to>
      <xdr:col>1</xdr:col>
      <xdr:colOff>485775</xdr:colOff>
      <xdr:row>98</xdr:row>
      <xdr:rowOff>66822</xdr:rowOff>
    </xdr:to>
    <xdr:sp macro="" textlink="">
      <xdr:nvSpPr>
        <xdr:cNvPr id="246" name="フローチャート : 判断 245"/>
        <xdr:cNvSpPr/>
      </xdr:nvSpPr>
      <xdr:spPr>
        <a:xfrm>
          <a:off x="1079500" y="1676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83349</xdr:rowOff>
    </xdr:from>
    <xdr:ext cx="599010" cy="259045"/>
    <xdr:sp macro="" textlink="">
      <xdr:nvSpPr>
        <xdr:cNvPr id="247" name="テキスト ボックス 246"/>
        <xdr:cNvSpPr txBox="1"/>
      </xdr:nvSpPr>
      <xdr:spPr>
        <a:xfrm>
          <a:off x="830794" y="1654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104,923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26814</xdr:rowOff>
    </xdr:from>
    <xdr:to>
      <xdr:col>6</xdr:col>
      <xdr:colOff>561975</xdr:colOff>
      <xdr:row>98</xdr:row>
      <xdr:rowOff>128414</xdr:rowOff>
    </xdr:to>
    <xdr:sp macro="" textlink="">
      <xdr:nvSpPr>
        <xdr:cNvPr id="253" name="円/楕円 252"/>
        <xdr:cNvSpPr/>
      </xdr:nvSpPr>
      <xdr:spPr>
        <a:xfrm>
          <a:off x="4584700" y="168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155347</xdr:rowOff>
    </xdr:from>
    <xdr:ext cx="534377" cy="259045"/>
    <xdr:sp macro="" textlink="">
      <xdr:nvSpPr>
        <xdr:cNvPr id="254" name="衛生費該当値テキスト"/>
        <xdr:cNvSpPr txBox="1"/>
      </xdr:nvSpPr>
      <xdr:spPr>
        <a:xfrm>
          <a:off x="4686300" y="1678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72,591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19484</xdr:rowOff>
    </xdr:from>
    <xdr:to>
      <xdr:col>5</xdr:col>
      <xdr:colOff>409575</xdr:colOff>
      <xdr:row>98</xdr:row>
      <xdr:rowOff>121084</xdr:rowOff>
    </xdr:to>
    <xdr:sp macro="" textlink="">
      <xdr:nvSpPr>
        <xdr:cNvPr id="255" name="円/楕円 254"/>
        <xdr:cNvSpPr/>
      </xdr:nvSpPr>
      <xdr:spPr>
        <a:xfrm>
          <a:off x="3746500" y="168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112211</xdr:rowOff>
    </xdr:from>
    <xdr:ext cx="534377" cy="259045"/>
    <xdr:sp macro="" textlink="">
      <xdr:nvSpPr>
        <xdr:cNvPr id="256" name="テキスト ボックス 255"/>
        <xdr:cNvSpPr txBox="1"/>
      </xdr:nvSpPr>
      <xdr:spPr>
        <a:xfrm>
          <a:off x="3530111" y="169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76,439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36669</xdr:rowOff>
    </xdr:from>
    <xdr:to>
      <xdr:col>4</xdr:col>
      <xdr:colOff>206375</xdr:colOff>
      <xdr:row>98</xdr:row>
      <xdr:rowOff>138269</xdr:rowOff>
    </xdr:to>
    <xdr:sp macro="" textlink="">
      <xdr:nvSpPr>
        <xdr:cNvPr id="257" name="円/楕円 256"/>
        <xdr:cNvSpPr/>
      </xdr:nvSpPr>
      <xdr:spPr>
        <a:xfrm>
          <a:off x="2857500" y="168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129396</xdr:rowOff>
    </xdr:from>
    <xdr:ext cx="534377" cy="259045"/>
    <xdr:sp macro="" textlink="">
      <xdr:nvSpPr>
        <xdr:cNvPr id="258" name="テキスト ボックス 257"/>
        <xdr:cNvSpPr txBox="1"/>
      </xdr:nvSpPr>
      <xdr:spPr>
        <a:xfrm>
          <a:off x="2641111" y="1693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44512</xdr:rowOff>
    </xdr:from>
    <xdr:to>
      <xdr:col>3</xdr:col>
      <xdr:colOff>3175</xdr:colOff>
      <xdr:row>98</xdr:row>
      <xdr:rowOff>146112</xdr:rowOff>
    </xdr:to>
    <xdr:sp macro="" textlink="">
      <xdr:nvSpPr>
        <xdr:cNvPr id="259" name="円/楕円 258"/>
        <xdr:cNvSpPr/>
      </xdr:nvSpPr>
      <xdr:spPr>
        <a:xfrm>
          <a:off x="1968500" y="168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137239</xdr:rowOff>
    </xdr:from>
    <xdr:ext cx="534377" cy="259045"/>
    <xdr:sp macro="" textlink="">
      <xdr:nvSpPr>
        <xdr:cNvPr id="260" name="テキスト ボックス 259"/>
        <xdr:cNvSpPr txBox="1"/>
      </xdr:nvSpPr>
      <xdr:spPr>
        <a:xfrm>
          <a:off x="1752111" y="169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63,301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45445</xdr:rowOff>
    </xdr:from>
    <xdr:to>
      <xdr:col>1</xdr:col>
      <xdr:colOff>485775</xdr:colOff>
      <xdr:row>98</xdr:row>
      <xdr:rowOff>147045</xdr:rowOff>
    </xdr:to>
    <xdr:sp macro="" textlink="">
      <xdr:nvSpPr>
        <xdr:cNvPr id="261" name="円/楕円 260"/>
        <xdr:cNvSpPr/>
      </xdr:nvSpPr>
      <xdr:spPr>
        <a:xfrm>
          <a:off x="1079500" y="168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138172</xdr:rowOff>
    </xdr:from>
    <xdr:ext cx="534377" cy="259045"/>
    <xdr:sp macro="" textlink="">
      <xdr:nvSpPr>
        <xdr:cNvPr id="262" name="テキスト ボックス 261"/>
        <xdr:cNvSpPr txBox="1"/>
      </xdr:nvSpPr>
      <xdr:spPr>
        <a:xfrm>
          <a:off x="863111" y="169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2" name="テキスト ボックス 28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153889</xdr:rowOff>
    </xdr:from>
    <xdr:to>
      <xdr:col>15</xdr:col>
      <xdr:colOff>180340</xdr:colOff>
      <xdr:row>39</xdr:row>
      <xdr:rowOff>98878</xdr:rowOff>
    </xdr:to>
    <xdr:cxnSp macro="">
      <xdr:nvCxnSpPr>
        <xdr:cNvPr id="288" name="直線コネクタ 287"/>
        <xdr:cNvCxnSpPr/>
      </xdr:nvCxnSpPr>
      <xdr:spPr>
        <a:xfrm flipV="1">
          <a:off x="10475595" y="5297389"/>
          <a:ext cx="1270" cy="14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110740</xdr:rowOff>
    </xdr:from>
    <xdr:ext cx="249299" cy="259045"/>
    <xdr:sp macro="" textlink="">
      <xdr:nvSpPr>
        <xdr:cNvPr id="289" name="労働費最小値テキスト"/>
        <xdr:cNvSpPr txBox="1"/>
      </xdr:nvSpPr>
      <xdr:spPr>
        <a:xfrm>
          <a:off x="10528300" y="679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100566</xdr:rowOff>
    </xdr:from>
    <xdr:ext cx="534377" cy="259045"/>
    <xdr:sp macro="" textlink="">
      <xdr:nvSpPr>
        <xdr:cNvPr id="291" name="労働費最大値テキスト"/>
        <xdr:cNvSpPr txBox="1"/>
      </xdr:nvSpPr>
      <xdr:spPr>
        <a:xfrm>
          <a:off x="10528300" y="50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91,131</a:t>
          </a:r>
          <a:endParaRPr kumimoji="1" lang="ja-JP" altLang="en-US" sz="1000" b="1">
            <a:latin typeface="ＭＳ Ｐゴシック"/>
          </a:endParaRPr>
        </a:p>
      </xdr:txBody>
    </xdr:sp>
    <xdr:clientData/>
  </xdr:oneCellAnchor>
  <xdr:twoCellAnchor>
    <xdr:from>
      <xdr:col>15</xdr:col>
      <xdr:colOff>92075</xdr:colOff>
      <xdr:row>30</xdr:row>
      <xdr:rowOff>153889</xdr:rowOff>
    </xdr:from>
    <xdr:to>
      <xdr:col>15</xdr:col>
      <xdr:colOff>269875</xdr:colOff>
      <xdr:row>30</xdr:row>
      <xdr:rowOff>153889</xdr:rowOff>
    </xdr:to>
    <xdr:cxnSp macro="">
      <xdr:nvCxnSpPr>
        <xdr:cNvPr id="292" name="直線コネクタ 291"/>
        <xdr:cNvCxnSpPr/>
      </xdr:nvCxnSpPr>
      <xdr:spPr>
        <a:xfrm>
          <a:off x="10388600" y="529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161874</xdr:rowOff>
    </xdr:from>
    <xdr:to>
      <xdr:col>15</xdr:col>
      <xdr:colOff>180975</xdr:colOff>
      <xdr:row>38</xdr:row>
      <xdr:rowOff>168406</xdr:rowOff>
    </xdr:to>
    <xdr:cxnSp macro="">
      <xdr:nvCxnSpPr>
        <xdr:cNvPr id="293" name="直線コネクタ 292"/>
        <xdr:cNvCxnSpPr/>
      </xdr:nvCxnSpPr>
      <xdr:spPr>
        <a:xfrm flipV="1">
          <a:off x="9639300" y="66769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155191</xdr:rowOff>
    </xdr:from>
    <xdr:ext cx="469744" cy="259045"/>
    <xdr:sp macro="" textlink="">
      <xdr:nvSpPr>
        <xdr:cNvPr id="294" name="労働費平均値テキスト"/>
        <xdr:cNvSpPr txBox="1"/>
      </xdr:nvSpPr>
      <xdr:spPr>
        <a:xfrm>
          <a:off x="10528300" y="667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5314</xdr:rowOff>
    </xdr:from>
    <xdr:to>
      <xdr:col>15</xdr:col>
      <xdr:colOff>231775</xdr:colOff>
      <xdr:row>39</xdr:row>
      <xdr:rowOff>106914</xdr:rowOff>
    </xdr:to>
    <xdr:sp macro="" textlink="">
      <xdr:nvSpPr>
        <xdr:cNvPr id="295" name="フローチャート : 判断 294"/>
        <xdr:cNvSpPr/>
      </xdr:nvSpPr>
      <xdr:spPr>
        <a:xfrm>
          <a:off x="10426700" y="669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168406</xdr:rowOff>
    </xdr:from>
    <xdr:to>
      <xdr:col>14</xdr:col>
      <xdr:colOff>28575</xdr:colOff>
      <xdr:row>39</xdr:row>
      <xdr:rowOff>3030</xdr:rowOff>
    </xdr:to>
    <xdr:cxnSp macro="">
      <xdr:nvCxnSpPr>
        <xdr:cNvPr id="296" name="直線コネクタ 295"/>
        <xdr:cNvCxnSpPr/>
      </xdr:nvCxnSpPr>
      <xdr:spPr>
        <a:xfrm flipV="1">
          <a:off x="8750300" y="6683506"/>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9527</xdr:rowOff>
    </xdr:from>
    <xdr:to>
      <xdr:col>14</xdr:col>
      <xdr:colOff>79375</xdr:colOff>
      <xdr:row>39</xdr:row>
      <xdr:rowOff>111127</xdr:rowOff>
    </xdr:to>
    <xdr:sp macro="" textlink="">
      <xdr:nvSpPr>
        <xdr:cNvPr id="297" name="フローチャート : 判断 296"/>
        <xdr:cNvSpPr/>
      </xdr:nvSpPr>
      <xdr:spPr>
        <a:xfrm>
          <a:off x="9588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102254</xdr:rowOff>
    </xdr:from>
    <xdr:ext cx="469744" cy="259045"/>
    <xdr:sp macro="" textlink="">
      <xdr:nvSpPr>
        <xdr:cNvPr id="298" name="テキスト ボックス 297"/>
        <xdr:cNvSpPr txBox="1"/>
      </xdr:nvSpPr>
      <xdr:spPr>
        <a:xfrm>
          <a:off x="9404427"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3030</xdr:rowOff>
    </xdr:from>
    <xdr:to>
      <xdr:col>12</xdr:col>
      <xdr:colOff>511175</xdr:colOff>
      <xdr:row>39</xdr:row>
      <xdr:rowOff>19228</xdr:rowOff>
    </xdr:to>
    <xdr:cxnSp macro="">
      <xdr:nvCxnSpPr>
        <xdr:cNvPr id="299" name="直線コネクタ 298"/>
        <xdr:cNvCxnSpPr/>
      </xdr:nvCxnSpPr>
      <xdr:spPr>
        <a:xfrm flipV="1">
          <a:off x="7861300" y="6689580"/>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161203</xdr:rowOff>
    </xdr:from>
    <xdr:to>
      <xdr:col>12</xdr:col>
      <xdr:colOff>561975</xdr:colOff>
      <xdr:row>39</xdr:row>
      <xdr:rowOff>91353</xdr:rowOff>
    </xdr:to>
    <xdr:sp macro="" textlink="">
      <xdr:nvSpPr>
        <xdr:cNvPr id="300" name="フローチャート : 判断 299"/>
        <xdr:cNvSpPr/>
      </xdr:nvSpPr>
      <xdr:spPr>
        <a:xfrm>
          <a:off x="8699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82480</xdr:rowOff>
    </xdr:from>
    <xdr:ext cx="469744" cy="259045"/>
    <xdr:sp macro="" textlink="">
      <xdr:nvSpPr>
        <xdr:cNvPr id="301" name="テキスト ボックス 300"/>
        <xdr:cNvSpPr txBox="1"/>
      </xdr:nvSpPr>
      <xdr:spPr>
        <a:xfrm>
          <a:off x="8515427"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19228</xdr:rowOff>
    </xdr:from>
    <xdr:to>
      <xdr:col>11</xdr:col>
      <xdr:colOff>307975</xdr:colOff>
      <xdr:row>39</xdr:row>
      <xdr:rowOff>28666</xdr:rowOff>
    </xdr:to>
    <xdr:cxnSp macro="">
      <xdr:nvCxnSpPr>
        <xdr:cNvPr id="302" name="直線コネクタ 301"/>
        <xdr:cNvCxnSpPr/>
      </xdr:nvCxnSpPr>
      <xdr:spPr>
        <a:xfrm flipV="1">
          <a:off x="6972300" y="6705778"/>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144074</xdr:rowOff>
    </xdr:from>
    <xdr:to>
      <xdr:col>11</xdr:col>
      <xdr:colOff>358775</xdr:colOff>
      <xdr:row>39</xdr:row>
      <xdr:rowOff>74224</xdr:rowOff>
    </xdr:to>
    <xdr:sp macro="" textlink="">
      <xdr:nvSpPr>
        <xdr:cNvPr id="303" name="フローチャート : 判断 302"/>
        <xdr:cNvSpPr/>
      </xdr:nvSpPr>
      <xdr:spPr>
        <a:xfrm>
          <a:off x="7810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65351</xdr:rowOff>
    </xdr:from>
    <xdr:ext cx="469744" cy="259045"/>
    <xdr:sp macro="" textlink="">
      <xdr:nvSpPr>
        <xdr:cNvPr id="304" name="テキスト ボックス 303"/>
        <xdr:cNvSpPr txBox="1"/>
      </xdr:nvSpPr>
      <xdr:spPr>
        <a:xfrm>
          <a:off x="7626427" y="67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99693</xdr:rowOff>
    </xdr:from>
    <xdr:to>
      <xdr:col>10</xdr:col>
      <xdr:colOff>155575</xdr:colOff>
      <xdr:row>39</xdr:row>
      <xdr:rowOff>29843</xdr:rowOff>
    </xdr:to>
    <xdr:sp macro="" textlink="">
      <xdr:nvSpPr>
        <xdr:cNvPr id="305" name="フローチャート : 判断 304"/>
        <xdr:cNvSpPr/>
      </xdr:nvSpPr>
      <xdr:spPr>
        <a:xfrm>
          <a:off x="6921500" y="661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46370</xdr:rowOff>
    </xdr:from>
    <xdr:ext cx="469744" cy="259045"/>
    <xdr:sp macro="" textlink="">
      <xdr:nvSpPr>
        <xdr:cNvPr id="306" name="テキスト ボックス 305"/>
        <xdr:cNvSpPr txBox="1"/>
      </xdr:nvSpPr>
      <xdr:spPr>
        <a:xfrm>
          <a:off x="6737427" y="639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111074</xdr:rowOff>
    </xdr:from>
    <xdr:to>
      <xdr:col>15</xdr:col>
      <xdr:colOff>231775</xdr:colOff>
      <xdr:row>39</xdr:row>
      <xdr:rowOff>41224</xdr:rowOff>
    </xdr:to>
    <xdr:sp macro="" textlink="">
      <xdr:nvSpPr>
        <xdr:cNvPr id="312" name="円/楕円 311"/>
        <xdr:cNvSpPr/>
      </xdr:nvSpPr>
      <xdr:spPr>
        <a:xfrm>
          <a:off x="10426700" y="66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70451</xdr:rowOff>
    </xdr:from>
    <xdr:ext cx="469744" cy="259045"/>
    <xdr:sp macro="" textlink="">
      <xdr:nvSpPr>
        <xdr:cNvPr id="313" name="労働費該当値テキスト"/>
        <xdr:cNvSpPr txBox="1"/>
      </xdr:nvSpPr>
      <xdr:spPr>
        <a:xfrm>
          <a:off x="10528300" y="64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117606</xdr:rowOff>
    </xdr:from>
    <xdr:to>
      <xdr:col>14</xdr:col>
      <xdr:colOff>79375</xdr:colOff>
      <xdr:row>39</xdr:row>
      <xdr:rowOff>47756</xdr:rowOff>
    </xdr:to>
    <xdr:sp macro="" textlink="">
      <xdr:nvSpPr>
        <xdr:cNvPr id="314" name="円/楕円 313"/>
        <xdr:cNvSpPr/>
      </xdr:nvSpPr>
      <xdr:spPr>
        <a:xfrm>
          <a:off x="9588500" y="663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64283</xdr:rowOff>
    </xdr:from>
    <xdr:ext cx="469744" cy="259045"/>
    <xdr:sp macro="" textlink="">
      <xdr:nvSpPr>
        <xdr:cNvPr id="315" name="テキスト ボックス 314"/>
        <xdr:cNvSpPr txBox="1"/>
      </xdr:nvSpPr>
      <xdr:spPr>
        <a:xfrm>
          <a:off x="9404427" y="640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123680</xdr:rowOff>
    </xdr:from>
    <xdr:to>
      <xdr:col>12</xdr:col>
      <xdr:colOff>561975</xdr:colOff>
      <xdr:row>39</xdr:row>
      <xdr:rowOff>53830</xdr:rowOff>
    </xdr:to>
    <xdr:sp macro="" textlink="">
      <xdr:nvSpPr>
        <xdr:cNvPr id="316" name="円/楕円 315"/>
        <xdr:cNvSpPr/>
      </xdr:nvSpPr>
      <xdr:spPr>
        <a:xfrm>
          <a:off x="8699500" y="66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70357</xdr:rowOff>
    </xdr:from>
    <xdr:ext cx="469744" cy="259045"/>
    <xdr:sp macro="" textlink="">
      <xdr:nvSpPr>
        <xdr:cNvPr id="317" name="テキスト ボックス 316"/>
        <xdr:cNvSpPr txBox="1"/>
      </xdr:nvSpPr>
      <xdr:spPr>
        <a:xfrm>
          <a:off x="8515427" y="641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139878</xdr:rowOff>
    </xdr:from>
    <xdr:to>
      <xdr:col>11</xdr:col>
      <xdr:colOff>358775</xdr:colOff>
      <xdr:row>39</xdr:row>
      <xdr:rowOff>70028</xdr:rowOff>
    </xdr:to>
    <xdr:sp macro="" textlink="">
      <xdr:nvSpPr>
        <xdr:cNvPr id="318" name="円/楕円 317"/>
        <xdr:cNvSpPr/>
      </xdr:nvSpPr>
      <xdr:spPr>
        <a:xfrm>
          <a:off x="7810500" y="66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86555</xdr:rowOff>
    </xdr:from>
    <xdr:ext cx="469744" cy="259045"/>
    <xdr:sp macro="" textlink="">
      <xdr:nvSpPr>
        <xdr:cNvPr id="319" name="テキスト ボックス 318"/>
        <xdr:cNvSpPr txBox="1"/>
      </xdr:nvSpPr>
      <xdr:spPr>
        <a:xfrm>
          <a:off x="7626427" y="64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149316</xdr:rowOff>
    </xdr:from>
    <xdr:to>
      <xdr:col>10</xdr:col>
      <xdr:colOff>155575</xdr:colOff>
      <xdr:row>39</xdr:row>
      <xdr:rowOff>79466</xdr:rowOff>
    </xdr:to>
    <xdr:sp macro="" textlink="">
      <xdr:nvSpPr>
        <xdr:cNvPr id="320" name="円/楕円 319"/>
        <xdr:cNvSpPr/>
      </xdr:nvSpPr>
      <xdr:spPr>
        <a:xfrm>
          <a:off x="69215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70593</xdr:rowOff>
    </xdr:from>
    <xdr:ext cx="469744" cy="259045"/>
    <xdr:sp macro="" textlink="">
      <xdr:nvSpPr>
        <xdr:cNvPr id="321" name="テキスト ボックス 320"/>
        <xdr:cNvSpPr txBox="1"/>
      </xdr:nvSpPr>
      <xdr:spPr>
        <a:xfrm>
          <a:off x="6737427" y="675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1" name="テキスト ボックス 340"/>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130056</xdr:rowOff>
    </xdr:from>
    <xdr:to>
      <xdr:col>15</xdr:col>
      <xdr:colOff>180340</xdr:colOff>
      <xdr:row>59</xdr:row>
      <xdr:rowOff>90298</xdr:rowOff>
    </xdr:to>
    <xdr:cxnSp macro="">
      <xdr:nvCxnSpPr>
        <xdr:cNvPr id="347" name="直線コネクタ 346"/>
        <xdr:cNvCxnSpPr/>
      </xdr:nvCxnSpPr>
      <xdr:spPr>
        <a:xfrm flipV="1">
          <a:off x="10475595" y="8702556"/>
          <a:ext cx="1270" cy="150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94125</xdr:rowOff>
    </xdr:from>
    <xdr:ext cx="469744" cy="259045"/>
    <xdr:sp macro="" textlink="">
      <xdr:nvSpPr>
        <xdr:cNvPr id="348" name="農林水産業費最小値テキスト"/>
        <xdr:cNvSpPr txBox="1"/>
      </xdr:nvSpPr>
      <xdr:spPr>
        <a:xfrm>
          <a:off x="10528300" y="1020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a:t>
          </a:r>
          <a:endParaRPr kumimoji="1" lang="ja-JP" altLang="en-US" sz="1000" b="1">
            <a:latin typeface="ＭＳ Ｐゴシック"/>
          </a:endParaRPr>
        </a:p>
      </xdr:txBody>
    </xdr:sp>
    <xdr:clientData/>
  </xdr:oneCellAnchor>
  <xdr:twoCellAnchor>
    <xdr:from>
      <xdr:col>15</xdr:col>
      <xdr:colOff>92075</xdr:colOff>
      <xdr:row>59</xdr:row>
      <xdr:rowOff>90298</xdr:rowOff>
    </xdr:from>
    <xdr:to>
      <xdr:col>15</xdr:col>
      <xdr:colOff>269875</xdr:colOff>
      <xdr:row>59</xdr:row>
      <xdr:rowOff>90298</xdr:rowOff>
    </xdr:to>
    <xdr:cxnSp macro="">
      <xdr:nvCxnSpPr>
        <xdr:cNvPr id="349" name="直線コネクタ 348"/>
        <xdr:cNvCxnSpPr/>
      </xdr:nvCxnSpPr>
      <xdr:spPr>
        <a:xfrm>
          <a:off x="10388600" y="1020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76733</xdr:rowOff>
    </xdr:from>
    <xdr:ext cx="690189" cy="259045"/>
    <xdr:sp macro="" textlink="">
      <xdr:nvSpPr>
        <xdr:cNvPr id="350" name="農林水産業費最大値テキスト"/>
        <xdr:cNvSpPr txBox="1"/>
      </xdr:nvSpPr>
      <xdr:spPr>
        <a:xfrm>
          <a:off x="10528300" y="8477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1,388,859</a:t>
          </a:r>
          <a:endParaRPr kumimoji="1" lang="ja-JP" altLang="en-US" sz="1000" b="1">
            <a:latin typeface="ＭＳ Ｐゴシック"/>
          </a:endParaRPr>
        </a:p>
      </xdr:txBody>
    </xdr:sp>
    <xdr:clientData/>
  </xdr:oneCellAnchor>
  <xdr:twoCellAnchor>
    <xdr:from>
      <xdr:col>15</xdr:col>
      <xdr:colOff>92075</xdr:colOff>
      <xdr:row>50</xdr:row>
      <xdr:rowOff>130056</xdr:rowOff>
    </xdr:from>
    <xdr:to>
      <xdr:col>15</xdr:col>
      <xdr:colOff>269875</xdr:colOff>
      <xdr:row>50</xdr:row>
      <xdr:rowOff>130056</xdr:rowOff>
    </xdr:to>
    <xdr:cxnSp macro="">
      <xdr:nvCxnSpPr>
        <xdr:cNvPr id="351" name="直線コネクタ 350"/>
        <xdr:cNvCxnSpPr/>
      </xdr:nvCxnSpPr>
      <xdr:spPr>
        <a:xfrm>
          <a:off x="10388600" y="8702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23863</xdr:rowOff>
    </xdr:from>
    <xdr:to>
      <xdr:col>15</xdr:col>
      <xdr:colOff>180975</xdr:colOff>
      <xdr:row>59</xdr:row>
      <xdr:rowOff>31783</xdr:rowOff>
    </xdr:to>
    <xdr:cxnSp macro="">
      <xdr:nvCxnSpPr>
        <xdr:cNvPr id="352" name="直線コネクタ 351"/>
        <xdr:cNvCxnSpPr/>
      </xdr:nvCxnSpPr>
      <xdr:spPr>
        <a:xfrm>
          <a:off x="9639300" y="10139413"/>
          <a:ext cx="838200" cy="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132073</xdr:rowOff>
    </xdr:from>
    <xdr:ext cx="599010" cy="259045"/>
    <xdr:sp macro="" textlink="">
      <xdr:nvSpPr>
        <xdr:cNvPr id="353" name="農林水産業費平均値テキスト"/>
        <xdr:cNvSpPr txBox="1"/>
      </xdr:nvSpPr>
      <xdr:spPr>
        <a:xfrm>
          <a:off x="10528300" y="9904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109196</xdr:rowOff>
    </xdr:from>
    <xdr:to>
      <xdr:col>15</xdr:col>
      <xdr:colOff>231775</xdr:colOff>
      <xdr:row>59</xdr:row>
      <xdr:rowOff>39346</xdr:rowOff>
    </xdr:to>
    <xdr:sp macro="" textlink="">
      <xdr:nvSpPr>
        <xdr:cNvPr id="354" name="フローチャート : 判断 353"/>
        <xdr:cNvSpPr/>
      </xdr:nvSpPr>
      <xdr:spPr>
        <a:xfrm>
          <a:off x="10426700" y="1005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23863</xdr:rowOff>
    </xdr:from>
    <xdr:to>
      <xdr:col>14</xdr:col>
      <xdr:colOff>28575</xdr:colOff>
      <xdr:row>59</xdr:row>
      <xdr:rowOff>30648</xdr:rowOff>
    </xdr:to>
    <xdr:cxnSp macro="">
      <xdr:nvCxnSpPr>
        <xdr:cNvPr id="355" name="直線コネクタ 354"/>
        <xdr:cNvCxnSpPr/>
      </xdr:nvCxnSpPr>
      <xdr:spPr>
        <a:xfrm flipV="1">
          <a:off x="8750300" y="10139413"/>
          <a:ext cx="889000" cy="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109581</xdr:rowOff>
    </xdr:from>
    <xdr:to>
      <xdr:col>14</xdr:col>
      <xdr:colOff>79375</xdr:colOff>
      <xdr:row>59</xdr:row>
      <xdr:rowOff>39731</xdr:rowOff>
    </xdr:to>
    <xdr:sp macro="" textlink="">
      <xdr:nvSpPr>
        <xdr:cNvPr id="356" name="フローチャート : 判断 355"/>
        <xdr:cNvSpPr/>
      </xdr:nvSpPr>
      <xdr:spPr>
        <a:xfrm>
          <a:off x="9588500" y="1005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56258</xdr:rowOff>
    </xdr:from>
    <xdr:ext cx="599010" cy="259045"/>
    <xdr:sp macro="" textlink="">
      <xdr:nvSpPr>
        <xdr:cNvPr id="357" name="テキスト ボックス 356"/>
        <xdr:cNvSpPr txBox="1"/>
      </xdr:nvSpPr>
      <xdr:spPr>
        <a:xfrm>
          <a:off x="9339794" y="982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15150</xdr:rowOff>
    </xdr:from>
    <xdr:to>
      <xdr:col>12</xdr:col>
      <xdr:colOff>511175</xdr:colOff>
      <xdr:row>59</xdr:row>
      <xdr:rowOff>30648</xdr:rowOff>
    </xdr:to>
    <xdr:cxnSp macro="">
      <xdr:nvCxnSpPr>
        <xdr:cNvPr id="358" name="直線コネクタ 357"/>
        <xdr:cNvCxnSpPr/>
      </xdr:nvCxnSpPr>
      <xdr:spPr>
        <a:xfrm>
          <a:off x="7861300" y="10130700"/>
          <a:ext cx="8890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115895</xdr:rowOff>
    </xdr:from>
    <xdr:to>
      <xdr:col>12</xdr:col>
      <xdr:colOff>561975</xdr:colOff>
      <xdr:row>59</xdr:row>
      <xdr:rowOff>46045</xdr:rowOff>
    </xdr:to>
    <xdr:sp macro="" textlink="">
      <xdr:nvSpPr>
        <xdr:cNvPr id="359" name="フローチャート : 判断 358"/>
        <xdr:cNvSpPr/>
      </xdr:nvSpPr>
      <xdr:spPr>
        <a:xfrm>
          <a:off x="8699500" y="1005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62572</xdr:rowOff>
    </xdr:from>
    <xdr:ext cx="534377" cy="259045"/>
    <xdr:sp macro="" textlink="">
      <xdr:nvSpPr>
        <xdr:cNvPr id="360" name="テキスト ボックス 359"/>
        <xdr:cNvSpPr txBox="1"/>
      </xdr:nvSpPr>
      <xdr:spPr>
        <a:xfrm>
          <a:off x="8483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15150</xdr:rowOff>
    </xdr:from>
    <xdr:to>
      <xdr:col>11</xdr:col>
      <xdr:colOff>307975</xdr:colOff>
      <xdr:row>59</xdr:row>
      <xdr:rowOff>28611</xdr:rowOff>
    </xdr:to>
    <xdr:cxnSp macro="">
      <xdr:nvCxnSpPr>
        <xdr:cNvPr id="361" name="直線コネクタ 360"/>
        <xdr:cNvCxnSpPr/>
      </xdr:nvCxnSpPr>
      <xdr:spPr>
        <a:xfrm flipV="1">
          <a:off x="6972300" y="10130700"/>
          <a:ext cx="889000" cy="1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129636</xdr:rowOff>
    </xdr:from>
    <xdr:to>
      <xdr:col>11</xdr:col>
      <xdr:colOff>358775</xdr:colOff>
      <xdr:row>59</xdr:row>
      <xdr:rowOff>59786</xdr:rowOff>
    </xdr:to>
    <xdr:sp macro="" textlink="">
      <xdr:nvSpPr>
        <xdr:cNvPr id="362" name="フローチャート : 判断 361"/>
        <xdr:cNvSpPr/>
      </xdr:nvSpPr>
      <xdr:spPr>
        <a:xfrm>
          <a:off x="7810500" y="1007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76313</xdr:rowOff>
    </xdr:from>
    <xdr:ext cx="534377" cy="259045"/>
    <xdr:sp macro="" textlink="">
      <xdr:nvSpPr>
        <xdr:cNvPr id="363" name="テキスト ボックス 362"/>
        <xdr:cNvSpPr txBox="1"/>
      </xdr:nvSpPr>
      <xdr:spPr>
        <a:xfrm>
          <a:off x="7594111" y="984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132538</xdr:rowOff>
    </xdr:from>
    <xdr:to>
      <xdr:col>10</xdr:col>
      <xdr:colOff>155575</xdr:colOff>
      <xdr:row>59</xdr:row>
      <xdr:rowOff>62688</xdr:rowOff>
    </xdr:to>
    <xdr:sp macro="" textlink="">
      <xdr:nvSpPr>
        <xdr:cNvPr id="364" name="フローチャート : 判断 363"/>
        <xdr:cNvSpPr/>
      </xdr:nvSpPr>
      <xdr:spPr>
        <a:xfrm>
          <a:off x="6921500" y="100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79215</xdr:rowOff>
    </xdr:from>
    <xdr:ext cx="534377" cy="259045"/>
    <xdr:sp macro="" textlink="">
      <xdr:nvSpPr>
        <xdr:cNvPr id="365" name="テキスト ボックス 364"/>
        <xdr:cNvSpPr txBox="1"/>
      </xdr:nvSpPr>
      <xdr:spPr>
        <a:xfrm>
          <a:off x="6705111" y="98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79,913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152433</xdr:rowOff>
    </xdr:from>
    <xdr:to>
      <xdr:col>15</xdr:col>
      <xdr:colOff>231775</xdr:colOff>
      <xdr:row>59</xdr:row>
      <xdr:rowOff>82583</xdr:rowOff>
    </xdr:to>
    <xdr:sp macro="" textlink="">
      <xdr:nvSpPr>
        <xdr:cNvPr id="371" name="円/楕円 370"/>
        <xdr:cNvSpPr/>
      </xdr:nvSpPr>
      <xdr:spPr>
        <a:xfrm>
          <a:off x="10426700" y="100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87623</xdr:rowOff>
    </xdr:from>
    <xdr:ext cx="534377" cy="259045"/>
    <xdr:sp macro="" textlink="">
      <xdr:nvSpPr>
        <xdr:cNvPr id="372" name="農林水産業費該当値テキスト"/>
        <xdr:cNvSpPr txBox="1"/>
      </xdr:nvSpPr>
      <xdr:spPr>
        <a:xfrm>
          <a:off x="10528300" y="1003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61,636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144513</xdr:rowOff>
    </xdr:from>
    <xdr:to>
      <xdr:col>14</xdr:col>
      <xdr:colOff>79375</xdr:colOff>
      <xdr:row>59</xdr:row>
      <xdr:rowOff>74663</xdr:rowOff>
    </xdr:to>
    <xdr:sp macro="" textlink="">
      <xdr:nvSpPr>
        <xdr:cNvPr id="373" name="円/楕円 372"/>
        <xdr:cNvSpPr/>
      </xdr:nvSpPr>
      <xdr:spPr>
        <a:xfrm>
          <a:off x="9588500" y="1008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65790</xdr:rowOff>
    </xdr:from>
    <xdr:ext cx="534377" cy="259045"/>
    <xdr:sp macro="" textlink="">
      <xdr:nvSpPr>
        <xdr:cNvPr id="374" name="テキスト ボックス 373"/>
        <xdr:cNvSpPr txBox="1"/>
      </xdr:nvSpPr>
      <xdr:spPr>
        <a:xfrm>
          <a:off x="9372111" y="101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68,912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151298</xdr:rowOff>
    </xdr:from>
    <xdr:to>
      <xdr:col>12</xdr:col>
      <xdr:colOff>561975</xdr:colOff>
      <xdr:row>59</xdr:row>
      <xdr:rowOff>81448</xdr:rowOff>
    </xdr:to>
    <xdr:sp macro="" textlink="">
      <xdr:nvSpPr>
        <xdr:cNvPr id="375" name="円/楕円 374"/>
        <xdr:cNvSpPr/>
      </xdr:nvSpPr>
      <xdr:spPr>
        <a:xfrm>
          <a:off x="8699500" y="100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72575</xdr:rowOff>
    </xdr:from>
    <xdr:ext cx="534377" cy="259045"/>
    <xdr:sp macro="" textlink="">
      <xdr:nvSpPr>
        <xdr:cNvPr id="376" name="テキスト ボックス 375"/>
        <xdr:cNvSpPr txBox="1"/>
      </xdr:nvSpPr>
      <xdr:spPr>
        <a:xfrm>
          <a:off x="8483111" y="1018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62,679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135800</xdr:rowOff>
    </xdr:from>
    <xdr:to>
      <xdr:col>11</xdr:col>
      <xdr:colOff>358775</xdr:colOff>
      <xdr:row>59</xdr:row>
      <xdr:rowOff>65950</xdr:rowOff>
    </xdr:to>
    <xdr:sp macro="" textlink="">
      <xdr:nvSpPr>
        <xdr:cNvPr id="377" name="円/楕円 376"/>
        <xdr:cNvSpPr/>
      </xdr:nvSpPr>
      <xdr:spPr>
        <a:xfrm>
          <a:off x="7810500" y="100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57077</xdr:rowOff>
    </xdr:from>
    <xdr:ext cx="534377" cy="259045"/>
    <xdr:sp macro="" textlink="">
      <xdr:nvSpPr>
        <xdr:cNvPr id="378" name="テキスト ボックス 377"/>
        <xdr:cNvSpPr txBox="1"/>
      </xdr:nvSpPr>
      <xdr:spPr>
        <a:xfrm>
          <a:off x="7594111" y="1017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76,916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149261</xdr:rowOff>
    </xdr:from>
    <xdr:to>
      <xdr:col>10</xdr:col>
      <xdr:colOff>155575</xdr:colOff>
      <xdr:row>59</xdr:row>
      <xdr:rowOff>79411</xdr:rowOff>
    </xdr:to>
    <xdr:sp macro="" textlink="">
      <xdr:nvSpPr>
        <xdr:cNvPr id="379" name="円/楕円 378"/>
        <xdr:cNvSpPr/>
      </xdr:nvSpPr>
      <xdr:spPr>
        <a:xfrm>
          <a:off x="6921500" y="100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70538</xdr:rowOff>
    </xdr:from>
    <xdr:ext cx="534377" cy="259045"/>
    <xdr:sp macro="" textlink="">
      <xdr:nvSpPr>
        <xdr:cNvPr id="380" name="テキスト ボックス 379"/>
        <xdr:cNvSpPr txBox="1"/>
      </xdr:nvSpPr>
      <xdr:spPr>
        <a:xfrm>
          <a:off x="6705111" y="1018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429</xdr:rowOff>
    </xdr:from>
    <xdr:to>
      <xdr:col>15</xdr:col>
      <xdr:colOff>180340</xdr:colOff>
      <xdr:row>79</xdr:row>
      <xdr:rowOff>30693</xdr:rowOff>
    </xdr:to>
    <xdr:cxnSp macro="">
      <xdr:nvCxnSpPr>
        <xdr:cNvPr id="404" name="直線コネクタ 403"/>
        <xdr:cNvCxnSpPr/>
      </xdr:nvCxnSpPr>
      <xdr:spPr>
        <a:xfrm flipV="1">
          <a:off x="10475595" y="12001929"/>
          <a:ext cx="1270" cy="1573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34520</xdr:rowOff>
    </xdr:from>
    <xdr:ext cx="469744" cy="259045"/>
    <xdr:sp macro="" textlink="">
      <xdr:nvSpPr>
        <xdr:cNvPr id="405" name="商工費最小値テキスト"/>
        <xdr:cNvSpPr txBox="1"/>
      </xdr:nvSpPr>
      <xdr:spPr>
        <a:xfrm>
          <a:off x="10528300" y="1357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a:t>
          </a:r>
          <a:endParaRPr kumimoji="1" lang="ja-JP" altLang="en-US" sz="1000" b="1">
            <a:latin typeface="ＭＳ Ｐゴシック"/>
          </a:endParaRPr>
        </a:p>
      </xdr:txBody>
    </xdr:sp>
    <xdr:clientData/>
  </xdr:oneCellAnchor>
  <xdr:twoCellAnchor>
    <xdr:from>
      <xdr:col>15</xdr:col>
      <xdr:colOff>92075</xdr:colOff>
      <xdr:row>79</xdr:row>
      <xdr:rowOff>30693</xdr:rowOff>
    </xdr:from>
    <xdr:to>
      <xdr:col>15</xdr:col>
      <xdr:colOff>269875</xdr:colOff>
      <xdr:row>79</xdr:row>
      <xdr:rowOff>30693</xdr:rowOff>
    </xdr:to>
    <xdr:cxnSp macro="">
      <xdr:nvCxnSpPr>
        <xdr:cNvPr id="406" name="直線コネクタ 405"/>
        <xdr:cNvCxnSpPr/>
      </xdr:nvCxnSpPr>
      <xdr:spPr>
        <a:xfrm>
          <a:off x="10388600" y="1357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118556</xdr:rowOff>
    </xdr:from>
    <xdr:ext cx="599010" cy="259045"/>
    <xdr:sp macro="" textlink="">
      <xdr:nvSpPr>
        <xdr:cNvPr id="407" name="商工費最大値テキスト"/>
        <xdr:cNvSpPr txBox="1"/>
      </xdr:nvSpPr>
      <xdr:spPr>
        <a:xfrm>
          <a:off x="10528300" y="1177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416,554</a:t>
          </a:r>
          <a:endParaRPr kumimoji="1" lang="ja-JP" altLang="en-US" sz="1000" b="1">
            <a:latin typeface="ＭＳ Ｐゴシック"/>
          </a:endParaRPr>
        </a:p>
      </xdr:txBody>
    </xdr:sp>
    <xdr:clientData/>
  </xdr:oneCellAnchor>
  <xdr:twoCellAnchor>
    <xdr:from>
      <xdr:col>15</xdr:col>
      <xdr:colOff>92075</xdr:colOff>
      <xdr:row>70</xdr:row>
      <xdr:rowOff>429</xdr:rowOff>
    </xdr:from>
    <xdr:to>
      <xdr:col>15</xdr:col>
      <xdr:colOff>269875</xdr:colOff>
      <xdr:row>70</xdr:row>
      <xdr:rowOff>429</xdr:rowOff>
    </xdr:to>
    <xdr:cxnSp macro="">
      <xdr:nvCxnSpPr>
        <xdr:cNvPr id="408" name="直線コネクタ 407"/>
        <xdr:cNvCxnSpPr/>
      </xdr:nvCxnSpPr>
      <xdr:spPr>
        <a:xfrm>
          <a:off x="10388600" y="1200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138134</xdr:rowOff>
    </xdr:from>
    <xdr:to>
      <xdr:col>15</xdr:col>
      <xdr:colOff>180975</xdr:colOff>
      <xdr:row>78</xdr:row>
      <xdr:rowOff>33184</xdr:rowOff>
    </xdr:to>
    <xdr:cxnSp macro="">
      <xdr:nvCxnSpPr>
        <xdr:cNvPr id="409" name="直線コネクタ 408"/>
        <xdr:cNvCxnSpPr/>
      </xdr:nvCxnSpPr>
      <xdr:spPr>
        <a:xfrm flipV="1">
          <a:off x="9639300" y="13339784"/>
          <a:ext cx="838200" cy="6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156115</xdr:rowOff>
    </xdr:from>
    <xdr:ext cx="534377" cy="259045"/>
    <xdr:sp macro="" textlink="">
      <xdr:nvSpPr>
        <xdr:cNvPr id="410" name="商工費平均値テキスト"/>
        <xdr:cNvSpPr txBox="1"/>
      </xdr:nvSpPr>
      <xdr:spPr>
        <a:xfrm>
          <a:off x="10528300" y="13357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6238</xdr:rowOff>
    </xdr:from>
    <xdr:to>
      <xdr:col>15</xdr:col>
      <xdr:colOff>231775</xdr:colOff>
      <xdr:row>78</xdr:row>
      <xdr:rowOff>107838</xdr:rowOff>
    </xdr:to>
    <xdr:sp macro="" textlink="">
      <xdr:nvSpPr>
        <xdr:cNvPr id="411" name="フローチャート : 判断 410"/>
        <xdr:cNvSpPr/>
      </xdr:nvSpPr>
      <xdr:spPr>
        <a:xfrm>
          <a:off x="104267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160502</xdr:rowOff>
    </xdr:from>
    <xdr:to>
      <xdr:col>14</xdr:col>
      <xdr:colOff>28575</xdr:colOff>
      <xdr:row>78</xdr:row>
      <xdr:rowOff>33184</xdr:rowOff>
    </xdr:to>
    <xdr:cxnSp macro="">
      <xdr:nvCxnSpPr>
        <xdr:cNvPr id="412" name="直線コネクタ 411"/>
        <xdr:cNvCxnSpPr/>
      </xdr:nvCxnSpPr>
      <xdr:spPr>
        <a:xfrm>
          <a:off x="8750300" y="13362152"/>
          <a:ext cx="889000" cy="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124699</xdr:rowOff>
    </xdr:from>
    <xdr:to>
      <xdr:col>14</xdr:col>
      <xdr:colOff>79375</xdr:colOff>
      <xdr:row>78</xdr:row>
      <xdr:rowOff>54849</xdr:rowOff>
    </xdr:to>
    <xdr:sp macro="" textlink="">
      <xdr:nvSpPr>
        <xdr:cNvPr id="413" name="フローチャート : 判断 412"/>
        <xdr:cNvSpPr/>
      </xdr:nvSpPr>
      <xdr:spPr>
        <a:xfrm>
          <a:off x="9588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71376</xdr:rowOff>
    </xdr:from>
    <xdr:ext cx="534377" cy="259045"/>
    <xdr:sp macro="" textlink="">
      <xdr:nvSpPr>
        <xdr:cNvPr id="414" name="テキスト ボックス 413"/>
        <xdr:cNvSpPr txBox="1"/>
      </xdr:nvSpPr>
      <xdr:spPr>
        <a:xfrm>
          <a:off x="9372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157652</xdr:rowOff>
    </xdr:from>
    <xdr:to>
      <xdr:col>12</xdr:col>
      <xdr:colOff>511175</xdr:colOff>
      <xdr:row>77</xdr:row>
      <xdr:rowOff>160502</xdr:rowOff>
    </xdr:to>
    <xdr:cxnSp macro="">
      <xdr:nvCxnSpPr>
        <xdr:cNvPr id="415" name="直線コネクタ 414"/>
        <xdr:cNvCxnSpPr/>
      </xdr:nvCxnSpPr>
      <xdr:spPr>
        <a:xfrm>
          <a:off x="7861300" y="13359302"/>
          <a:ext cx="889000" cy="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134727</xdr:rowOff>
    </xdr:from>
    <xdr:to>
      <xdr:col>12</xdr:col>
      <xdr:colOff>561975</xdr:colOff>
      <xdr:row>78</xdr:row>
      <xdr:rowOff>64877</xdr:rowOff>
    </xdr:to>
    <xdr:sp macro="" textlink="">
      <xdr:nvSpPr>
        <xdr:cNvPr id="416" name="フローチャート : 判断 415"/>
        <xdr:cNvSpPr/>
      </xdr:nvSpPr>
      <xdr:spPr>
        <a:xfrm>
          <a:off x="8699500" y="1333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56004</xdr:rowOff>
    </xdr:from>
    <xdr:ext cx="534377" cy="259045"/>
    <xdr:sp macro="" textlink="">
      <xdr:nvSpPr>
        <xdr:cNvPr id="417" name="テキスト ボックス 416"/>
        <xdr:cNvSpPr txBox="1"/>
      </xdr:nvSpPr>
      <xdr:spPr>
        <a:xfrm>
          <a:off x="8483111" y="1342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12415</xdr:rowOff>
    </xdr:from>
    <xdr:to>
      <xdr:col>11</xdr:col>
      <xdr:colOff>307975</xdr:colOff>
      <xdr:row>77</xdr:row>
      <xdr:rowOff>157652</xdr:rowOff>
    </xdr:to>
    <xdr:cxnSp macro="">
      <xdr:nvCxnSpPr>
        <xdr:cNvPr id="418" name="直線コネクタ 417"/>
        <xdr:cNvCxnSpPr/>
      </xdr:nvCxnSpPr>
      <xdr:spPr>
        <a:xfrm>
          <a:off x="6972300" y="13214065"/>
          <a:ext cx="889000" cy="14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156257</xdr:rowOff>
    </xdr:from>
    <xdr:to>
      <xdr:col>11</xdr:col>
      <xdr:colOff>358775</xdr:colOff>
      <xdr:row>78</xdr:row>
      <xdr:rowOff>86407</xdr:rowOff>
    </xdr:to>
    <xdr:sp macro="" textlink="">
      <xdr:nvSpPr>
        <xdr:cNvPr id="419" name="フローチャート : 判断 418"/>
        <xdr:cNvSpPr/>
      </xdr:nvSpPr>
      <xdr:spPr>
        <a:xfrm>
          <a:off x="7810500" y="1335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77534</xdr:rowOff>
    </xdr:from>
    <xdr:ext cx="534377" cy="259045"/>
    <xdr:sp macro="" textlink="">
      <xdr:nvSpPr>
        <xdr:cNvPr id="420" name="テキスト ボックス 419"/>
        <xdr:cNvSpPr txBox="1"/>
      </xdr:nvSpPr>
      <xdr:spPr>
        <a:xfrm>
          <a:off x="7594111" y="1345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161354</xdr:rowOff>
    </xdr:from>
    <xdr:to>
      <xdr:col>10</xdr:col>
      <xdr:colOff>155575</xdr:colOff>
      <xdr:row>78</xdr:row>
      <xdr:rowOff>91504</xdr:rowOff>
    </xdr:to>
    <xdr:sp macro="" textlink="">
      <xdr:nvSpPr>
        <xdr:cNvPr id="421" name="フローチャート : 判断 420"/>
        <xdr:cNvSpPr/>
      </xdr:nvSpPr>
      <xdr:spPr>
        <a:xfrm>
          <a:off x="6921500" y="1336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82631</xdr:rowOff>
    </xdr:from>
    <xdr:ext cx="534377" cy="259045"/>
    <xdr:sp macro="" textlink="">
      <xdr:nvSpPr>
        <xdr:cNvPr id="422" name="テキスト ボックス 421"/>
        <xdr:cNvSpPr txBox="1"/>
      </xdr:nvSpPr>
      <xdr:spPr>
        <a:xfrm>
          <a:off x="6705111" y="1345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87334</xdr:rowOff>
    </xdr:from>
    <xdr:to>
      <xdr:col>15</xdr:col>
      <xdr:colOff>231775</xdr:colOff>
      <xdr:row>78</xdr:row>
      <xdr:rowOff>17484</xdr:rowOff>
    </xdr:to>
    <xdr:sp macro="" textlink="">
      <xdr:nvSpPr>
        <xdr:cNvPr id="428" name="円/楕円 427"/>
        <xdr:cNvSpPr/>
      </xdr:nvSpPr>
      <xdr:spPr>
        <a:xfrm>
          <a:off x="10426700" y="1328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110211</xdr:rowOff>
    </xdr:from>
    <xdr:ext cx="534377" cy="259045"/>
    <xdr:sp macro="" textlink="">
      <xdr:nvSpPr>
        <xdr:cNvPr id="429" name="商工費該当値テキスト"/>
        <xdr:cNvSpPr txBox="1"/>
      </xdr:nvSpPr>
      <xdr:spPr>
        <a:xfrm>
          <a:off x="10528300" y="1314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65,411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153834</xdr:rowOff>
    </xdr:from>
    <xdr:to>
      <xdr:col>14</xdr:col>
      <xdr:colOff>79375</xdr:colOff>
      <xdr:row>78</xdr:row>
      <xdr:rowOff>83984</xdr:rowOff>
    </xdr:to>
    <xdr:sp macro="" textlink="">
      <xdr:nvSpPr>
        <xdr:cNvPr id="430" name="円/楕円 429"/>
        <xdr:cNvSpPr/>
      </xdr:nvSpPr>
      <xdr:spPr>
        <a:xfrm>
          <a:off x="9588500" y="1335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75111</xdr:rowOff>
    </xdr:from>
    <xdr:ext cx="534377" cy="259045"/>
    <xdr:sp macro="" textlink="">
      <xdr:nvSpPr>
        <xdr:cNvPr id="431" name="テキスト ボックス 430"/>
        <xdr:cNvSpPr txBox="1"/>
      </xdr:nvSpPr>
      <xdr:spPr>
        <a:xfrm>
          <a:off x="9372111" y="1344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109702</xdr:rowOff>
    </xdr:from>
    <xdr:to>
      <xdr:col>12</xdr:col>
      <xdr:colOff>561975</xdr:colOff>
      <xdr:row>78</xdr:row>
      <xdr:rowOff>39852</xdr:rowOff>
    </xdr:to>
    <xdr:sp macro="" textlink="">
      <xdr:nvSpPr>
        <xdr:cNvPr id="432" name="円/楕円 431"/>
        <xdr:cNvSpPr/>
      </xdr:nvSpPr>
      <xdr:spPr>
        <a:xfrm>
          <a:off x="86995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56379</xdr:rowOff>
    </xdr:from>
    <xdr:ext cx="534377" cy="259045"/>
    <xdr:sp macro="" textlink="">
      <xdr:nvSpPr>
        <xdr:cNvPr id="433" name="テキスト ボックス 432"/>
        <xdr:cNvSpPr txBox="1"/>
      </xdr:nvSpPr>
      <xdr:spPr>
        <a:xfrm>
          <a:off x="8483111" y="130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59,540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106852</xdr:rowOff>
    </xdr:from>
    <xdr:to>
      <xdr:col>11</xdr:col>
      <xdr:colOff>358775</xdr:colOff>
      <xdr:row>78</xdr:row>
      <xdr:rowOff>37002</xdr:rowOff>
    </xdr:to>
    <xdr:sp macro="" textlink="">
      <xdr:nvSpPr>
        <xdr:cNvPr id="434" name="円/楕円 433"/>
        <xdr:cNvSpPr/>
      </xdr:nvSpPr>
      <xdr:spPr>
        <a:xfrm>
          <a:off x="7810500" y="133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53529</xdr:rowOff>
    </xdr:from>
    <xdr:ext cx="534377" cy="259045"/>
    <xdr:sp macro="" textlink="">
      <xdr:nvSpPr>
        <xdr:cNvPr id="435" name="テキスト ボックス 434"/>
        <xdr:cNvSpPr txBox="1"/>
      </xdr:nvSpPr>
      <xdr:spPr>
        <a:xfrm>
          <a:off x="7594111" y="130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60,288</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133065</xdr:rowOff>
    </xdr:from>
    <xdr:to>
      <xdr:col>10</xdr:col>
      <xdr:colOff>155575</xdr:colOff>
      <xdr:row>77</xdr:row>
      <xdr:rowOff>63215</xdr:rowOff>
    </xdr:to>
    <xdr:sp macro="" textlink="">
      <xdr:nvSpPr>
        <xdr:cNvPr id="436" name="円/楕円 435"/>
        <xdr:cNvSpPr/>
      </xdr:nvSpPr>
      <xdr:spPr>
        <a:xfrm>
          <a:off x="6921500" y="1316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79743</xdr:rowOff>
    </xdr:from>
    <xdr:ext cx="534377" cy="259045"/>
    <xdr:sp macro="" textlink="">
      <xdr:nvSpPr>
        <xdr:cNvPr id="437" name="テキスト ボックス 436"/>
        <xdr:cNvSpPr txBox="1"/>
      </xdr:nvSpPr>
      <xdr:spPr>
        <a:xfrm>
          <a:off x="6705111" y="1293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76882</xdr:rowOff>
    </xdr:from>
    <xdr:to>
      <xdr:col>15</xdr:col>
      <xdr:colOff>180340</xdr:colOff>
      <xdr:row>98</xdr:row>
      <xdr:rowOff>159028</xdr:rowOff>
    </xdr:to>
    <xdr:cxnSp macro="">
      <xdr:nvCxnSpPr>
        <xdr:cNvPr id="461" name="直線コネクタ 460"/>
        <xdr:cNvCxnSpPr/>
      </xdr:nvCxnSpPr>
      <xdr:spPr>
        <a:xfrm flipV="1">
          <a:off x="10475595" y="15678832"/>
          <a:ext cx="1270" cy="128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162855</xdr:rowOff>
    </xdr:from>
    <xdr:ext cx="534377" cy="259045"/>
    <xdr:sp macro="" textlink="">
      <xdr:nvSpPr>
        <xdr:cNvPr id="462" name="土木費最小値テキスト"/>
        <xdr:cNvSpPr txBox="1"/>
      </xdr:nvSpPr>
      <xdr:spPr>
        <a:xfrm>
          <a:off x="10528300" y="1696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29,854</a:t>
          </a:r>
          <a:endParaRPr kumimoji="1" lang="ja-JP" altLang="en-US" sz="1000" b="1">
            <a:latin typeface="ＭＳ Ｐゴシック"/>
          </a:endParaRPr>
        </a:p>
      </xdr:txBody>
    </xdr:sp>
    <xdr:clientData/>
  </xdr:oneCellAnchor>
  <xdr:twoCellAnchor>
    <xdr:from>
      <xdr:col>15</xdr:col>
      <xdr:colOff>92075</xdr:colOff>
      <xdr:row>98</xdr:row>
      <xdr:rowOff>159028</xdr:rowOff>
    </xdr:from>
    <xdr:to>
      <xdr:col>15</xdr:col>
      <xdr:colOff>269875</xdr:colOff>
      <xdr:row>98</xdr:row>
      <xdr:rowOff>159028</xdr:rowOff>
    </xdr:to>
    <xdr:cxnSp macro="">
      <xdr:nvCxnSpPr>
        <xdr:cNvPr id="463" name="直線コネクタ 462"/>
        <xdr:cNvCxnSpPr/>
      </xdr:nvCxnSpPr>
      <xdr:spPr>
        <a:xfrm>
          <a:off x="10388600" y="1696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23559</xdr:rowOff>
    </xdr:from>
    <xdr:ext cx="599010" cy="259045"/>
    <xdr:sp macro="" textlink="">
      <xdr:nvSpPr>
        <xdr:cNvPr id="464" name="土木費最大値テキスト"/>
        <xdr:cNvSpPr txBox="1"/>
      </xdr:nvSpPr>
      <xdr:spPr>
        <a:xfrm>
          <a:off x="10528300" y="1545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702,975</a:t>
          </a:r>
          <a:endParaRPr kumimoji="1" lang="ja-JP" altLang="en-US" sz="1000" b="1">
            <a:latin typeface="ＭＳ Ｐゴシック"/>
          </a:endParaRPr>
        </a:p>
      </xdr:txBody>
    </xdr:sp>
    <xdr:clientData/>
  </xdr:oneCellAnchor>
  <xdr:twoCellAnchor>
    <xdr:from>
      <xdr:col>15</xdr:col>
      <xdr:colOff>92075</xdr:colOff>
      <xdr:row>91</xdr:row>
      <xdr:rowOff>76882</xdr:rowOff>
    </xdr:from>
    <xdr:to>
      <xdr:col>15</xdr:col>
      <xdr:colOff>269875</xdr:colOff>
      <xdr:row>91</xdr:row>
      <xdr:rowOff>76882</xdr:rowOff>
    </xdr:to>
    <xdr:cxnSp macro="">
      <xdr:nvCxnSpPr>
        <xdr:cNvPr id="465" name="直線コネクタ 464"/>
        <xdr:cNvCxnSpPr/>
      </xdr:nvCxnSpPr>
      <xdr:spPr>
        <a:xfrm>
          <a:off x="10388600" y="1567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91342</xdr:rowOff>
    </xdr:from>
    <xdr:to>
      <xdr:col>15</xdr:col>
      <xdr:colOff>180975</xdr:colOff>
      <xdr:row>96</xdr:row>
      <xdr:rowOff>158127</xdr:rowOff>
    </xdr:to>
    <xdr:cxnSp macro="">
      <xdr:nvCxnSpPr>
        <xdr:cNvPr id="466" name="直線コネクタ 465"/>
        <xdr:cNvCxnSpPr/>
      </xdr:nvCxnSpPr>
      <xdr:spPr>
        <a:xfrm flipV="1">
          <a:off x="9639300" y="16550542"/>
          <a:ext cx="838200" cy="6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48170</xdr:rowOff>
    </xdr:from>
    <xdr:ext cx="599010" cy="259045"/>
    <xdr:sp macro="" textlink="">
      <xdr:nvSpPr>
        <xdr:cNvPr id="467" name="土木費平均値テキスト"/>
        <xdr:cNvSpPr txBox="1"/>
      </xdr:nvSpPr>
      <xdr:spPr>
        <a:xfrm>
          <a:off x="10528300" y="16678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69743</xdr:rowOff>
    </xdr:from>
    <xdr:to>
      <xdr:col>15</xdr:col>
      <xdr:colOff>231775</xdr:colOff>
      <xdr:row>97</xdr:row>
      <xdr:rowOff>171343</xdr:rowOff>
    </xdr:to>
    <xdr:sp macro="" textlink="">
      <xdr:nvSpPr>
        <xdr:cNvPr id="468" name="フローチャート : 判断 467"/>
        <xdr:cNvSpPr/>
      </xdr:nvSpPr>
      <xdr:spPr>
        <a:xfrm>
          <a:off x="104267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158127</xdr:rowOff>
    </xdr:from>
    <xdr:to>
      <xdr:col>14</xdr:col>
      <xdr:colOff>28575</xdr:colOff>
      <xdr:row>98</xdr:row>
      <xdr:rowOff>47262</xdr:rowOff>
    </xdr:to>
    <xdr:cxnSp macro="">
      <xdr:nvCxnSpPr>
        <xdr:cNvPr id="469" name="直線コネクタ 468"/>
        <xdr:cNvCxnSpPr/>
      </xdr:nvCxnSpPr>
      <xdr:spPr>
        <a:xfrm flipV="1">
          <a:off x="8750300" y="16617327"/>
          <a:ext cx="889000" cy="23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53101</xdr:rowOff>
    </xdr:from>
    <xdr:to>
      <xdr:col>14</xdr:col>
      <xdr:colOff>79375</xdr:colOff>
      <xdr:row>97</xdr:row>
      <xdr:rowOff>154701</xdr:rowOff>
    </xdr:to>
    <xdr:sp macro="" textlink="">
      <xdr:nvSpPr>
        <xdr:cNvPr id="470" name="フローチャート : 判断 469"/>
        <xdr:cNvSpPr/>
      </xdr:nvSpPr>
      <xdr:spPr>
        <a:xfrm>
          <a:off x="9588500" y="1668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145828</xdr:rowOff>
    </xdr:from>
    <xdr:ext cx="599010" cy="259045"/>
    <xdr:sp macro="" textlink="">
      <xdr:nvSpPr>
        <xdr:cNvPr id="471" name="テキスト ボックス 470"/>
        <xdr:cNvSpPr txBox="1"/>
      </xdr:nvSpPr>
      <xdr:spPr>
        <a:xfrm>
          <a:off x="9339794" y="1677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47262</xdr:rowOff>
    </xdr:from>
    <xdr:to>
      <xdr:col>12</xdr:col>
      <xdr:colOff>511175</xdr:colOff>
      <xdr:row>98</xdr:row>
      <xdr:rowOff>93934</xdr:rowOff>
    </xdr:to>
    <xdr:cxnSp macro="">
      <xdr:nvCxnSpPr>
        <xdr:cNvPr id="472" name="直線コネクタ 471"/>
        <xdr:cNvCxnSpPr/>
      </xdr:nvCxnSpPr>
      <xdr:spPr>
        <a:xfrm flipV="1">
          <a:off x="7861300" y="16849362"/>
          <a:ext cx="8890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83311</xdr:rowOff>
    </xdr:from>
    <xdr:to>
      <xdr:col>12</xdr:col>
      <xdr:colOff>561975</xdr:colOff>
      <xdr:row>98</xdr:row>
      <xdr:rowOff>13461</xdr:rowOff>
    </xdr:to>
    <xdr:sp macro="" textlink="">
      <xdr:nvSpPr>
        <xdr:cNvPr id="473" name="フローチャート : 判断 472"/>
        <xdr:cNvSpPr/>
      </xdr:nvSpPr>
      <xdr:spPr>
        <a:xfrm>
          <a:off x="8699500" y="16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29988</xdr:rowOff>
    </xdr:from>
    <xdr:ext cx="599010" cy="259045"/>
    <xdr:sp macro="" textlink="">
      <xdr:nvSpPr>
        <xdr:cNvPr id="474" name="テキスト ボックス 473"/>
        <xdr:cNvSpPr txBox="1"/>
      </xdr:nvSpPr>
      <xdr:spPr>
        <a:xfrm>
          <a:off x="8450794" y="1648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93934</xdr:rowOff>
    </xdr:from>
    <xdr:to>
      <xdr:col>11</xdr:col>
      <xdr:colOff>307975</xdr:colOff>
      <xdr:row>98</xdr:row>
      <xdr:rowOff>116039</xdr:rowOff>
    </xdr:to>
    <xdr:cxnSp macro="">
      <xdr:nvCxnSpPr>
        <xdr:cNvPr id="475" name="直線コネクタ 474"/>
        <xdr:cNvCxnSpPr/>
      </xdr:nvCxnSpPr>
      <xdr:spPr>
        <a:xfrm flipV="1">
          <a:off x="6972300" y="16896034"/>
          <a:ext cx="889000" cy="2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120805</xdr:rowOff>
    </xdr:from>
    <xdr:to>
      <xdr:col>11</xdr:col>
      <xdr:colOff>358775</xdr:colOff>
      <xdr:row>98</xdr:row>
      <xdr:rowOff>50955</xdr:rowOff>
    </xdr:to>
    <xdr:sp macro="" textlink="">
      <xdr:nvSpPr>
        <xdr:cNvPr id="476" name="フローチャート : 判断 475"/>
        <xdr:cNvSpPr/>
      </xdr:nvSpPr>
      <xdr:spPr>
        <a:xfrm>
          <a:off x="7810500" y="1675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67482</xdr:rowOff>
    </xdr:from>
    <xdr:ext cx="599010" cy="259045"/>
    <xdr:sp macro="" textlink="">
      <xdr:nvSpPr>
        <xdr:cNvPr id="477" name="テキスト ボックス 476"/>
        <xdr:cNvSpPr txBox="1"/>
      </xdr:nvSpPr>
      <xdr:spPr>
        <a:xfrm>
          <a:off x="7561794" y="165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125975</xdr:rowOff>
    </xdr:from>
    <xdr:to>
      <xdr:col>10</xdr:col>
      <xdr:colOff>155575</xdr:colOff>
      <xdr:row>98</xdr:row>
      <xdr:rowOff>56125</xdr:rowOff>
    </xdr:to>
    <xdr:sp macro="" textlink="">
      <xdr:nvSpPr>
        <xdr:cNvPr id="478" name="フローチャート : 判断 477"/>
        <xdr:cNvSpPr/>
      </xdr:nvSpPr>
      <xdr:spPr>
        <a:xfrm>
          <a:off x="6921500" y="1675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72652</xdr:rowOff>
    </xdr:from>
    <xdr:ext cx="599010" cy="259045"/>
    <xdr:sp macro="" textlink="">
      <xdr:nvSpPr>
        <xdr:cNvPr id="479" name="テキスト ボックス 478"/>
        <xdr:cNvSpPr txBox="1"/>
      </xdr:nvSpPr>
      <xdr:spPr>
        <a:xfrm>
          <a:off x="6672794" y="1653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110,538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40542</xdr:rowOff>
    </xdr:from>
    <xdr:to>
      <xdr:col>15</xdr:col>
      <xdr:colOff>231775</xdr:colOff>
      <xdr:row>96</xdr:row>
      <xdr:rowOff>142142</xdr:rowOff>
    </xdr:to>
    <xdr:sp macro="" textlink="">
      <xdr:nvSpPr>
        <xdr:cNvPr id="485" name="円/楕円 484"/>
        <xdr:cNvSpPr/>
      </xdr:nvSpPr>
      <xdr:spPr>
        <a:xfrm>
          <a:off x="10426700" y="1649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63419</xdr:rowOff>
    </xdr:from>
    <xdr:ext cx="599010" cy="259045"/>
    <xdr:sp macro="" textlink="">
      <xdr:nvSpPr>
        <xdr:cNvPr id="486" name="土木費該当値テキスト"/>
        <xdr:cNvSpPr txBox="1"/>
      </xdr:nvSpPr>
      <xdr:spPr>
        <a:xfrm>
          <a:off x="10528300" y="1635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245,385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107327</xdr:rowOff>
    </xdr:from>
    <xdr:to>
      <xdr:col>14</xdr:col>
      <xdr:colOff>79375</xdr:colOff>
      <xdr:row>97</xdr:row>
      <xdr:rowOff>37477</xdr:rowOff>
    </xdr:to>
    <xdr:sp macro="" textlink="">
      <xdr:nvSpPr>
        <xdr:cNvPr id="487" name="円/楕円 486"/>
        <xdr:cNvSpPr/>
      </xdr:nvSpPr>
      <xdr:spPr>
        <a:xfrm>
          <a:off x="9588500" y="165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54004</xdr:rowOff>
    </xdr:from>
    <xdr:ext cx="599010" cy="259045"/>
    <xdr:sp macro="" textlink="">
      <xdr:nvSpPr>
        <xdr:cNvPr id="488" name="テキスト ボックス 487"/>
        <xdr:cNvSpPr txBox="1"/>
      </xdr:nvSpPr>
      <xdr:spPr>
        <a:xfrm>
          <a:off x="9339794" y="1634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210,327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167912</xdr:rowOff>
    </xdr:from>
    <xdr:to>
      <xdr:col>12</xdr:col>
      <xdr:colOff>561975</xdr:colOff>
      <xdr:row>98</xdr:row>
      <xdr:rowOff>98062</xdr:rowOff>
    </xdr:to>
    <xdr:sp macro="" textlink="">
      <xdr:nvSpPr>
        <xdr:cNvPr id="489" name="円/楕円 488"/>
        <xdr:cNvSpPr/>
      </xdr:nvSpPr>
      <xdr:spPr>
        <a:xfrm>
          <a:off x="8699500" y="1679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89189</xdr:rowOff>
    </xdr:from>
    <xdr:ext cx="534377" cy="259045"/>
    <xdr:sp macro="" textlink="">
      <xdr:nvSpPr>
        <xdr:cNvPr id="490" name="テキスト ボックス 489"/>
        <xdr:cNvSpPr txBox="1"/>
      </xdr:nvSpPr>
      <xdr:spPr>
        <a:xfrm>
          <a:off x="8483111" y="1689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88,524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43134</xdr:rowOff>
    </xdr:from>
    <xdr:to>
      <xdr:col>11</xdr:col>
      <xdr:colOff>358775</xdr:colOff>
      <xdr:row>98</xdr:row>
      <xdr:rowOff>144734</xdr:rowOff>
    </xdr:to>
    <xdr:sp macro="" textlink="">
      <xdr:nvSpPr>
        <xdr:cNvPr id="491" name="円/楕円 490"/>
        <xdr:cNvSpPr/>
      </xdr:nvSpPr>
      <xdr:spPr>
        <a:xfrm>
          <a:off x="7810500" y="1684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135861</xdr:rowOff>
    </xdr:from>
    <xdr:ext cx="534377" cy="259045"/>
    <xdr:sp macro="" textlink="">
      <xdr:nvSpPr>
        <xdr:cNvPr id="492" name="テキスト ボックス 491"/>
        <xdr:cNvSpPr txBox="1"/>
      </xdr:nvSpPr>
      <xdr:spPr>
        <a:xfrm>
          <a:off x="7594111" y="1693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64,024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65239</xdr:rowOff>
    </xdr:from>
    <xdr:to>
      <xdr:col>10</xdr:col>
      <xdr:colOff>155575</xdr:colOff>
      <xdr:row>98</xdr:row>
      <xdr:rowOff>166839</xdr:rowOff>
    </xdr:to>
    <xdr:sp macro="" textlink="">
      <xdr:nvSpPr>
        <xdr:cNvPr id="493" name="円/楕円 492"/>
        <xdr:cNvSpPr/>
      </xdr:nvSpPr>
      <xdr:spPr>
        <a:xfrm>
          <a:off x="6921500" y="168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157966</xdr:rowOff>
    </xdr:from>
    <xdr:ext cx="534377" cy="259045"/>
    <xdr:sp macro="" textlink="">
      <xdr:nvSpPr>
        <xdr:cNvPr id="494" name="テキスト ボックス 493"/>
        <xdr:cNvSpPr txBox="1"/>
      </xdr:nvSpPr>
      <xdr:spPr>
        <a:xfrm>
          <a:off x="6705111" y="1696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8" name="テキスト ボックス 50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126197</xdr:rowOff>
    </xdr:from>
    <xdr:to>
      <xdr:col>23</xdr:col>
      <xdr:colOff>516889</xdr:colOff>
      <xdr:row>38</xdr:row>
      <xdr:rowOff>134907</xdr:rowOff>
    </xdr:to>
    <xdr:cxnSp macro="">
      <xdr:nvCxnSpPr>
        <xdr:cNvPr id="518" name="直線コネクタ 517"/>
        <xdr:cNvCxnSpPr/>
      </xdr:nvCxnSpPr>
      <xdr:spPr>
        <a:xfrm flipV="1">
          <a:off x="16317595" y="5441147"/>
          <a:ext cx="1269" cy="120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138734</xdr:rowOff>
    </xdr:from>
    <xdr:ext cx="534377" cy="259045"/>
    <xdr:sp macro="" textlink="">
      <xdr:nvSpPr>
        <xdr:cNvPr id="519" name="消防費最小値テキスト"/>
        <xdr:cNvSpPr txBox="1"/>
      </xdr:nvSpPr>
      <xdr:spPr>
        <a:xfrm>
          <a:off x="16370300" y="66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21,258</a:t>
          </a:r>
          <a:endParaRPr kumimoji="1" lang="ja-JP" altLang="en-US" sz="1000" b="1">
            <a:latin typeface="ＭＳ Ｐゴシック"/>
          </a:endParaRPr>
        </a:p>
      </xdr:txBody>
    </xdr:sp>
    <xdr:clientData/>
  </xdr:oneCellAnchor>
  <xdr:twoCellAnchor>
    <xdr:from>
      <xdr:col>23</xdr:col>
      <xdr:colOff>428625</xdr:colOff>
      <xdr:row>38</xdr:row>
      <xdr:rowOff>134907</xdr:rowOff>
    </xdr:from>
    <xdr:to>
      <xdr:col>23</xdr:col>
      <xdr:colOff>606425</xdr:colOff>
      <xdr:row>38</xdr:row>
      <xdr:rowOff>134907</xdr:rowOff>
    </xdr:to>
    <xdr:cxnSp macro="">
      <xdr:nvCxnSpPr>
        <xdr:cNvPr id="520" name="直線コネクタ 519"/>
        <xdr:cNvCxnSpPr/>
      </xdr:nvCxnSpPr>
      <xdr:spPr>
        <a:xfrm>
          <a:off x="16230600" y="665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72874</xdr:rowOff>
    </xdr:from>
    <xdr:ext cx="599010" cy="259045"/>
    <xdr:sp macro="" textlink="">
      <xdr:nvSpPr>
        <xdr:cNvPr id="521" name="消防費最大値テキスト"/>
        <xdr:cNvSpPr txBox="1"/>
      </xdr:nvSpPr>
      <xdr:spPr>
        <a:xfrm>
          <a:off x="16370300" y="521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338,544</a:t>
          </a:r>
          <a:endParaRPr kumimoji="1" lang="ja-JP" altLang="en-US" sz="1000" b="1">
            <a:latin typeface="ＭＳ Ｐゴシック"/>
          </a:endParaRPr>
        </a:p>
      </xdr:txBody>
    </xdr:sp>
    <xdr:clientData/>
  </xdr:oneCellAnchor>
  <xdr:twoCellAnchor>
    <xdr:from>
      <xdr:col>23</xdr:col>
      <xdr:colOff>428625</xdr:colOff>
      <xdr:row>31</xdr:row>
      <xdr:rowOff>126197</xdr:rowOff>
    </xdr:from>
    <xdr:to>
      <xdr:col>23</xdr:col>
      <xdr:colOff>606425</xdr:colOff>
      <xdr:row>31</xdr:row>
      <xdr:rowOff>126197</xdr:rowOff>
    </xdr:to>
    <xdr:cxnSp macro="">
      <xdr:nvCxnSpPr>
        <xdr:cNvPr id="522" name="直線コネクタ 521"/>
        <xdr:cNvCxnSpPr/>
      </xdr:nvCxnSpPr>
      <xdr:spPr>
        <a:xfrm>
          <a:off x="16230600" y="54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18397</xdr:rowOff>
    </xdr:from>
    <xdr:to>
      <xdr:col>23</xdr:col>
      <xdr:colOff>517525</xdr:colOff>
      <xdr:row>38</xdr:row>
      <xdr:rowOff>38221</xdr:rowOff>
    </xdr:to>
    <xdr:cxnSp macro="">
      <xdr:nvCxnSpPr>
        <xdr:cNvPr id="523" name="直線コネクタ 522"/>
        <xdr:cNvCxnSpPr/>
      </xdr:nvCxnSpPr>
      <xdr:spPr>
        <a:xfrm flipV="1">
          <a:off x="15481300" y="6533497"/>
          <a:ext cx="838200" cy="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122643</xdr:rowOff>
    </xdr:from>
    <xdr:ext cx="534377" cy="259045"/>
    <xdr:sp macro="" textlink="">
      <xdr:nvSpPr>
        <xdr:cNvPr id="524" name="消防費平均値テキスト"/>
        <xdr:cNvSpPr txBox="1"/>
      </xdr:nvSpPr>
      <xdr:spPr>
        <a:xfrm>
          <a:off x="16370300" y="6294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99766</xdr:rowOff>
    </xdr:from>
    <xdr:to>
      <xdr:col>23</xdr:col>
      <xdr:colOff>568325</xdr:colOff>
      <xdr:row>38</xdr:row>
      <xdr:rowOff>29916</xdr:rowOff>
    </xdr:to>
    <xdr:sp macro="" textlink="">
      <xdr:nvSpPr>
        <xdr:cNvPr id="525" name="フローチャート : 判断 524"/>
        <xdr:cNvSpPr/>
      </xdr:nvSpPr>
      <xdr:spPr>
        <a:xfrm>
          <a:off x="162687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38221</xdr:rowOff>
    </xdr:from>
    <xdr:to>
      <xdr:col>22</xdr:col>
      <xdr:colOff>365125</xdr:colOff>
      <xdr:row>38</xdr:row>
      <xdr:rowOff>39349</xdr:rowOff>
    </xdr:to>
    <xdr:cxnSp macro="">
      <xdr:nvCxnSpPr>
        <xdr:cNvPr id="526" name="直線コネクタ 525"/>
        <xdr:cNvCxnSpPr/>
      </xdr:nvCxnSpPr>
      <xdr:spPr>
        <a:xfrm flipV="1">
          <a:off x="14592300" y="6553321"/>
          <a:ext cx="889000" cy="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95175</xdr:rowOff>
    </xdr:from>
    <xdr:to>
      <xdr:col>22</xdr:col>
      <xdr:colOff>415925</xdr:colOff>
      <xdr:row>38</xdr:row>
      <xdr:rowOff>25326</xdr:rowOff>
    </xdr:to>
    <xdr:sp macro="" textlink="">
      <xdr:nvSpPr>
        <xdr:cNvPr id="527" name="フローチャート : 判断 526"/>
        <xdr:cNvSpPr/>
      </xdr:nvSpPr>
      <xdr:spPr>
        <a:xfrm>
          <a:off x="15430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41852</xdr:rowOff>
    </xdr:from>
    <xdr:ext cx="534377" cy="259045"/>
    <xdr:sp macro="" textlink="">
      <xdr:nvSpPr>
        <xdr:cNvPr id="528" name="テキスト ボックス 527"/>
        <xdr:cNvSpPr txBox="1"/>
      </xdr:nvSpPr>
      <xdr:spPr>
        <a:xfrm>
          <a:off x="15214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39349</xdr:rowOff>
    </xdr:from>
    <xdr:to>
      <xdr:col>21</xdr:col>
      <xdr:colOff>161925</xdr:colOff>
      <xdr:row>38</xdr:row>
      <xdr:rowOff>67733</xdr:rowOff>
    </xdr:to>
    <xdr:cxnSp macro="">
      <xdr:nvCxnSpPr>
        <xdr:cNvPr id="529" name="直線コネクタ 528"/>
        <xdr:cNvCxnSpPr/>
      </xdr:nvCxnSpPr>
      <xdr:spPr>
        <a:xfrm flipV="1">
          <a:off x="13703300" y="6554449"/>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97811</xdr:rowOff>
    </xdr:from>
    <xdr:to>
      <xdr:col>21</xdr:col>
      <xdr:colOff>212725</xdr:colOff>
      <xdr:row>38</xdr:row>
      <xdr:rowOff>27961</xdr:rowOff>
    </xdr:to>
    <xdr:sp macro="" textlink="">
      <xdr:nvSpPr>
        <xdr:cNvPr id="530" name="フローチャート : 判断 529"/>
        <xdr:cNvSpPr/>
      </xdr:nvSpPr>
      <xdr:spPr>
        <a:xfrm>
          <a:off x="14541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44488</xdr:rowOff>
    </xdr:from>
    <xdr:ext cx="534377" cy="259045"/>
    <xdr:sp macro="" textlink="">
      <xdr:nvSpPr>
        <xdr:cNvPr id="531" name="テキスト ボックス 530"/>
        <xdr:cNvSpPr txBox="1"/>
      </xdr:nvSpPr>
      <xdr:spPr>
        <a:xfrm>
          <a:off x="14325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162092</xdr:rowOff>
    </xdr:from>
    <xdr:to>
      <xdr:col>19</xdr:col>
      <xdr:colOff>644525</xdr:colOff>
      <xdr:row>38</xdr:row>
      <xdr:rowOff>67733</xdr:rowOff>
    </xdr:to>
    <xdr:cxnSp macro="">
      <xdr:nvCxnSpPr>
        <xdr:cNvPr id="532" name="直線コネクタ 531"/>
        <xdr:cNvCxnSpPr/>
      </xdr:nvCxnSpPr>
      <xdr:spPr>
        <a:xfrm>
          <a:off x="12814300" y="6505742"/>
          <a:ext cx="889000" cy="7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125529</xdr:rowOff>
    </xdr:from>
    <xdr:to>
      <xdr:col>20</xdr:col>
      <xdr:colOff>9525</xdr:colOff>
      <xdr:row>38</xdr:row>
      <xdr:rowOff>55679</xdr:rowOff>
    </xdr:to>
    <xdr:sp macro="" textlink="">
      <xdr:nvSpPr>
        <xdr:cNvPr id="533" name="フローチャート : 判断 532"/>
        <xdr:cNvSpPr/>
      </xdr:nvSpPr>
      <xdr:spPr>
        <a:xfrm>
          <a:off x="13652500" y="646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72206</xdr:rowOff>
    </xdr:from>
    <xdr:ext cx="534377" cy="259045"/>
    <xdr:sp macro="" textlink="">
      <xdr:nvSpPr>
        <xdr:cNvPr id="534" name="テキスト ボックス 533"/>
        <xdr:cNvSpPr txBox="1"/>
      </xdr:nvSpPr>
      <xdr:spPr>
        <a:xfrm>
          <a:off x="13436111" y="624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155731</xdr:rowOff>
    </xdr:from>
    <xdr:to>
      <xdr:col>18</xdr:col>
      <xdr:colOff>492125</xdr:colOff>
      <xdr:row>38</xdr:row>
      <xdr:rowOff>85882</xdr:rowOff>
    </xdr:to>
    <xdr:sp macro="" textlink="">
      <xdr:nvSpPr>
        <xdr:cNvPr id="535" name="フローチャート : 判断 534"/>
        <xdr:cNvSpPr/>
      </xdr:nvSpPr>
      <xdr:spPr>
        <a:xfrm>
          <a:off x="12763500" y="64993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77009</xdr:rowOff>
    </xdr:from>
    <xdr:ext cx="534377" cy="259045"/>
    <xdr:sp macro="" textlink="">
      <xdr:nvSpPr>
        <xdr:cNvPr id="536" name="テキスト ボックス 535"/>
        <xdr:cNvSpPr txBox="1"/>
      </xdr:nvSpPr>
      <xdr:spPr>
        <a:xfrm>
          <a:off x="12547111" y="65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139047</xdr:rowOff>
    </xdr:from>
    <xdr:to>
      <xdr:col>23</xdr:col>
      <xdr:colOff>568325</xdr:colOff>
      <xdr:row>38</xdr:row>
      <xdr:rowOff>69197</xdr:rowOff>
    </xdr:to>
    <xdr:sp macro="" textlink="">
      <xdr:nvSpPr>
        <xdr:cNvPr id="542" name="円/楕円 541"/>
        <xdr:cNvSpPr/>
      </xdr:nvSpPr>
      <xdr:spPr>
        <a:xfrm>
          <a:off x="16268700" y="648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78193</xdr:rowOff>
    </xdr:from>
    <xdr:ext cx="534377" cy="259045"/>
    <xdr:sp macro="" textlink="">
      <xdr:nvSpPr>
        <xdr:cNvPr id="543" name="消防費該当値テキスト"/>
        <xdr:cNvSpPr txBox="1"/>
      </xdr:nvSpPr>
      <xdr:spPr>
        <a:xfrm>
          <a:off x="16370300" y="642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51,838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158871</xdr:rowOff>
    </xdr:from>
    <xdr:to>
      <xdr:col>22</xdr:col>
      <xdr:colOff>415925</xdr:colOff>
      <xdr:row>38</xdr:row>
      <xdr:rowOff>89021</xdr:rowOff>
    </xdr:to>
    <xdr:sp macro="" textlink="">
      <xdr:nvSpPr>
        <xdr:cNvPr id="544" name="円/楕円 543"/>
        <xdr:cNvSpPr/>
      </xdr:nvSpPr>
      <xdr:spPr>
        <a:xfrm>
          <a:off x="15430500" y="650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80148</xdr:rowOff>
    </xdr:from>
    <xdr:ext cx="534377" cy="259045"/>
    <xdr:sp macro="" textlink="">
      <xdr:nvSpPr>
        <xdr:cNvPr id="545" name="テキスト ボックス 544"/>
        <xdr:cNvSpPr txBox="1"/>
      </xdr:nvSpPr>
      <xdr:spPr>
        <a:xfrm>
          <a:off x="15214111" y="65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46,635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159999</xdr:rowOff>
    </xdr:from>
    <xdr:to>
      <xdr:col>21</xdr:col>
      <xdr:colOff>212725</xdr:colOff>
      <xdr:row>38</xdr:row>
      <xdr:rowOff>90149</xdr:rowOff>
    </xdr:to>
    <xdr:sp macro="" textlink="">
      <xdr:nvSpPr>
        <xdr:cNvPr id="546" name="円/楕円 545"/>
        <xdr:cNvSpPr/>
      </xdr:nvSpPr>
      <xdr:spPr>
        <a:xfrm>
          <a:off x="14541500" y="65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81276</xdr:rowOff>
    </xdr:from>
    <xdr:ext cx="534377" cy="259045"/>
    <xdr:sp macro="" textlink="">
      <xdr:nvSpPr>
        <xdr:cNvPr id="547" name="テキスト ボックス 546"/>
        <xdr:cNvSpPr txBox="1"/>
      </xdr:nvSpPr>
      <xdr:spPr>
        <a:xfrm>
          <a:off x="14325111" y="65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46,339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16933</xdr:rowOff>
    </xdr:from>
    <xdr:to>
      <xdr:col>20</xdr:col>
      <xdr:colOff>9525</xdr:colOff>
      <xdr:row>38</xdr:row>
      <xdr:rowOff>118533</xdr:rowOff>
    </xdr:to>
    <xdr:sp macro="" textlink="">
      <xdr:nvSpPr>
        <xdr:cNvPr id="548" name="円/楕円 547"/>
        <xdr:cNvSpPr/>
      </xdr:nvSpPr>
      <xdr:spPr>
        <a:xfrm>
          <a:off x="136525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109660</xdr:rowOff>
    </xdr:from>
    <xdr:ext cx="534377" cy="259045"/>
    <xdr:sp macro="" textlink="">
      <xdr:nvSpPr>
        <xdr:cNvPr id="549" name="テキスト ボックス 548"/>
        <xdr:cNvSpPr txBox="1"/>
      </xdr:nvSpPr>
      <xdr:spPr>
        <a:xfrm>
          <a:off x="13436111" y="662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38,889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111291</xdr:rowOff>
    </xdr:from>
    <xdr:to>
      <xdr:col>18</xdr:col>
      <xdr:colOff>492125</xdr:colOff>
      <xdr:row>38</xdr:row>
      <xdr:rowOff>41441</xdr:rowOff>
    </xdr:to>
    <xdr:sp macro="" textlink="">
      <xdr:nvSpPr>
        <xdr:cNvPr id="550" name="円/楕円 549"/>
        <xdr:cNvSpPr/>
      </xdr:nvSpPr>
      <xdr:spPr>
        <a:xfrm>
          <a:off x="12763500" y="645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57968</xdr:rowOff>
    </xdr:from>
    <xdr:ext cx="534377" cy="259045"/>
    <xdr:sp macro="" textlink="">
      <xdr:nvSpPr>
        <xdr:cNvPr id="551" name="テキスト ボックス 550"/>
        <xdr:cNvSpPr txBox="1"/>
      </xdr:nvSpPr>
      <xdr:spPr>
        <a:xfrm>
          <a:off x="12547111" y="62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3" name="テキスト ボックス 56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5" name="テキスト ボックス 564"/>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7" name="テキスト ボックス 566"/>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9" name="テキスト ボックス 56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115507</xdr:rowOff>
    </xdr:from>
    <xdr:to>
      <xdr:col>23</xdr:col>
      <xdr:colOff>516889</xdr:colOff>
      <xdr:row>58</xdr:row>
      <xdr:rowOff>69529</xdr:rowOff>
    </xdr:to>
    <xdr:cxnSp macro="">
      <xdr:nvCxnSpPr>
        <xdr:cNvPr id="573" name="直線コネクタ 572"/>
        <xdr:cNvCxnSpPr/>
      </xdr:nvCxnSpPr>
      <xdr:spPr>
        <a:xfrm flipV="1">
          <a:off x="16317595" y="8859457"/>
          <a:ext cx="1269" cy="115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73356</xdr:rowOff>
    </xdr:from>
    <xdr:ext cx="534377" cy="259045"/>
    <xdr:sp macro="" textlink="">
      <xdr:nvSpPr>
        <xdr:cNvPr id="574" name="教育費最小値テキスト"/>
        <xdr:cNvSpPr txBox="1"/>
      </xdr:nvSpPr>
      <xdr:spPr>
        <a:xfrm>
          <a:off x="16370300" y="100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30,696</a:t>
          </a:r>
          <a:endParaRPr kumimoji="1" lang="ja-JP" altLang="en-US" sz="1000" b="1">
            <a:latin typeface="ＭＳ Ｐゴシック"/>
          </a:endParaRPr>
        </a:p>
      </xdr:txBody>
    </xdr:sp>
    <xdr:clientData/>
  </xdr:oneCellAnchor>
  <xdr:twoCellAnchor>
    <xdr:from>
      <xdr:col>23</xdr:col>
      <xdr:colOff>428625</xdr:colOff>
      <xdr:row>58</xdr:row>
      <xdr:rowOff>69529</xdr:rowOff>
    </xdr:from>
    <xdr:to>
      <xdr:col>23</xdr:col>
      <xdr:colOff>606425</xdr:colOff>
      <xdr:row>58</xdr:row>
      <xdr:rowOff>69529</xdr:rowOff>
    </xdr:to>
    <xdr:cxnSp macro="">
      <xdr:nvCxnSpPr>
        <xdr:cNvPr id="575" name="直線コネクタ 574"/>
        <xdr:cNvCxnSpPr/>
      </xdr:nvCxnSpPr>
      <xdr:spPr>
        <a:xfrm>
          <a:off x="16230600" y="100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62184</xdr:rowOff>
    </xdr:from>
    <xdr:ext cx="599010" cy="259045"/>
    <xdr:sp macro="" textlink="">
      <xdr:nvSpPr>
        <xdr:cNvPr id="576" name="教育費最大値テキスト"/>
        <xdr:cNvSpPr txBox="1"/>
      </xdr:nvSpPr>
      <xdr:spPr>
        <a:xfrm>
          <a:off x="16370300" y="86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535,583</a:t>
          </a:r>
          <a:endParaRPr kumimoji="1" lang="ja-JP" altLang="en-US" sz="1000" b="1">
            <a:latin typeface="ＭＳ Ｐゴシック"/>
          </a:endParaRPr>
        </a:p>
      </xdr:txBody>
    </xdr:sp>
    <xdr:clientData/>
  </xdr:oneCellAnchor>
  <xdr:twoCellAnchor>
    <xdr:from>
      <xdr:col>23</xdr:col>
      <xdr:colOff>428625</xdr:colOff>
      <xdr:row>51</xdr:row>
      <xdr:rowOff>115507</xdr:rowOff>
    </xdr:from>
    <xdr:to>
      <xdr:col>23</xdr:col>
      <xdr:colOff>606425</xdr:colOff>
      <xdr:row>51</xdr:row>
      <xdr:rowOff>115507</xdr:rowOff>
    </xdr:to>
    <xdr:cxnSp macro="">
      <xdr:nvCxnSpPr>
        <xdr:cNvPr id="577" name="直線コネクタ 576"/>
        <xdr:cNvCxnSpPr/>
      </xdr:nvCxnSpPr>
      <xdr:spPr>
        <a:xfrm>
          <a:off x="16230600" y="885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164171</xdr:rowOff>
    </xdr:from>
    <xdr:to>
      <xdr:col>23</xdr:col>
      <xdr:colOff>517525</xdr:colOff>
      <xdr:row>58</xdr:row>
      <xdr:rowOff>4024</xdr:rowOff>
    </xdr:to>
    <xdr:cxnSp macro="">
      <xdr:nvCxnSpPr>
        <xdr:cNvPr id="578" name="直線コネクタ 577"/>
        <xdr:cNvCxnSpPr/>
      </xdr:nvCxnSpPr>
      <xdr:spPr>
        <a:xfrm flipV="1">
          <a:off x="15481300" y="9936821"/>
          <a:ext cx="8382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62799</xdr:rowOff>
    </xdr:from>
    <xdr:ext cx="534377" cy="259045"/>
    <xdr:sp macro="" textlink="">
      <xdr:nvSpPr>
        <xdr:cNvPr id="579" name="教育費平均値テキスト"/>
        <xdr:cNvSpPr txBox="1"/>
      </xdr:nvSpPr>
      <xdr:spPr>
        <a:xfrm>
          <a:off x="16370300" y="9663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39922</xdr:rowOff>
    </xdr:from>
    <xdr:to>
      <xdr:col>23</xdr:col>
      <xdr:colOff>568325</xdr:colOff>
      <xdr:row>57</xdr:row>
      <xdr:rowOff>141522</xdr:rowOff>
    </xdr:to>
    <xdr:sp macro="" textlink="">
      <xdr:nvSpPr>
        <xdr:cNvPr id="580" name="フローチャート : 判断 579"/>
        <xdr:cNvSpPr/>
      </xdr:nvSpPr>
      <xdr:spPr>
        <a:xfrm>
          <a:off x="162687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170404</xdr:rowOff>
    </xdr:from>
    <xdr:to>
      <xdr:col>22</xdr:col>
      <xdr:colOff>365125</xdr:colOff>
      <xdr:row>58</xdr:row>
      <xdr:rowOff>4024</xdr:rowOff>
    </xdr:to>
    <xdr:cxnSp macro="">
      <xdr:nvCxnSpPr>
        <xdr:cNvPr id="581" name="直線コネクタ 580"/>
        <xdr:cNvCxnSpPr/>
      </xdr:nvCxnSpPr>
      <xdr:spPr>
        <a:xfrm>
          <a:off x="14592300" y="9943054"/>
          <a:ext cx="889000" cy="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118351</xdr:rowOff>
    </xdr:from>
    <xdr:to>
      <xdr:col>22</xdr:col>
      <xdr:colOff>415925</xdr:colOff>
      <xdr:row>57</xdr:row>
      <xdr:rowOff>48501</xdr:rowOff>
    </xdr:to>
    <xdr:sp macro="" textlink="">
      <xdr:nvSpPr>
        <xdr:cNvPr id="582" name="フローチャート : 判断 581"/>
        <xdr:cNvSpPr/>
      </xdr:nvSpPr>
      <xdr:spPr>
        <a:xfrm>
          <a:off x="15430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65028</xdr:rowOff>
    </xdr:from>
    <xdr:ext cx="599010" cy="259045"/>
    <xdr:sp macro="" textlink="">
      <xdr:nvSpPr>
        <xdr:cNvPr id="583" name="テキスト ボックス 582"/>
        <xdr:cNvSpPr txBox="1"/>
      </xdr:nvSpPr>
      <xdr:spPr>
        <a:xfrm>
          <a:off x="15181794"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152213</xdr:rowOff>
    </xdr:from>
    <xdr:to>
      <xdr:col>21</xdr:col>
      <xdr:colOff>161925</xdr:colOff>
      <xdr:row>57</xdr:row>
      <xdr:rowOff>170404</xdr:rowOff>
    </xdr:to>
    <xdr:cxnSp macro="">
      <xdr:nvCxnSpPr>
        <xdr:cNvPr id="584" name="直線コネクタ 583"/>
        <xdr:cNvCxnSpPr/>
      </xdr:nvCxnSpPr>
      <xdr:spPr>
        <a:xfrm>
          <a:off x="13703300" y="9924863"/>
          <a:ext cx="889000" cy="1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10360</xdr:rowOff>
    </xdr:from>
    <xdr:to>
      <xdr:col>21</xdr:col>
      <xdr:colOff>212725</xdr:colOff>
      <xdr:row>57</xdr:row>
      <xdr:rowOff>111960</xdr:rowOff>
    </xdr:to>
    <xdr:sp macro="" textlink="">
      <xdr:nvSpPr>
        <xdr:cNvPr id="585" name="フローチャート : 判断 584"/>
        <xdr:cNvSpPr/>
      </xdr:nvSpPr>
      <xdr:spPr>
        <a:xfrm>
          <a:off x="14541500" y="978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128487</xdr:rowOff>
    </xdr:from>
    <xdr:ext cx="599010" cy="259045"/>
    <xdr:sp macro="" textlink="">
      <xdr:nvSpPr>
        <xdr:cNvPr id="586" name="テキスト ボックス 585"/>
        <xdr:cNvSpPr txBox="1"/>
      </xdr:nvSpPr>
      <xdr:spPr>
        <a:xfrm>
          <a:off x="14292794" y="955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152213</xdr:rowOff>
    </xdr:from>
    <xdr:to>
      <xdr:col>19</xdr:col>
      <xdr:colOff>644525</xdr:colOff>
      <xdr:row>58</xdr:row>
      <xdr:rowOff>3626</xdr:rowOff>
    </xdr:to>
    <xdr:cxnSp macro="">
      <xdr:nvCxnSpPr>
        <xdr:cNvPr id="587" name="直線コネクタ 586"/>
        <xdr:cNvCxnSpPr/>
      </xdr:nvCxnSpPr>
      <xdr:spPr>
        <a:xfrm flipV="1">
          <a:off x="12814300" y="9924863"/>
          <a:ext cx="889000" cy="2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17035</xdr:rowOff>
    </xdr:from>
    <xdr:to>
      <xdr:col>20</xdr:col>
      <xdr:colOff>9525</xdr:colOff>
      <xdr:row>57</xdr:row>
      <xdr:rowOff>118635</xdr:rowOff>
    </xdr:to>
    <xdr:sp macro="" textlink="">
      <xdr:nvSpPr>
        <xdr:cNvPr id="588" name="フローチャート : 判断 587"/>
        <xdr:cNvSpPr/>
      </xdr:nvSpPr>
      <xdr:spPr>
        <a:xfrm>
          <a:off x="13652500" y="97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135162</xdr:rowOff>
    </xdr:from>
    <xdr:ext cx="599010" cy="259045"/>
    <xdr:sp macro="" textlink="">
      <xdr:nvSpPr>
        <xdr:cNvPr id="589" name="テキスト ボックス 588"/>
        <xdr:cNvSpPr txBox="1"/>
      </xdr:nvSpPr>
      <xdr:spPr>
        <a:xfrm>
          <a:off x="13403794" y="956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170528</xdr:rowOff>
    </xdr:from>
    <xdr:to>
      <xdr:col>18</xdr:col>
      <xdr:colOff>492125</xdr:colOff>
      <xdr:row>57</xdr:row>
      <xdr:rowOff>100678</xdr:rowOff>
    </xdr:to>
    <xdr:sp macro="" textlink="">
      <xdr:nvSpPr>
        <xdr:cNvPr id="590" name="フローチャート : 判断 589"/>
        <xdr:cNvSpPr/>
      </xdr:nvSpPr>
      <xdr:spPr>
        <a:xfrm>
          <a:off x="12763500" y="977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117205</xdr:rowOff>
    </xdr:from>
    <xdr:ext cx="599010" cy="259045"/>
    <xdr:sp macro="" textlink="">
      <xdr:nvSpPr>
        <xdr:cNvPr id="591" name="テキスト ボックス 590"/>
        <xdr:cNvSpPr txBox="1"/>
      </xdr:nvSpPr>
      <xdr:spPr>
        <a:xfrm>
          <a:off x="12514794" y="954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114,292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113371</xdr:rowOff>
    </xdr:from>
    <xdr:to>
      <xdr:col>23</xdr:col>
      <xdr:colOff>568325</xdr:colOff>
      <xdr:row>58</xdr:row>
      <xdr:rowOff>43521</xdr:rowOff>
    </xdr:to>
    <xdr:sp macro="" textlink="">
      <xdr:nvSpPr>
        <xdr:cNvPr id="597" name="円/楕円 596"/>
        <xdr:cNvSpPr/>
      </xdr:nvSpPr>
      <xdr:spPr>
        <a:xfrm>
          <a:off x="16268700" y="988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28298</xdr:rowOff>
    </xdr:from>
    <xdr:ext cx="534377" cy="259045"/>
    <xdr:sp macro="" textlink="">
      <xdr:nvSpPr>
        <xdr:cNvPr id="598" name="教育費該当値テキスト"/>
        <xdr:cNvSpPr txBox="1"/>
      </xdr:nvSpPr>
      <xdr:spPr>
        <a:xfrm>
          <a:off x="16370300" y="980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64,295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124674</xdr:rowOff>
    </xdr:from>
    <xdr:to>
      <xdr:col>22</xdr:col>
      <xdr:colOff>415925</xdr:colOff>
      <xdr:row>58</xdr:row>
      <xdr:rowOff>54824</xdr:rowOff>
    </xdr:to>
    <xdr:sp macro="" textlink="">
      <xdr:nvSpPr>
        <xdr:cNvPr id="599" name="円/楕円 598"/>
        <xdr:cNvSpPr/>
      </xdr:nvSpPr>
      <xdr:spPr>
        <a:xfrm>
          <a:off x="15430500" y="989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45951</xdr:rowOff>
    </xdr:from>
    <xdr:ext cx="534377" cy="259045"/>
    <xdr:sp macro="" textlink="">
      <xdr:nvSpPr>
        <xdr:cNvPr id="600" name="テキスト ボックス 599"/>
        <xdr:cNvSpPr txBox="1"/>
      </xdr:nvSpPr>
      <xdr:spPr>
        <a:xfrm>
          <a:off x="15214111" y="999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59,351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119604</xdr:rowOff>
    </xdr:from>
    <xdr:to>
      <xdr:col>21</xdr:col>
      <xdr:colOff>212725</xdr:colOff>
      <xdr:row>58</xdr:row>
      <xdr:rowOff>49754</xdr:rowOff>
    </xdr:to>
    <xdr:sp macro="" textlink="">
      <xdr:nvSpPr>
        <xdr:cNvPr id="601" name="円/楕円 600"/>
        <xdr:cNvSpPr/>
      </xdr:nvSpPr>
      <xdr:spPr>
        <a:xfrm>
          <a:off x="14541500" y="98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40881</xdr:rowOff>
    </xdr:from>
    <xdr:ext cx="534377" cy="259045"/>
    <xdr:sp macro="" textlink="">
      <xdr:nvSpPr>
        <xdr:cNvPr id="602" name="テキスト ボックス 601"/>
        <xdr:cNvSpPr txBox="1"/>
      </xdr:nvSpPr>
      <xdr:spPr>
        <a:xfrm>
          <a:off x="14325111" y="99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61,569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101413</xdr:rowOff>
    </xdr:from>
    <xdr:to>
      <xdr:col>20</xdr:col>
      <xdr:colOff>9525</xdr:colOff>
      <xdr:row>58</xdr:row>
      <xdr:rowOff>31563</xdr:rowOff>
    </xdr:to>
    <xdr:sp macro="" textlink="">
      <xdr:nvSpPr>
        <xdr:cNvPr id="603" name="円/楕円 602"/>
        <xdr:cNvSpPr/>
      </xdr:nvSpPr>
      <xdr:spPr>
        <a:xfrm>
          <a:off x="13652500" y="98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22690</xdr:rowOff>
    </xdr:from>
    <xdr:ext cx="534377" cy="259045"/>
    <xdr:sp macro="" textlink="">
      <xdr:nvSpPr>
        <xdr:cNvPr id="604" name="テキスト ボックス 603"/>
        <xdr:cNvSpPr txBox="1"/>
      </xdr:nvSpPr>
      <xdr:spPr>
        <a:xfrm>
          <a:off x="13436111" y="996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69,526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124276</xdr:rowOff>
    </xdr:from>
    <xdr:to>
      <xdr:col>18</xdr:col>
      <xdr:colOff>492125</xdr:colOff>
      <xdr:row>58</xdr:row>
      <xdr:rowOff>54426</xdr:rowOff>
    </xdr:to>
    <xdr:sp macro="" textlink="">
      <xdr:nvSpPr>
        <xdr:cNvPr id="605" name="円/楕円 604"/>
        <xdr:cNvSpPr/>
      </xdr:nvSpPr>
      <xdr:spPr>
        <a:xfrm>
          <a:off x="12763500" y="98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45553</xdr:rowOff>
    </xdr:from>
    <xdr:ext cx="534377" cy="259045"/>
    <xdr:sp macro="" textlink="">
      <xdr:nvSpPr>
        <xdr:cNvPr id="606" name="テキスト ボックス 605"/>
        <xdr:cNvSpPr txBox="1"/>
      </xdr:nvSpPr>
      <xdr:spPr>
        <a:xfrm>
          <a:off x="12547111" y="998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59,525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75025</xdr:rowOff>
    </xdr:from>
    <xdr:to>
      <xdr:col>23</xdr:col>
      <xdr:colOff>516889</xdr:colOff>
      <xdr:row>79</xdr:row>
      <xdr:rowOff>44450</xdr:rowOff>
    </xdr:to>
    <xdr:cxnSp macro="">
      <xdr:nvCxnSpPr>
        <xdr:cNvPr id="630" name="直線コネクタ 629"/>
        <xdr:cNvCxnSpPr/>
      </xdr:nvCxnSpPr>
      <xdr:spPr>
        <a:xfrm flipV="1">
          <a:off x="16317595" y="12076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52999</xdr:rowOff>
    </xdr:from>
    <xdr:ext cx="249299" cy="259045"/>
    <xdr:sp macro="" textlink="">
      <xdr:nvSpPr>
        <xdr:cNvPr id="631" name="災害復旧費最小値テキスト"/>
        <xdr:cNvSpPr txBox="1"/>
      </xdr:nvSpPr>
      <xdr:spPr>
        <a:xfrm>
          <a:off x="16370300" y="1359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21702</xdr:rowOff>
    </xdr:from>
    <xdr:ext cx="599010" cy="259045"/>
    <xdr:sp macro="" textlink="">
      <xdr:nvSpPr>
        <xdr:cNvPr id="633" name="災害復旧費最大値テキスト"/>
        <xdr:cNvSpPr txBox="1"/>
      </xdr:nvSpPr>
      <xdr:spPr>
        <a:xfrm>
          <a:off x="16370300" y="1185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70</xdr:row>
      <xdr:rowOff>75025</xdr:rowOff>
    </xdr:from>
    <xdr:to>
      <xdr:col>23</xdr:col>
      <xdr:colOff>606425</xdr:colOff>
      <xdr:row>70</xdr:row>
      <xdr:rowOff>75025</xdr:rowOff>
    </xdr:to>
    <xdr:cxnSp macro="">
      <xdr:nvCxnSpPr>
        <xdr:cNvPr id="634" name="直線コネクタ 633"/>
        <xdr:cNvCxnSpPr/>
      </xdr:nvCxnSpPr>
      <xdr:spPr>
        <a:xfrm>
          <a:off x="16230600" y="1207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140701</xdr:rowOff>
    </xdr:from>
    <xdr:to>
      <xdr:col>23</xdr:col>
      <xdr:colOff>517525</xdr:colOff>
      <xdr:row>79</xdr:row>
      <xdr:rowOff>6643</xdr:rowOff>
    </xdr:to>
    <xdr:cxnSp macro="">
      <xdr:nvCxnSpPr>
        <xdr:cNvPr id="635" name="直線コネクタ 634"/>
        <xdr:cNvCxnSpPr/>
      </xdr:nvCxnSpPr>
      <xdr:spPr>
        <a:xfrm flipV="1">
          <a:off x="15481300" y="13513801"/>
          <a:ext cx="838200" cy="3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97449</xdr:rowOff>
    </xdr:from>
    <xdr:ext cx="534377" cy="259045"/>
    <xdr:sp macro="" textlink="">
      <xdr:nvSpPr>
        <xdr:cNvPr id="636" name="災害復旧費平均値テキスト"/>
        <xdr:cNvSpPr txBox="1"/>
      </xdr:nvSpPr>
      <xdr:spPr>
        <a:xfrm>
          <a:off x="16370300" y="13470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119022</xdr:rowOff>
    </xdr:from>
    <xdr:to>
      <xdr:col>23</xdr:col>
      <xdr:colOff>568325</xdr:colOff>
      <xdr:row>79</xdr:row>
      <xdr:rowOff>49172</xdr:rowOff>
    </xdr:to>
    <xdr:sp macro="" textlink="">
      <xdr:nvSpPr>
        <xdr:cNvPr id="637" name="フローチャート : 判断 636"/>
        <xdr:cNvSpPr/>
      </xdr:nvSpPr>
      <xdr:spPr>
        <a:xfrm>
          <a:off x="162687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6643</xdr:rowOff>
    </xdr:from>
    <xdr:to>
      <xdr:col>22</xdr:col>
      <xdr:colOff>365125</xdr:colOff>
      <xdr:row>79</xdr:row>
      <xdr:rowOff>23513</xdr:rowOff>
    </xdr:to>
    <xdr:cxnSp macro="">
      <xdr:nvCxnSpPr>
        <xdr:cNvPr id="638" name="直線コネクタ 637"/>
        <xdr:cNvCxnSpPr/>
      </xdr:nvCxnSpPr>
      <xdr:spPr>
        <a:xfrm flipV="1">
          <a:off x="14592300" y="13551193"/>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110857</xdr:rowOff>
    </xdr:from>
    <xdr:to>
      <xdr:col>22</xdr:col>
      <xdr:colOff>415925</xdr:colOff>
      <xdr:row>79</xdr:row>
      <xdr:rowOff>41007</xdr:rowOff>
    </xdr:to>
    <xdr:sp macro="" textlink="">
      <xdr:nvSpPr>
        <xdr:cNvPr id="639" name="フローチャート : 判断 638"/>
        <xdr:cNvSpPr/>
      </xdr:nvSpPr>
      <xdr:spPr>
        <a:xfrm>
          <a:off x="15430500" y="134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57534</xdr:rowOff>
    </xdr:from>
    <xdr:ext cx="534377" cy="259045"/>
    <xdr:sp macro="" textlink="">
      <xdr:nvSpPr>
        <xdr:cNvPr id="640" name="テキスト ボックス 639"/>
        <xdr:cNvSpPr txBox="1"/>
      </xdr:nvSpPr>
      <xdr:spPr>
        <a:xfrm>
          <a:off x="15214111" y="132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45380</xdr:rowOff>
    </xdr:from>
    <xdr:to>
      <xdr:col>21</xdr:col>
      <xdr:colOff>161925</xdr:colOff>
      <xdr:row>79</xdr:row>
      <xdr:rowOff>23513</xdr:rowOff>
    </xdr:to>
    <xdr:cxnSp macro="">
      <xdr:nvCxnSpPr>
        <xdr:cNvPr id="641" name="直線コネクタ 640"/>
        <xdr:cNvCxnSpPr/>
      </xdr:nvCxnSpPr>
      <xdr:spPr>
        <a:xfrm>
          <a:off x="13703300" y="13418480"/>
          <a:ext cx="889000" cy="14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105344</xdr:rowOff>
    </xdr:from>
    <xdr:to>
      <xdr:col>21</xdr:col>
      <xdr:colOff>212725</xdr:colOff>
      <xdr:row>79</xdr:row>
      <xdr:rowOff>35494</xdr:rowOff>
    </xdr:to>
    <xdr:sp macro="" textlink="">
      <xdr:nvSpPr>
        <xdr:cNvPr id="642" name="フローチャート : 判断 641"/>
        <xdr:cNvSpPr/>
      </xdr:nvSpPr>
      <xdr:spPr>
        <a:xfrm>
          <a:off x="14541500" y="1347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52021</xdr:rowOff>
    </xdr:from>
    <xdr:ext cx="534377" cy="259045"/>
    <xdr:sp macro="" textlink="">
      <xdr:nvSpPr>
        <xdr:cNvPr id="643" name="テキスト ボックス 642"/>
        <xdr:cNvSpPr txBox="1"/>
      </xdr:nvSpPr>
      <xdr:spPr>
        <a:xfrm>
          <a:off x="14325111" y="1325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45380</xdr:rowOff>
    </xdr:from>
    <xdr:to>
      <xdr:col>19</xdr:col>
      <xdr:colOff>644525</xdr:colOff>
      <xdr:row>78</xdr:row>
      <xdr:rowOff>148112</xdr:rowOff>
    </xdr:to>
    <xdr:cxnSp macro="">
      <xdr:nvCxnSpPr>
        <xdr:cNvPr id="644" name="直線コネクタ 643"/>
        <xdr:cNvCxnSpPr/>
      </xdr:nvCxnSpPr>
      <xdr:spPr>
        <a:xfrm flipV="1">
          <a:off x="12814300" y="13418480"/>
          <a:ext cx="889000" cy="10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69714</xdr:rowOff>
    </xdr:from>
    <xdr:to>
      <xdr:col>20</xdr:col>
      <xdr:colOff>9525</xdr:colOff>
      <xdr:row>78</xdr:row>
      <xdr:rowOff>171314</xdr:rowOff>
    </xdr:to>
    <xdr:sp macro="" textlink="">
      <xdr:nvSpPr>
        <xdr:cNvPr id="645" name="フローチャート : 判断 644"/>
        <xdr:cNvSpPr/>
      </xdr:nvSpPr>
      <xdr:spPr>
        <a:xfrm>
          <a:off x="13652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162441</xdr:rowOff>
    </xdr:from>
    <xdr:ext cx="534377" cy="259045"/>
    <xdr:sp macro="" textlink="">
      <xdr:nvSpPr>
        <xdr:cNvPr id="646" name="テキスト ボックス 645"/>
        <xdr:cNvSpPr txBox="1"/>
      </xdr:nvSpPr>
      <xdr:spPr>
        <a:xfrm>
          <a:off x="13436111" y="135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105195</xdr:rowOff>
    </xdr:from>
    <xdr:to>
      <xdr:col>18</xdr:col>
      <xdr:colOff>492125</xdr:colOff>
      <xdr:row>79</xdr:row>
      <xdr:rowOff>35345</xdr:rowOff>
    </xdr:to>
    <xdr:sp macro="" textlink="">
      <xdr:nvSpPr>
        <xdr:cNvPr id="647" name="フローチャート : 判断 646"/>
        <xdr:cNvSpPr/>
      </xdr:nvSpPr>
      <xdr:spPr>
        <a:xfrm>
          <a:off x="12763500" y="13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26472</xdr:rowOff>
    </xdr:from>
    <xdr:ext cx="534377" cy="259045"/>
    <xdr:sp macro="" textlink="">
      <xdr:nvSpPr>
        <xdr:cNvPr id="648" name="テキスト ボックス 647"/>
        <xdr:cNvSpPr txBox="1"/>
      </xdr:nvSpPr>
      <xdr:spPr>
        <a:xfrm>
          <a:off x="12547111" y="135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89901</xdr:rowOff>
    </xdr:from>
    <xdr:to>
      <xdr:col>23</xdr:col>
      <xdr:colOff>568325</xdr:colOff>
      <xdr:row>79</xdr:row>
      <xdr:rowOff>20051</xdr:rowOff>
    </xdr:to>
    <xdr:sp macro="" textlink="">
      <xdr:nvSpPr>
        <xdr:cNvPr id="654" name="円/楕円 653"/>
        <xdr:cNvSpPr/>
      </xdr:nvSpPr>
      <xdr:spPr>
        <a:xfrm>
          <a:off x="16268700" y="1346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49278</xdr:rowOff>
    </xdr:from>
    <xdr:ext cx="534377" cy="259045"/>
    <xdr:sp macro="" textlink="">
      <xdr:nvSpPr>
        <xdr:cNvPr id="655" name="災害復旧費該当値テキスト"/>
        <xdr:cNvSpPr txBox="1"/>
      </xdr:nvSpPr>
      <xdr:spPr>
        <a:xfrm>
          <a:off x="16370300" y="1325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19,737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127293</xdr:rowOff>
    </xdr:from>
    <xdr:to>
      <xdr:col>22</xdr:col>
      <xdr:colOff>415925</xdr:colOff>
      <xdr:row>79</xdr:row>
      <xdr:rowOff>57443</xdr:rowOff>
    </xdr:to>
    <xdr:sp macro="" textlink="">
      <xdr:nvSpPr>
        <xdr:cNvPr id="656" name="円/楕円 655"/>
        <xdr:cNvSpPr/>
      </xdr:nvSpPr>
      <xdr:spPr>
        <a:xfrm>
          <a:off x="15430500" y="135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48570</xdr:rowOff>
    </xdr:from>
    <xdr:ext cx="469744" cy="259045"/>
    <xdr:sp macro="" textlink="">
      <xdr:nvSpPr>
        <xdr:cNvPr id="657" name="テキスト ボックス 656"/>
        <xdr:cNvSpPr txBox="1"/>
      </xdr:nvSpPr>
      <xdr:spPr>
        <a:xfrm>
          <a:off x="15246427" y="135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144163</xdr:rowOff>
    </xdr:from>
    <xdr:to>
      <xdr:col>21</xdr:col>
      <xdr:colOff>212725</xdr:colOff>
      <xdr:row>79</xdr:row>
      <xdr:rowOff>74313</xdr:rowOff>
    </xdr:to>
    <xdr:sp macro="" textlink="">
      <xdr:nvSpPr>
        <xdr:cNvPr id="658" name="円/楕円 657"/>
        <xdr:cNvSpPr/>
      </xdr:nvSpPr>
      <xdr:spPr>
        <a:xfrm>
          <a:off x="14541500" y="135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65440</xdr:rowOff>
    </xdr:from>
    <xdr:ext cx="469744" cy="259045"/>
    <xdr:sp macro="" textlink="">
      <xdr:nvSpPr>
        <xdr:cNvPr id="659" name="テキスト ボックス 658"/>
        <xdr:cNvSpPr txBox="1"/>
      </xdr:nvSpPr>
      <xdr:spPr>
        <a:xfrm>
          <a:off x="14357427" y="1360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166030</xdr:rowOff>
    </xdr:from>
    <xdr:to>
      <xdr:col>20</xdr:col>
      <xdr:colOff>9525</xdr:colOff>
      <xdr:row>78</xdr:row>
      <xdr:rowOff>96180</xdr:rowOff>
    </xdr:to>
    <xdr:sp macro="" textlink="">
      <xdr:nvSpPr>
        <xdr:cNvPr id="660" name="円/楕円 659"/>
        <xdr:cNvSpPr/>
      </xdr:nvSpPr>
      <xdr:spPr>
        <a:xfrm>
          <a:off x="13652500" y="133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112707</xdr:rowOff>
    </xdr:from>
    <xdr:ext cx="534377" cy="259045"/>
    <xdr:sp macro="" textlink="">
      <xdr:nvSpPr>
        <xdr:cNvPr id="661" name="テキスト ボックス 660"/>
        <xdr:cNvSpPr txBox="1"/>
      </xdr:nvSpPr>
      <xdr:spPr>
        <a:xfrm>
          <a:off x="13436111" y="1314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44,756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97312</xdr:rowOff>
    </xdr:from>
    <xdr:to>
      <xdr:col>18</xdr:col>
      <xdr:colOff>492125</xdr:colOff>
      <xdr:row>79</xdr:row>
      <xdr:rowOff>27462</xdr:rowOff>
    </xdr:to>
    <xdr:sp macro="" textlink="">
      <xdr:nvSpPr>
        <xdr:cNvPr id="662" name="円/楕円 661"/>
        <xdr:cNvSpPr/>
      </xdr:nvSpPr>
      <xdr:spPr>
        <a:xfrm>
          <a:off x="12763500" y="1347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43989</xdr:rowOff>
    </xdr:from>
    <xdr:ext cx="534377" cy="259045"/>
    <xdr:sp macro="" textlink="">
      <xdr:nvSpPr>
        <xdr:cNvPr id="663" name="テキスト ボックス 662"/>
        <xdr:cNvSpPr txBox="1"/>
      </xdr:nvSpPr>
      <xdr:spPr>
        <a:xfrm>
          <a:off x="12547111" y="132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164902</xdr:rowOff>
    </xdr:from>
    <xdr:to>
      <xdr:col>23</xdr:col>
      <xdr:colOff>516889</xdr:colOff>
      <xdr:row>98</xdr:row>
      <xdr:rowOff>131237</xdr:rowOff>
    </xdr:to>
    <xdr:cxnSp macro="">
      <xdr:nvCxnSpPr>
        <xdr:cNvPr id="685" name="直線コネクタ 684"/>
        <xdr:cNvCxnSpPr/>
      </xdr:nvCxnSpPr>
      <xdr:spPr>
        <a:xfrm flipV="1">
          <a:off x="16317595" y="15766852"/>
          <a:ext cx="1269" cy="116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135064</xdr:rowOff>
    </xdr:from>
    <xdr:ext cx="469744" cy="259045"/>
    <xdr:sp macro="" textlink="">
      <xdr:nvSpPr>
        <xdr:cNvPr id="686" name="公債費最小値テキスト"/>
        <xdr:cNvSpPr txBox="1"/>
      </xdr:nvSpPr>
      <xdr:spPr>
        <a:xfrm>
          <a:off x="16370300" y="1693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98</xdr:row>
      <xdr:rowOff>131237</xdr:rowOff>
    </xdr:from>
    <xdr:to>
      <xdr:col>23</xdr:col>
      <xdr:colOff>606425</xdr:colOff>
      <xdr:row>98</xdr:row>
      <xdr:rowOff>131237</xdr:rowOff>
    </xdr:to>
    <xdr:cxnSp macro="">
      <xdr:nvCxnSpPr>
        <xdr:cNvPr id="687" name="直線コネクタ 686"/>
        <xdr:cNvCxnSpPr/>
      </xdr:nvCxnSpPr>
      <xdr:spPr>
        <a:xfrm>
          <a:off x="16230600" y="16933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111579</xdr:rowOff>
    </xdr:from>
    <xdr:ext cx="599010" cy="259045"/>
    <xdr:sp macro="" textlink="">
      <xdr:nvSpPr>
        <xdr:cNvPr id="688" name="公債費最大値テキスト"/>
        <xdr:cNvSpPr txBox="1"/>
      </xdr:nvSpPr>
      <xdr:spPr>
        <a:xfrm>
          <a:off x="16370300" y="155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91</xdr:row>
      <xdr:rowOff>164902</xdr:rowOff>
    </xdr:from>
    <xdr:to>
      <xdr:col>23</xdr:col>
      <xdr:colOff>606425</xdr:colOff>
      <xdr:row>91</xdr:row>
      <xdr:rowOff>164902</xdr:rowOff>
    </xdr:to>
    <xdr:cxnSp macro="">
      <xdr:nvCxnSpPr>
        <xdr:cNvPr id="689" name="直線コネクタ 688"/>
        <xdr:cNvCxnSpPr/>
      </xdr:nvCxnSpPr>
      <xdr:spPr>
        <a:xfrm>
          <a:off x="16230600" y="1576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31936</xdr:rowOff>
    </xdr:from>
    <xdr:to>
      <xdr:col>23</xdr:col>
      <xdr:colOff>517525</xdr:colOff>
      <xdr:row>97</xdr:row>
      <xdr:rowOff>57358</xdr:rowOff>
    </xdr:to>
    <xdr:cxnSp macro="">
      <xdr:nvCxnSpPr>
        <xdr:cNvPr id="690" name="直線コネクタ 689"/>
        <xdr:cNvCxnSpPr/>
      </xdr:nvCxnSpPr>
      <xdr:spPr>
        <a:xfrm>
          <a:off x="15481300" y="16662586"/>
          <a:ext cx="838200" cy="2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26863</xdr:rowOff>
    </xdr:from>
    <xdr:ext cx="599010" cy="259045"/>
    <xdr:sp macro="" textlink="">
      <xdr:nvSpPr>
        <xdr:cNvPr id="691" name="公債費平均値テキスト"/>
        <xdr:cNvSpPr txBox="1"/>
      </xdr:nvSpPr>
      <xdr:spPr>
        <a:xfrm>
          <a:off x="16370300" y="16486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3986</xdr:rowOff>
    </xdr:from>
    <xdr:to>
      <xdr:col>23</xdr:col>
      <xdr:colOff>568325</xdr:colOff>
      <xdr:row>97</xdr:row>
      <xdr:rowOff>105586</xdr:rowOff>
    </xdr:to>
    <xdr:sp macro="" textlink="">
      <xdr:nvSpPr>
        <xdr:cNvPr id="692" name="フローチャート : 判断 691"/>
        <xdr:cNvSpPr/>
      </xdr:nvSpPr>
      <xdr:spPr>
        <a:xfrm>
          <a:off x="16268700" y="1663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31369</xdr:rowOff>
    </xdr:from>
    <xdr:to>
      <xdr:col>22</xdr:col>
      <xdr:colOff>365125</xdr:colOff>
      <xdr:row>97</xdr:row>
      <xdr:rowOff>31936</xdr:rowOff>
    </xdr:to>
    <xdr:cxnSp macro="">
      <xdr:nvCxnSpPr>
        <xdr:cNvPr id="693" name="直線コネクタ 692"/>
        <xdr:cNvCxnSpPr/>
      </xdr:nvCxnSpPr>
      <xdr:spPr>
        <a:xfrm>
          <a:off x="14592300" y="16662019"/>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113745</xdr:rowOff>
    </xdr:from>
    <xdr:to>
      <xdr:col>22</xdr:col>
      <xdr:colOff>415925</xdr:colOff>
      <xdr:row>97</xdr:row>
      <xdr:rowOff>43895</xdr:rowOff>
    </xdr:to>
    <xdr:sp macro="" textlink="">
      <xdr:nvSpPr>
        <xdr:cNvPr id="694" name="フローチャート : 判断 693"/>
        <xdr:cNvSpPr/>
      </xdr:nvSpPr>
      <xdr:spPr>
        <a:xfrm>
          <a:off x="15430500" y="165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60422</xdr:rowOff>
    </xdr:from>
    <xdr:ext cx="599010" cy="259045"/>
    <xdr:sp macro="" textlink="">
      <xdr:nvSpPr>
        <xdr:cNvPr id="695" name="テキスト ボックス 694"/>
        <xdr:cNvSpPr txBox="1"/>
      </xdr:nvSpPr>
      <xdr:spPr>
        <a:xfrm>
          <a:off x="15181794" y="1634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122918</xdr:rowOff>
    </xdr:from>
    <xdr:to>
      <xdr:col>21</xdr:col>
      <xdr:colOff>161925</xdr:colOff>
      <xdr:row>97</xdr:row>
      <xdr:rowOff>31369</xdr:rowOff>
    </xdr:to>
    <xdr:cxnSp macro="">
      <xdr:nvCxnSpPr>
        <xdr:cNvPr id="696" name="直線コネクタ 695"/>
        <xdr:cNvCxnSpPr/>
      </xdr:nvCxnSpPr>
      <xdr:spPr>
        <a:xfrm>
          <a:off x="13703300" y="16582118"/>
          <a:ext cx="889000" cy="7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110572</xdr:rowOff>
    </xdr:from>
    <xdr:to>
      <xdr:col>21</xdr:col>
      <xdr:colOff>212725</xdr:colOff>
      <xdr:row>97</xdr:row>
      <xdr:rowOff>40722</xdr:rowOff>
    </xdr:to>
    <xdr:sp macro="" textlink="">
      <xdr:nvSpPr>
        <xdr:cNvPr id="697" name="フローチャート : 判断 696"/>
        <xdr:cNvSpPr/>
      </xdr:nvSpPr>
      <xdr:spPr>
        <a:xfrm>
          <a:off x="14541500" y="1656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57249</xdr:rowOff>
    </xdr:from>
    <xdr:ext cx="599010" cy="259045"/>
    <xdr:sp macro="" textlink="">
      <xdr:nvSpPr>
        <xdr:cNvPr id="698" name="テキスト ボックス 697"/>
        <xdr:cNvSpPr txBox="1"/>
      </xdr:nvSpPr>
      <xdr:spPr>
        <a:xfrm>
          <a:off x="14292794" y="1634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80477</xdr:rowOff>
    </xdr:from>
    <xdr:to>
      <xdr:col>19</xdr:col>
      <xdr:colOff>644525</xdr:colOff>
      <xdr:row>96</xdr:row>
      <xdr:rowOff>122918</xdr:rowOff>
    </xdr:to>
    <xdr:cxnSp macro="">
      <xdr:nvCxnSpPr>
        <xdr:cNvPr id="699" name="直線コネクタ 698"/>
        <xdr:cNvCxnSpPr/>
      </xdr:nvCxnSpPr>
      <xdr:spPr>
        <a:xfrm>
          <a:off x="12814300" y="16539677"/>
          <a:ext cx="889000" cy="4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94526</xdr:rowOff>
    </xdr:from>
    <xdr:to>
      <xdr:col>20</xdr:col>
      <xdr:colOff>9525</xdr:colOff>
      <xdr:row>97</xdr:row>
      <xdr:rowOff>24676</xdr:rowOff>
    </xdr:to>
    <xdr:sp macro="" textlink="">
      <xdr:nvSpPr>
        <xdr:cNvPr id="700" name="フローチャート : 判断 699"/>
        <xdr:cNvSpPr/>
      </xdr:nvSpPr>
      <xdr:spPr>
        <a:xfrm>
          <a:off x="13652500" y="165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15803</xdr:rowOff>
    </xdr:from>
    <xdr:ext cx="599010" cy="259045"/>
    <xdr:sp macro="" textlink="">
      <xdr:nvSpPr>
        <xdr:cNvPr id="701" name="テキスト ボックス 700"/>
        <xdr:cNvSpPr txBox="1"/>
      </xdr:nvSpPr>
      <xdr:spPr>
        <a:xfrm>
          <a:off x="13403794" y="1664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85630</xdr:rowOff>
    </xdr:from>
    <xdr:to>
      <xdr:col>18</xdr:col>
      <xdr:colOff>492125</xdr:colOff>
      <xdr:row>97</xdr:row>
      <xdr:rowOff>15780</xdr:rowOff>
    </xdr:to>
    <xdr:sp macro="" textlink="">
      <xdr:nvSpPr>
        <xdr:cNvPr id="702" name="フローチャート : 判断 701"/>
        <xdr:cNvSpPr/>
      </xdr:nvSpPr>
      <xdr:spPr>
        <a:xfrm>
          <a:off x="12763500" y="165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6907</xdr:rowOff>
    </xdr:from>
    <xdr:ext cx="599010" cy="259045"/>
    <xdr:sp macro="" textlink="">
      <xdr:nvSpPr>
        <xdr:cNvPr id="703" name="テキスト ボックス 702"/>
        <xdr:cNvSpPr txBox="1"/>
      </xdr:nvSpPr>
      <xdr:spPr>
        <a:xfrm>
          <a:off x="12514794" y="1663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6558</xdr:rowOff>
    </xdr:from>
    <xdr:to>
      <xdr:col>23</xdr:col>
      <xdr:colOff>568325</xdr:colOff>
      <xdr:row>97</xdr:row>
      <xdr:rowOff>108158</xdr:rowOff>
    </xdr:to>
    <xdr:sp macro="" textlink="">
      <xdr:nvSpPr>
        <xdr:cNvPr id="709" name="円/楕円 708"/>
        <xdr:cNvSpPr/>
      </xdr:nvSpPr>
      <xdr:spPr>
        <a:xfrm>
          <a:off x="16268700" y="1663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156435</xdr:rowOff>
    </xdr:from>
    <xdr:ext cx="599010" cy="259045"/>
    <xdr:sp macro="" textlink="">
      <xdr:nvSpPr>
        <xdr:cNvPr id="710" name="公債費該当値テキスト"/>
        <xdr:cNvSpPr txBox="1"/>
      </xdr:nvSpPr>
      <xdr:spPr>
        <a:xfrm>
          <a:off x="16370300" y="166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111,020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152586</xdr:rowOff>
    </xdr:from>
    <xdr:to>
      <xdr:col>22</xdr:col>
      <xdr:colOff>415925</xdr:colOff>
      <xdr:row>97</xdr:row>
      <xdr:rowOff>82736</xdr:rowOff>
    </xdr:to>
    <xdr:sp macro="" textlink="">
      <xdr:nvSpPr>
        <xdr:cNvPr id="711" name="円/楕円 710"/>
        <xdr:cNvSpPr/>
      </xdr:nvSpPr>
      <xdr:spPr>
        <a:xfrm>
          <a:off x="15430500" y="166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73863</xdr:rowOff>
    </xdr:from>
    <xdr:ext cx="599010" cy="259045"/>
    <xdr:sp macro="" textlink="">
      <xdr:nvSpPr>
        <xdr:cNvPr id="712" name="テキスト ボックス 711"/>
        <xdr:cNvSpPr txBox="1"/>
      </xdr:nvSpPr>
      <xdr:spPr>
        <a:xfrm>
          <a:off x="15181794" y="1670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122,141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152019</xdr:rowOff>
    </xdr:from>
    <xdr:to>
      <xdr:col>21</xdr:col>
      <xdr:colOff>212725</xdr:colOff>
      <xdr:row>97</xdr:row>
      <xdr:rowOff>82169</xdr:rowOff>
    </xdr:to>
    <xdr:sp macro="" textlink="">
      <xdr:nvSpPr>
        <xdr:cNvPr id="713" name="円/楕円 712"/>
        <xdr:cNvSpPr/>
      </xdr:nvSpPr>
      <xdr:spPr>
        <a:xfrm>
          <a:off x="14541500" y="166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73296</xdr:rowOff>
    </xdr:from>
    <xdr:ext cx="599010" cy="259045"/>
    <xdr:sp macro="" textlink="">
      <xdr:nvSpPr>
        <xdr:cNvPr id="714" name="テキスト ボックス 713"/>
        <xdr:cNvSpPr txBox="1"/>
      </xdr:nvSpPr>
      <xdr:spPr>
        <a:xfrm>
          <a:off x="14292794" y="1670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122,389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72118</xdr:rowOff>
    </xdr:from>
    <xdr:to>
      <xdr:col>20</xdr:col>
      <xdr:colOff>9525</xdr:colOff>
      <xdr:row>97</xdr:row>
      <xdr:rowOff>2268</xdr:rowOff>
    </xdr:to>
    <xdr:sp macro="" textlink="">
      <xdr:nvSpPr>
        <xdr:cNvPr id="715" name="円/楕円 714"/>
        <xdr:cNvSpPr/>
      </xdr:nvSpPr>
      <xdr:spPr>
        <a:xfrm>
          <a:off x="13652500" y="165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18795</xdr:rowOff>
    </xdr:from>
    <xdr:ext cx="599010" cy="259045"/>
    <xdr:sp macro="" textlink="">
      <xdr:nvSpPr>
        <xdr:cNvPr id="716" name="テキスト ボックス 715"/>
        <xdr:cNvSpPr txBox="1"/>
      </xdr:nvSpPr>
      <xdr:spPr>
        <a:xfrm>
          <a:off x="13403794" y="1630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157,341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29677</xdr:rowOff>
    </xdr:from>
    <xdr:to>
      <xdr:col>18</xdr:col>
      <xdr:colOff>492125</xdr:colOff>
      <xdr:row>96</xdr:row>
      <xdr:rowOff>131277</xdr:rowOff>
    </xdr:to>
    <xdr:sp macro="" textlink="">
      <xdr:nvSpPr>
        <xdr:cNvPr id="717" name="円/楕円 716"/>
        <xdr:cNvSpPr/>
      </xdr:nvSpPr>
      <xdr:spPr>
        <a:xfrm>
          <a:off x="12763500" y="164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147804</xdr:rowOff>
    </xdr:from>
    <xdr:ext cx="599010" cy="259045"/>
    <xdr:sp macro="" textlink="">
      <xdr:nvSpPr>
        <xdr:cNvPr id="718" name="テキスト ボックス 717"/>
        <xdr:cNvSpPr txBox="1"/>
      </xdr:nvSpPr>
      <xdr:spPr>
        <a:xfrm>
          <a:off x="12514794" y="1626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45974</xdr:rowOff>
    </xdr:from>
    <xdr:to>
      <xdr:col>32</xdr:col>
      <xdr:colOff>186689</xdr:colOff>
      <xdr:row>39</xdr:row>
      <xdr:rowOff>44450</xdr:rowOff>
    </xdr:to>
    <xdr:cxnSp macro="">
      <xdr:nvCxnSpPr>
        <xdr:cNvPr id="742" name="直線コネクタ 741"/>
        <xdr:cNvCxnSpPr/>
      </xdr:nvCxnSpPr>
      <xdr:spPr>
        <a:xfrm flipV="1">
          <a:off x="22159595" y="5189474"/>
          <a:ext cx="1269" cy="1541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164101</xdr:rowOff>
    </xdr:from>
    <xdr:ext cx="469744" cy="259045"/>
    <xdr:sp macro="" textlink="">
      <xdr:nvSpPr>
        <xdr:cNvPr id="745" name="諸支出金最大値テキスト"/>
        <xdr:cNvSpPr txBox="1"/>
      </xdr:nvSpPr>
      <xdr:spPr>
        <a:xfrm>
          <a:off x="22212300" y="496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4,046</a:t>
          </a:r>
          <a:endParaRPr kumimoji="1" lang="ja-JP" altLang="en-US" sz="1000" b="1">
            <a:latin typeface="ＭＳ Ｐゴシック"/>
          </a:endParaRPr>
        </a:p>
      </xdr:txBody>
    </xdr:sp>
    <xdr:clientData/>
  </xdr:oneCellAnchor>
  <xdr:twoCellAnchor>
    <xdr:from>
      <xdr:col>32</xdr:col>
      <xdr:colOff>98425</xdr:colOff>
      <xdr:row>30</xdr:row>
      <xdr:rowOff>45974</xdr:rowOff>
    </xdr:from>
    <xdr:to>
      <xdr:col>32</xdr:col>
      <xdr:colOff>276225</xdr:colOff>
      <xdr:row>30</xdr:row>
      <xdr:rowOff>45974</xdr:rowOff>
    </xdr:to>
    <xdr:cxnSp macro="">
      <xdr:nvCxnSpPr>
        <xdr:cNvPr id="746" name="直線コネクタ 745"/>
        <xdr:cNvCxnSpPr/>
      </xdr:nvCxnSpPr>
      <xdr:spPr>
        <a:xfrm>
          <a:off x="22072600" y="518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131208</xdr:rowOff>
    </xdr:from>
    <xdr:ext cx="378565" cy="259045"/>
    <xdr:sp macro="" textlink="">
      <xdr:nvSpPr>
        <xdr:cNvPr id="748" name="諸支出金平均値テキスト"/>
        <xdr:cNvSpPr txBox="1"/>
      </xdr:nvSpPr>
      <xdr:spPr>
        <a:xfrm>
          <a:off x="22212300" y="64748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108331</xdr:rowOff>
    </xdr:from>
    <xdr:to>
      <xdr:col>32</xdr:col>
      <xdr:colOff>238125</xdr:colOff>
      <xdr:row>39</xdr:row>
      <xdr:rowOff>38481</xdr:rowOff>
    </xdr:to>
    <xdr:sp macro="" textlink="">
      <xdr:nvSpPr>
        <xdr:cNvPr id="749" name="フローチャート : 判断 748"/>
        <xdr:cNvSpPr/>
      </xdr:nvSpPr>
      <xdr:spPr>
        <a:xfrm>
          <a:off x="221107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113665</xdr:rowOff>
    </xdr:from>
    <xdr:to>
      <xdr:col>31</xdr:col>
      <xdr:colOff>85725</xdr:colOff>
      <xdr:row>39</xdr:row>
      <xdr:rowOff>43815</xdr:rowOff>
    </xdr:to>
    <xdr:sp macro="" textlink="">
      <xdr:nvSpPr>
        <xdr:cNvPr id="751" name="フローチャート : 判断 75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60342</xdr:rowOff>
    </xdr:from>
    <xdr:ext cx="378565" cy="259045"/>
    <xdr:sp macro="" textlink="">
      <xdr:nvSpPr>
        <xdr:cNvPr id="752" name="テキスト ボックス 75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47752</xdr:rowOff>
    </xdr:from>
    <xdr:to>
      <xdr:col>29</xdr:col>
      <xdr:colOff>568325</xdr:colOff>
      <xdr:row>38</xdr:row>
      <xdr:rowOff>149352</xdr:rowOff>
    </xdr:to>
    <xdr:sp macro="" textlink="">
      <xdr:nvSpPr>
        <xdr:cNvPr id="754" name="フローチャート : 判断 753"/>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165879</xdr:rowOff>
    </xdr:from>
    <xdr:ext cx="378565" cy="259045"/>
    <xdr:sp macro="" textlink="">
      <xdr:nvSpPr>
        <xdr:cNvPr id="755" name="テキスト ボックス 754"/>
        <xdr:cNvSpPr txBox="1"/>
      </xdr:nvSpPr>
      <xdr:spPr>
        <a:xfrm>
          <a:off x="20245017" y="633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889</xdr:rowOff>
    </xdr:from>
    <xdr:to>
      <xdr:col>28</xdr:col>
      <xdr:colOff>365125</xdr:colOff>
      <xdr:row>35</xdr:row>
      <xdr:rowOff>102489</xdr:rowOff>
    </xdr:to>
    <xdr:sp macro="" textlink="">
      <xdr:nvSpPr>
        <xdr:cNvPr id="757" name="フローチャート : 判断 756"/>
        <xdr:cNvSpPr/>
      </xdr:nvSpPr>
      <xdr:spPr>
        <a:xfrm>
          <a:off x="19494500" y="600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119016</xdr:rowOff>
    </xdr:from>
    <xdr:ext cx="469744" cy="259045"/>
    <xdr:sp macro="" textlink="">
      <xdr:nvSpPr>
        <xdr:cNvPr id="758" name="テキスト ボックス 757"/>
        <xdr:cNvSpPr txBox="1"/>
      </xdr:nvSpPr>
      <xdr:spPr>
        <a:xfrm>
          <a:off x="19310427" y="57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107569</xdr:rowOff>
    </xdr:from>
    <xdr:to>
      <xdr:col>27</xdr:col>
      <xdr:colOff>161925</xdr:colOff>
      <xdr:row>36</xdr:row>
      <xdr:rowOff>37719</xdr:rowOff>
    </xdr:to>
    <xdr:sp macro="" textlink="">
      <xdr:nvSpPr>
        <xdr:cNvPr id="759" name="フローチャート : 判断 758"/>
        <xdr:cNvSpPr/>
      </xdr:nvSpPr>
      <xdr:spPr>
        <a:xfrm>
          <a:off x="18605500" y="610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54246</xdr:rowOff>
    </xdr:from>
    <xdr:ext cx="469744" cy="259045"/>
    <xdr:sp macro="" textlink="">
      <xdr:nvSpPr>
        <xdr:cNvPr id="760" name="テキスト ボックス 759"/>
        <xdr:cNvSpPr txBox="1"/>
      </xdr:nvSpPr>
      <xdr:spPr>
        <a:xfrm>
          <a:off x="18421427" y="588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86758</xdr:rowOff>
    </xdr:from>
    <xdr:ext cx="249299" cy="259045"/>
    <xdr:sp macro="" textlink="">
      <xdr:nvSpPr>
        <xdr:cNvPr id="767" name="諸支出金該当値テキスト"/>
        <xdr:cNvSpPr txBox="1"/>
      </xdr:nvSpPr>
      <xdr:spPr>
        <a:xfrm>
          <a:off x="22212300" y="6601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総務費が住民一人当たり</a:t>
          </a:r>
          <a:r>
            <a:rPr kumimoji="1" lang="en-US" altLang="ja-JP" sz="1300">
              <a:latin typeface="ＭＳ Ｐゴシック"/>
            </a:rPr>
            <a:t>424,782</a:t>
          </a:r>
          <a:r>
            <a:rPr kumimoji="1" lang="ja-JP" altLang="en-US" sz="1300">
              <a:latin typeface="ＭＳ Ｐゴシック"/>
            </a:rPr>
            <a:t>円、土木費が住民一人当たり</a:t>
          </a:r>
          <a:r>
            <a:rPr kumimoji="1" lang="en-US" altLang="ja-JP" sz="1300">
              <a:latin typeface="ＭＳ Ｐゴシック"/>
            </a:rPr>
            <a:t>245,385</a:t>
          </a:r>
          <a:r>
            <a:rPr kumimoji="1" lang="ja-JP" altLang="en-US" sz="1300">
              <a:latin typeface="ＭＳ Ｐゴシック"/>
            </a:rPr>
            <a:t>円と類似団体と比較すると高いコストとなっているが、これは投資的事業や施策的事業の影響が大きい。今後も、住宅建設をはじめとした若者定住対策事に係る投資的事業や継続してコストの発生する情報通信施設関連事業や町の徒手事業である生活工芸や交流センター等の施設管理における経費が継続することが想定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前年度からの繰越金（剰余金）を財政調整基金等に積立、極力取り崩さないよう今後の財政運営に備えたことにより、財政調整基金については平成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967,053</a:t>
          </a:r>
          <a:r>
            <a:rPr kumimoji="1" lang="ja-JP" altLang="en-US" sz="1400">
              <a:latin typeface="ＭＳ ゴシック" pitchFamily="49" charset="-128"/>
              <a:ea typeface="ＭＳ ゴシック" pitchFamily="49" charset="-128"/>
            </a:rPr>
            <a:t>千円の残高となった。また、自主財源の乏しい当町においては地方交付税の影響を大きく受けるため、特に地方交付税の増減に伴い、実質収支においても変動する傾向にある。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各会計においても赤字は発生しておらず、連結実質赤字比率についても赤字にはなっていない。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election activeCell="O2" sqref="O2"/>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2484946</v>
      </c>
      <c r="BO4" s="409"/>
      <c r="BP4" s="409"/>
      <c r="BQ4" s="409"/>
      <c r="BR4" s="409"/>
      <c r="BS4" s="409"/>
      <c r="BT4" s="409"/>
      <c r="BU4" s="410"/>
      <c r="BV4" s="408">
        <v>2404415</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12.4</v>
      </c>
      <c r="CU4" s="586"/>
      <c r="CV4" s="586"/>
      <c r="CW4" s="586"/>
      <c r="CX4" s="586"/>
      <c r="CY4" s="586"/>
      <c r="CZ4" s="586"/>
      <c r="DA4" s="587"/>
      <c r="DB4" s="585">
        <v>9.8000000000000007</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2304975</v>
      </c>
      <c r="BO5" s="414"/>
      <c r="BP5" s="414"/>
      <c r="BQ5" s="414"/>
      <c r="BR5" s="414"/>
      <c r="BS5" s="414"/>
      <c r="BT5" s="414"/>
      <c r="BU5" s="415"/>
      <c r="BV5" s="413">
        <v>2269022</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82.8</v>
      </c>
      <c r="CU5" s="384"/>
      <c r="CV5" s="384"/>
      <c r="CW5" s="384"/>
      <c r="CX5" s="384"/>
      <c r="CY5" s="384"/>
      <c r="CZ5" s="384"/>
      <c r="DA5" s="385"/>
      <c r="DB5" s="383">
        <v>90.6</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179971</v>
      </c>
      <c r="BO6" s="414"/>
      <c r="BP6" s="414"/>
      <c r="BQ6" s="414"/>
      <c r="BR6" s="414"/>
      <c r="BS6" s="414"/>
      <c r="BT6" s="414"/>
      <c r="BU6" s="415"/>
      <c r="BV6" s="413">
        <v>135393</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86.7</v>
      </c>
      <c r="CU6" s="560"/>
      <c r="CV6" s="560"/>
      <c r="CW6" s="560"/>
      <c r="CX6" s="560"/>
      <c r="CY6" s="560"/>
      <c r="CZ6" s="560"/>
      <c r="DA6" s="561"/>
      <c r="DB6" s="559">
        <v>95.2</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14465</v>
      </c>
      <c r="BO7" s="414"/>
      <c r="BP7" s="414"/>
      <c r="BQ7" s="414"/>
      <c r="BR7" s="414"/>
      <c r="BS7" s="414"/>
      <c r="BT7" s="414"/>
      <c r="BU7" s="415"/>
      <c r="BV7" s="413">
        <v>11581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1338570</v>
      </c>
      <c r="CU7" s="414"/>
      <c r="CV7" s="414"/>
      <c r="CW7" s="414"/>
      <c r="CX7" s="414"/>
      <c r="CY7" s="414"/>
      <c r="CZ7" s="414"/>
      <c r="DA7" s="415"/>
      <c r="DB7" s="413">
        <v>1259636</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165506</v>
      </c>
      <c r="BO8" s="414"/>
      <c r="BP8" s="414"/>
      <c r="BQ8" s="414"/>
      <c r="BR8" s="414"/>
      <c r="BS8" s="414"/>
      <c r="BT8" s="414"/>
      <c r="BU8" s="415"/>
      <c r="BV8" s="413">
        <v>123812</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0.13</v>
      </c>
      <c r="CU8" s="523"/>
      <c r="CV8" s="523"/>
      <c r="CW8" s="523"/>
      <c r="CX8" s="523"/>
      <c r="CY8" s="523"/>
      <c r="CZ8" s="523"/>
      <c r="DA8" s="524"/>
      <c r="DB8" s="522">
        <v>0.13</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1668</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41694</v>
      </c>
      <c r="BO9" s="414"/>
      <c r="BP9" s="414"/>
      <c r="BQ9" s="414"/>
      <c r="BR9" s="414"/>
      <c r="BS9" s="414"/>
      <c r="BT9" s="414"/>
      <c r="BU9" s="415"/>
      <c r="BV9" s="413">
        <v>-32814</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10.4</v>
      </c>
      <c r="CU9" s="384"/>
      <c r="CV9" s="384"/>
      <c r="CW9" s="384"/>
      <c r="CX9" s="384"/>
      <c r="CY9" s="384"/>
      <c r="CZ9" s="384"/>
      <c r="DA9" s="385"/>
      <c r="DB9" s="383">
        <v>12.8</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1926</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70666</v>
      </c>
      <c r="BO10" s="414"/>
      <c r="BP10" s="414"/>
      <c r="BQ10" s="414"/>
      <c r="BR10" s="414"/>
      <c r="BS10" s="414"/>
      <c r="BT10" s="414"/>
      <c r="BU10" s="415"/>
      <c r="BV10" s="413">
        <v>65661</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1765</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5000</v>
      </c>
      <c r="BO12" s="414"/>
      <c r="BP12" s="414"/>
      <c r="BQ12" s="414"/>
      <c r="BR12" s="414"/>
      <c r="BS12" s="414"/>
      <c r="BT12" s="414"/>
      <c r="BU12" s="415"/>
      <c r="BV12" s="413">
        <v>70000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1759</v>
      </c>
      <c r="S13" s="515"/>
      <c r="T13" s="515"/>
      <c r="U13" s="515"/>
      <c r="V13" s="516"/>
      <c r="W13" s="502" t="s">
        <v>120</v>
      </c>
      <c r="X13" s="426"/>
      <c r="Y13" s="426"/>
      <c r="Z13" s="426"/>
      <c r="AA13" s="426"/>
      <c r="AB13" s="427"/>
      <c r="AC13" s="389">
        <v>100</v>
      </c>
      <c r="AD13" s="390"/>
      <c r="AE13" s="390"/>
      <c r="AF13" s="390"/>
      <c r="AG13" s="391"/>
      <c r="AH13" s="389">
        <v>149</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107360</v>
      </c>
      <c r="BO13" s="414"/>
      <c r="BP13" s="414"/>
      <c r="BQ13" s="414"/>
      <c r="BR13" s="414"/>
      <c r="BS13" s="414"/>
      <c r="BT13" s="414"/>
      <c r="BU13" s="415"/>
      <c r="BV13" s="413">
        <v>-37153</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4.2</v>
      </c>
      <c r="CU13" s="384"/>
      <c r="CV13" s="384"/>
      <c r="CW13" s="384"/>
      <c r="CX13" s="384"/>
      <c r="CY13" s="384"/>
      <c r="CZ13" s="384"/>
      <c r="DA13" s="385"/>
      <c r="DB13" s="383">
        <v>6.1</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1820</v>
      </c>
      <c r="S14" s="515"/>
      <c r="T14" s="515"/>
      <c r="U14" s="515"/>
      <c r="V14" s="516"/>
      <c r="W14" s="517"/>
      <c r="X14" s="429"/>
      <c r="Y14" s="429"/>
      <c r="Z14" s="429"/>
      <c r="AA14" s="429"/>
      <c r="AB14" s="430"/>
      <c r="AC14" s="507">
        <v>13.7</v>
      </c>
      <c r="AD14" s="508"/>
      <c r="AE14" s="508"/>
      <c r="AF14" s="508"/>
      <c r="AG14" s="509"/>
      <c r="AH14" s="507">
        <v>14.9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1813</v>
      </c>
      <c r="S15" s="515"/>
      <c r="T15" s="515"/>
      <c r="U15" s="515"/>
      <c r="V15" s="516"/>
      <c r="W15" s="502" t="s">
        <v>127</v>
      </c>
      <c r="X15" s="426"/>
      <c r="Y15" s="426"/>
      <c r="Z15" s="426"/>
      <c r="AA15" s="426"/>
      <c r="AB15" s="427"/>
      <c r="AC15" s="389">
        <v>206</v>
      </c>
      <c r="AD15" s="390"/>
      <c r="AE15" s="390"/>
      <c r="AF15" s="390"/>
      <c r="AG15" s="391"/>
      <c r="AH15" s="389">
        <v>319</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174627</v>
      </c>
      <c r="BO15" s="409"/>
      <c r="BP15" s="409"/>
      <c r="BQ15" s="409"/>
      <c r="BR15" s="409"/>
      <c r="BS15" s="409"/>
      <c r="BT15" s="409"/>
      <c r="BU15" s="410"/>
      <c r="BV15" s="408">
        <v>155588</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28.2</v>
      </c>
      <c r="AD16" s="508"/>
      <c r="AE16" s="508"/>
      <c r="AF16" s="508"/>
      <c r="AG16" s="509"/>
      <c r="AH16" s="507">
        <v>32</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1232278</v>
      </c>
      <c r="BO16" s="414"/>
      <c r="BP16" s="414"/>
      <c r="BQ16" s="414"/>
      <c r="BR16" s="414"/>
      <c r="BS16" s="414"/>
      <c r="BT16" s="414"/>
      <c r="BU16" s="415"/>
      <c r="BV16" s="413">
        <v>1157256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424</v>
      </c>
      <c r="AD17" s="390"/>
      <c r="AE17" s="390"/>
      <c r="AF17" s="390"/>
      <c r="AG17" s="391"/>
      <c r="AH17" s="389">
        <v>528</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219922</v>
      </c>
      <c r="BO17" s="414"/>
      <c r="BP17" s="414"/>
      <c r="BQ17" s="414"/>
      <c r="BR17" s="414"/>
      <c r="BS17" s="414"/>
      <c r="BT17" s="414"/>
      <c r="BU17" s="415"/>
      <c r="BV17" s="413">
        <v>197656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90.81</v>
      </c>
      <c r="M18" s="478"/>
      <c r="N18" s="478"/>
      <c r="O18" s="478"/>
      <c r="P18" s="478"/>
      <c r="Q18" s="478"/>
      <c r="R18" s="479"/>
      <c r="S18" s="479"/>
      <c r="T18" s="479"/>
      <c r="U18" s="479"/>
      <c r="V18" s="480"/>
      <c r="W18" s="494"/>
      <c r="X18" s="495"/>
      <c r="Y18" s="495"/>
      <c r="Z18" s="495"/>
      <c r="AA18" s="495"/>
      <c r="AB18" s="503"/>
      <c r="AC18" s="377">
        <v>58.1</v>
      </c>
      <c r="AD18" s="378"/>
      <c r="AE18" s="378"/>
      <c r="AF18" s="378"/>
      <c r="AG18" s="481"/>
      <c r="AH18" s="377">
        <v>53</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1115026</v>
      </c>
      <c r="BO18" s="414"/>
      <c r="BP18" s="414"/>
      <c r="BQ18" s="414"/>
      <c r="BR18" s="414"/>
      <c r="BS18" s="414"/>
      <c r="BT18" s="414"/>
      <c r="BU18" s="415"/>
      <c r="BV18" s="413">
        <v>1142456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1839788</v>
      </c>
      <c r="BO19" s="414"/>
      <c r="BP19" s="414"/>
      <c r="BQ19" s="414"/>
      <c r="BR19" s="414"/>
      <c r="BS19" s="414"/>
      <c r="BT19" s="414"/>
      <c r="BU19" s="415"/>
      <c r="BV19" s="413">
        <v>1702966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674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2039519</v>
      </c>
      <c r="BO23" s="414"/>
      <c r="BP23" s="414"/>
      <c r="BQ23" s="414"/>
      <c r="BR23" s="414"/>
      <c r="BS23" s="414"/>
      <c r="BT23" s="414"/>
      <c r="BU23" s="415"/>
      <c r="BV23" s="413">
        <v>1889039</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6940</v>
      </c>
      <c r="R24" s="390"/>
      <c r="S24" s="390"/>
      <c r="T24" s="390"/>
      <c r="U24" s="390"/>
      <c r="V24" s="391"/>
      <c r="W24" s="455"/>
      <c r="X24" s="446"/>
      <c r="Y24" s="447"/>
      <c r="Z24" s="386" t="s">
        <v>150</v>
      </c>
      <c r="AA24" s="387"/>
      <c r="AB24" s="387"/>
      <c r="AC24" s="387"/>
      <c r="AD24" s="387"/>
      <c r="AE24" s="387"/>
      <c r="AF24" s="387"/>
      <c r="AG24" s="388"/>
      <c r="AH24" s="389">
        <v>40</v>
      </c>
      <c r="AI24" s="390"/>
      <c r="AJ24" s="390"/>
      <c r="AK24" s="390"/>
      <c r="AL24" s="391"/>
      <c r="AM24" s="389">
        <v>114800</v>
      </c>
      <c r="AN24" s="390"/>
      <c r="AO24" s="390"/>
      <c r="AP24" s="390"/>
      <c r="AQ24" s="390"/>
      <c r="AR24" s="391"/>
      <c r="AS24" s="389">
        <v>2870</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1638176</v>
      </c>
      <c r="BO24" s="414"/>
      <c r="BP24" s="414"/>
      <c r="BQ24" s="414"/>
      <c r="BR24" s="414"/>
      <c r="BS24" s="414"/>
      <c r="BT24" s="414"/>
      <c r="BU24" s="415"/>
      <c r="BV24" s="413">
        <v>1536653</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5590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t="s">
        <v>118</v>
      </c>
      <c r="BO25" s="409"/>
      <c r="BP25" s="409"/>
      <c r="BQ25" s="409"/>
      <c r="BR25" s="409"/>
      <c r="BS25" s="409"/>
      <c r="BT25" s="409"/>
      <c r="BU25" s="410"/>
      <c r="BV25" s="408" t="s">
        <v>118</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5270</v>
      </c>
      <c r="R26" s="390"/>
      <c r="S26" s="390"/>
      <c r="T26" s="390"/>
      <c r="U26" s="390"/>
      <c r="V26" s="391"/>
      <c r="W26" s="455"/>
      <c r="X26" s="446"/>
      <c r="Y26" s="447"/>
      <c r="Z26" s="386" t="s">
        <v>156</v>
      </c>
      <c r="AA26" s="468"/>
      <c r="AB26" s="468"/>
      <c r="AC26" s="468"/>
      <c r="AD26" s="468"/>
      <c r="AE26" s="468"/>
      <c r="AF26" s="468"/>
      <c r="AG26" s="469"/>
      <c r="AH26" s="389">
        <v>1</v>
      </c>
      <c r="AI26" s="390"/>
      <c r="AJ26" s="390"/>
      <c r="AK26" s="390"/>
      <c r="AL26" s="391"/>
      <c r="AM26" s="389" t="s">
        <v>157</v>
      </c>
      <c r="AN26" s="390"/>
      <c r="AO26" s="390"/>
      <c r="AP26" s="390"/>
      <c r="AQ26" s="390"/>
      <c r="AR26" s="391"/>
      <c r="AS26" s="389" t="s">
        <v>157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2250</v>
      </c>
      <c r="R27" s="390"/>
      <c r="S27" s="390"/>
      <c r="T27" s="390"/>
      <c r="U27" s="390"/>
      <c r="V27" s="391"/>
      <c r="W27" s="455"/>
      <c r="X27" s="446"/>
      <c r="Y27" s="447"/>
      <c r="Z27" s="386" t="s">
        <v>160</v>
      </c>
      <c r="AA27" s="387"/>
      <c r="AB27" s="387"/>
      <c r="AC27" s="387"/>
      <c r="AD27" s="387"/>
      <c r="AE27" s="387"/>
      <c r="AF27" s="387"/>
      <c r="AG27" s="388"/>
      <c r="AH27" s="389" t="s">
        <v>118</v>
      </c>
      <c r="AI27" s="390"/>
      <c r="AJ27" s="390"/>
      <c r="AK27" s="390"/>
      <c r="AL27" s="391"/>
      <c r="AM27" s="389" t="s">
        <v>118</v>
      </c>
      <c r="AN27" s="390"/>
      <c r="AO27" s="390"/>
      <c r="AP27" s="390"/>
      <c r="AQ27" s="390"/>
      <c r="AR27" s="391"/>
      <c r="AS27" s="389" t="s">
        <v>118</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39000</v>
      </c>
      <c r="BO27" s="417"/>
      <c r="BP27" s="417"/>
      <c r="BQ27" s="417"/>
      <c r="BR27" s="417"/>
      <c r="BS27" s="417"/>
      <c r="BT27" s="417"/>
      <c r="BU27" s="418"/>
      <c r="BV27" s="416">
        <v>39000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1840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967053</v>
      </c>
      <c r="BO28" s="409"/>
      <c r="BP28" s="409"/>
      <c r="BQ28" s="409"/>
      <c r="BR28" s="409"/>
      <c r="BS28" s="409"/>
      <c r="BT28" s="409"/>
      <c r="BU28" s="410"/>
      <c r="BV28" s="408">
        <v>901387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6</v>
      </c>
      <c r="M29" s="390"/>
      <c r="N29" s="390"/>
      <c r="O29" s="390"/>
      <c r="P29" s="391"/>
      <c r="Q29" s="389">
        <v>1660</v>
      </c>
      <c r="R29" s="390"/>
      <c r="S29" s="390"/>
      <c r="T29" s="390"/>
      <c r="U29" s="390"/>
      <c r="V29" s="391"/>
      <c r="W29" s="456"/>
      <c r="X29" s="457"/>
      <c r="Y29" s="458"/>
      <c r="Z29" s="386" t="s">
        <v>167</v>
      </c>
      <c r="AA29" s="387"/>
      <c r="AB29" s="387"/>
      <c r="AC29" s="387"/>
      <c r="AD29" s="387"/>
      <c r="AE29" s="387"/>
      <c r="AF29" s="387"/>
      <c r="AG29" s="388"/>
      <c r="AH29" s="389">
        <v>40</v>
      </c>
      <c r="AI29" s="390"/>
      <c r="AJ29" s="390"/>
      <c r="AK29" s="390"/>
      <c r="AL29" s="391"/>
      <c r="AM29" s="389">
        <v>114800</v>
      </c>
      <c r="AN29" s="390"/>
      <c r="AO29" s="390"/>
      <c r="AP29" s="390"/>
      <c r="AQ29" s="390"/>
      <c r="AR29" s="391"/>
      <c r="AS29" s="389">
        <v>2870</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238484</v>
      </c>
      <c r="BO29" s="414"/>
      <c r="BP29" s="414"/>
      <c r="BQ29" s="414"/>
      <c r="BR29" s="414"/>
      <c r="BS29" s="414"/>
      <c r="BT29" s="414"/>
      <c r="BU29" s="415"/>
      <c r="BV29" s="413">
        <v>150084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97.9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666689</v>
      </c>
      <c r="BO30" s="417"/>
      <c r="BP30" s="417"/>
      <c r="BQ30" s="417"/>
      <c r="BR30" s="417"/>
      <c r="BS30" s="417"/>
      <c r="BT30" s="417"/>
      <c r="BU30" s="418"/>
      <c r="BV30" s="416">
        <v>650388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三島町国民健康保険特別会計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IF('各会計、関係団体の財政状況及び健全化判断比率'!B31="","",'各会計、関係団体の財政状況及び健全化判断比率'!B31)</f>
        <v>三島町簡易水道事業特別会計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会津若松地方広域市町村圏整備組合（一般会計）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18</v>
      </c>
      <c r="CP34" s="373"/>
      <c r="CQ34" s="372" t="str">
        <f>IF('各会計、関係団体の財政状況及び健全化判断比率'!BS7="","",'各会計、関係団体の財政状況及び健全化判断比率'!BS7)</f>
        <v>会津桐タンス株式会社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三島町路線バス事業特別会計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三島町介護保険特別会計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IF('各会計、関係団体の財政状況及び健全化判断比率'!B32="","",'各会計、関係団体の財政状況及び健全化判断比率'!B32)</f>
        <v>三島町農業集落排水事業特別会計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　　　〃　（会津若松地方水道用水供給事業会計）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三島町後期高齢者医療特別会計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8</v>
      </c>
      <c r="BF36" s="373"/>
      <c r="BG36" s="372" t="str">
        <f>IF('各会計、関係団体の財政状況及び健全化判断比率'!B33="","",'各会計、関係団体の財政状況及び健全化判断比率'!B33)</f>
        <v>三島町戸別合併処理浄化槽事業特別会計</v>
      </c>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福島県市町村総合事務組合（一般会計）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　　　〃　（消防補償等特別会計）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　　　〃　（消防賞じゅつ金特別会計）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　　　〃　（非常勤職員公務災害補償特別会計）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　　　〃　（自治会館管理特別会計）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福島県後期高齢者医療広域連合（一般会計）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17</v>
      </c>
      <c r="BX42" s="373"/>
      <c r="BY42" s="372" t="str">
        <f>IF('各会計、関係団体の財政状況及び健全化判断比率'!B76="","",'各会計、関係団体の財政状況及び健全化判断比率'!B76)</f>
        <v>　　　〃　（後期高齢者医療特別会計）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524</v>
      </c>
      <c r="D34" s="1184"/>
      <c r="E34" s="1185"/>
      <c r="F34" s="32">
        <v>13.46</v>
      </c>
      <c r="G34" s="33">
        <v>12.67</v>
      </c>
      <c r="H34" s="33">
        <v>12.2</v>
      </c>
      <c r="I34" s="33">
        <v>9.74</v>
      </c>
      <c r="J34" s="34">
        <v>12.24</v>
      </c>
      <c r="K34" s="22"/>
      <c r="L34" s="22"/>
      <c r="M34" s="22"/>
      <c r="N34" s="22"/>
      <c r="O34" s="22"/>
      <c r="P34" s="22"/>
    </row>
    <row r="35" spans="1:16" ht="39" customHeight="1">
      <c r="A35" s="22"/>
      <c r="B35" s="35"/>
      <c r="C35" s="1178" t="s">
        <v>525</v>
      </c>
      <c r="D35" s="1179"/>
      <c r="E35" s="1180"/>
      <c r="F35" s="36">
        <v>2.73</v>
      </c>
      <c r="G35" s="37">
        <v>1.73</v>
      </c>
      <c r="H35" s="37">
        <v>1.65</v>
      </c>
      <c r="I35" s="37">
        <v>2.44</v>
      </c>
      <c r="J35" s="38">
        <v>1.71</v>
      </c>
      <c r="K35" s="22"/>
      <c r="L35" s="22"/>
      <c r="M35" s="22"/>
      <c r="N35" s="22"/>
      <c r="O35" s="22"/>
      <c r="P35" s="22"/>
    </row>
    <row r="36" spans="1:16" ht="39" customHeight="1">
      <c r="A36" s="22"/>
      <c r="B36" s="35"/>
      <c r="C36" s="1178" t="s">
        <v>526</v>
      </c>
      <c r="D36" s="1179"/>
      <c r="E36" s="1180"/>
      <c r="F36" s="36">
        <v>0.82</v>
      </c>
      <c r="G36" s="37">
        <v>0.79</v>
      </c>
      <c r="H36" s="37">
        <v>1.56</v>
      </c>
      <c r="I36" s="37">
        <v>0.99</v>
      </c>
      <c r="J36" s="38">
        <v>0.83</v>
      </c>
      <c r="K36" s="22"/>
      <c r="L36" s="22"/>
      <c r="M36" s="22"/>
      <c r="N36" s="22"/>
      <c r="O36" s="22"/>
      <c r="P36" s="22"/>
    </row>
    <row r="37" spans="1:16" ht="39" customHeight="1">
      <c r="A37" s="22"/>
      <c r="B37" s="35"/>
      <c r="C37" s="1178" t="s">
        <v>527</v>
      </c>
      <c r="D37" s="1179"/>
      <c r="E37" s="1180"/>
      <c r="F37" s="36">
        <v>0.53</v>
      </c>
      <c r="G37" s="37">
        <v>0.45</v>
      </c>
      <c r="H37" s="37">
        <v>0.19</v>
      </c>
      <c r="I37" s="37">
        <v>0.36</v>
      </c>
      <c r="J37" s="38">
        <v>0.55000000000000004</v>
      </c>
      <c r="K37" s="22"/>
      <c r="L37" s="22"/>
      <c r="M37" s="22"/>
      <c r="N37" s="22"/>
      <c r="O37" s="22"/>
      <c r="P37" s="22"/>
    </row>
    <row r="38" spans="1:16" ht="39" customHeight="1">
      <c r="A38" s="22"/>
      <c r="B38" s="35"/>
      <c r="C38" s="1178" t="s">
        <v>528</v>
      </c>
      <c r="D38" s="1179"/>
      <c r="E38" s="1180"/>
      <c r="F38" s="36">
        <v>0.31</v>
      </c>
      <c r="G38" s="37">
        <v>0.52</v>
      </c>
      <c r="H38" s="37">
        <v>0.11</v>
      </c>
      <c r="I38" s="37">
        <v>0.71</v>
      </c>
      <c r="J38" s="38">
        <v>0.31</v>
      </c>
      <c r="K38" s="22"/>
      <c r="L38" s="22"/>
      <c r="M38" s="22"/>
      <c r="N38" s="22"/>
      <c r="O38" s="22"/>
      <c r="P38" s="22"/>
    </row>
    <row r="39" spans="1:16" ht="39" customHeight="1">
      <c r="A39" s="22"/>
      <c r="B39" s="35"/>
      <c r="C39" s="1178" t="s">
        <v>529</v>
      </c>
      <c r="D39" s="1179"/>
      <c r="E39" s="1180"/>
      <c r="F39" s="36">
        <v>0.14000000000000001</v>
      </c>
      <c r="G39" s="37">
        <v>0.1</v>
      </c>
      <c r="H39" s="37">
        <v>0.06</v>
      </c>
      <c r="I39" s="37">
        <v>0.06</v>
      </c>
      <c r="J39" s="38">
        <v>0.16</v>
      </c>
      <c r="K39" s="22"/>
      <c r="L39" s="22"/>
      <c r="M39" s="22"/>
      <c r="N39" s="22"/>
      <c r="O39" s="22"/>
      <c r="P39" s="22"/>
    </row>
    <row r="40" spans="1:16" ht="39" customHeight="1">
      <c r="A40" s="22"/>
      <c r="B40" s="35"/>
      <c r="C40" s="1178" t="s">
        <v>530</v>
      </c>
      <c r="D40" s="1179"/>
      <c r="E40" s="1180"/>
      <c r="F40" s="36">
        <v>0.02</v>
      </c>
      <c r="G40" s="37">
        <v>0.14000000000000001</v>
      </c>
      <c r="H40" s="37">
        <v>0.02</v>
      </c>
      <c r="I40" s="37">
        <v>0.08</v>
      </c>
      <c r="J40" s="38">
        <v>0.11</v>
      </c>
      <c r="K40" s="22"/>
      <c r="L40" s="22"/>
      <c r="M40" s="22"/>
      <c r="N40" s="22"/>
      <c r="O40" s="22"/>
      <c r="P40" s="22"/>
    </row>
    <row r="41" spans="1:16" ht="39" customHeight="1">
      <c r="A41" s="22"/>
      <c r="B41" s="35"/>
      <c r="C41" s="1178" t="s">
        <v>531</v>
      </c>
      <c r="D41" s="1179"/>
      <c r="E41" s="1180"/>
      <c r="F41" s="36">
        <v>0</v>
      </c>
      <c r="G41" s="37">
        <v>0</v>
      </c>
      <c r="H41" s="37">
        <v>0</v>
      </c>
      <c r="I41" s="37">
        <v>0.01</v>
      </c>
      <c r="J41" s="38">
        <v>0.02</v>
      </c>
      <c r="K41" s="22"/>
      <c r="L41" s="22"/>
      <c r="M41" s="22"/>
      <c r="N41" s="22"/>
      <c r="O41" s="22"/>
      <c r="P41" s="22"/>
    </row>
    <row r="42" spans="1:16" ht="39" customHeight="1">
      <c r="A42" s="22"/>
      <c r="B42" s="39"/>
      <c r="C42" s="1178" t="s">
        <v>532</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533</v>
      </c>
      <c r="D43" s="1182"/>
      <c r="E43" s="1183"/>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339</v>
      </c>
      <c r="L45" s="60">
        <v>297</v>
      </c>
      <c r="M45" s="60">
        <v>229</v>
      </c>
      <c r="N45" s="60">
        <v>222</v>
      </c>
      <c r="O45" s="61">
        <v>196</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58</v>
      </c>
      <c r="L48" s="64">
        <v>53</v>
      </c>
      <c r="M48" s="64">
        <v>60</v>
      </c>
      <c r="N48" s="64">
        <v>55</v>
      </c>
      <c r="O48" s="65">
        <v>46</v>
      </c>
      <c r="P48" s="48"/>
      <c r="Q48" s="48"/>
      <c r="R48" s="48"/>
      <c r="S48" s="48"/>
      <c r="T48" s="48"/>
      <c r="U48" s="48"/>
    </row>
    <row r="49" spans="1:21" ht="30.75" customHeight="1">
      <c r="A49" s="48"/>
      <c r="B49" s="1196"/>
      <c r="C49" s="1197"/>
      <c r="D49" s="62"/>
      <c r="E49" s="1188" t="s">
        <v>16</v>
      </c>
      <c r="F49" s="1188"/>
      <c r="G49" s="1188"/>
      <c r="H49" s="1188"/>
      <c r="I49" s="1188"/>
      <c r="J49" s="1189"/>
      <c r="K49" s="63">
        <v>5</v>
      </c>
      <c r="L49" s="64">
        <v>4</v>
      </c>
      <c r="M49" s="64">
        <v>4</v>
      </c>
      <c r="N49" s="64">
        <v>3</v>
      </c>
      <c r="O49" s="65">
        <v>3</v>
      </c>
      <c r="P49" s="48"/>
      <c r="Q49" s="48"/>
      <c r="R49" s="48"/>
      <c r="S49" s="48"/>
      <c r="T49" s="48"/>
      <c r="U49" s="48"/>
    </row>
    <row r="50" spans="1:21" ht="30.75" customHeight="1">
      <c r="A50" s="48"/>
      <c r="B50" s="1196"/>
      <c r="C50" s="1197"/>
      <c r="D50" s="62"/>
      <c r="E50" s="1188" t="s">
        <v>17</v>
      </c>
      <c r="F50" s="1188"/>
      <c r="G50" s="1188"/>
      <c r="H50" s="1188"/>
      <c r="I50" s="1188"/>
      <c r="J50" s="1189"/>
      <c r="K50" s="63" t="s">
        <v>478</v>
      </c>
      <c r="L50" s="64" t="s">
        <v>478</v>
      </c>
      <c r="M50" s="64" t="s">
        <v>478</v>
      </c>
      <c r="N50" s="64" t="s">
        <v>478</v>
      </c>
      <c r="O50" s="65" t="s">
        <v>478</v>
      </c>
      <c r="P50" s="48"/>
      <c r="Q50" s="48"/>
      <c r="R50" s="48"/>
      <c r="S50" s="48"/>
      <c r="T50" s="48"/>
      <c r="U50" s="48"/>
    </row>
    <row r="51" spans="1:21" ht="30.75" customHeight="1">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c r="A52" s="48"/>
      <c r="B52" s="1186" t="s">
        <v>19</v>
      </c>
      <c r="C52" s="1187"/>
      <c r="D52" s="66"/>
      <c r="E52" s="1188" t="s">
        <v>20</v>
      </c>
      <c r="F52" s="1188"/>
      <c r="G52" s="1188"/>
      <c r="H52" s="1188"/>
      <c r="I52" s="1188"/>
      <c r="J52" s="1189"/>
      <c r="K52" s="63">
        <v>299</v>
      </c>
      <c r="L52" s="64">
        <v>271</v>
      </c>
      <c r="M52" s="64">
        <v>229</v>
      </c>
      <c r="N52" s="64">
        <v>234</v>
      </c>
      <c r="O52" s="65">
        <v>221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103</v>
      </c>
      <c r="L53" s="69">
        <v>83</v>
      </c>
      <c r="M53" s="69">
        <v>64</v>
      </c>
      <c r="N53" s="69">
        <v>46</v>
      </c>
      <c r="O53" s="70">
        <v>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14" t="s">
        <v>24</v>
      </c>
      <c r="C41" s="1215"/>
      <c r="D41" s="81"/>
      <c r="E41" s="1216" t="s">
        <v>25</v>
      </c>
      <c r="F41" s="1216"/>
      <c r="G41" s="1216"/>
      <c r="H41" s="1217"/>
      <c r="I41" s="82">
        <v>1901</v>
      </c>
      <c r="J41" s="83">
        <v>1806</v>
      </c>
      <c r="K41" s="83">
        <v>1771</v>
      </c>
      <c r="L41" s="83">
        <v>1889</v>
      </c>
      <c r="M41" s="84">
        <v>2040</v>
      </c>
    </row>
    <row r="42" spans="2:13" ht="27.75" customHeight="1">
      <c r="B42" s="1204"/>
      <c r="C42" s="1205"/>
      <c r="D42" s="85"/>
      <c r="E42" s="1208" t="s">
        <v>26</v>
      </c>
      <c r="F42" s="1208"/>
      <c r="G42" s="1208"/>
      <c r="H42" s="1209"/>
      <c r="I42" s="86" t="s">
        <v>478</v>
      </c>
      <c r="J42" s="87" t="s">
        <v>478</v>
      </c>
      <c r="K42" s="87" t="s">
        <v>478</v>
      </c>
      <c r="L42" s="87" t="s">
        <v>478</v>
      </c>
      <c r="M42" s="88" t="s">
        <v>478</v>
      </c>
    </row>
    <row r="43" spans="2:13" ht="27.75" customHeight="1">
      <c r="B43" s="1204"/>
      <c r="C43" s="1205"/>
      <c r="D43" s="85"/>
      <c r="E43" s="1208" t="s">
        <v>27</v>
      </c>
      <c r="F43" s="1208"/>
      <c r="G43" s="1208"/>
      <c r="H43" s="1209"/>
      <c r="I43" s="86">
        <v>727</v>
      </c>
      <c r="J43" s="87">
        <v>644</v>
      </c>
      <c r="K43" s="87">
        <v>588</v>
      </c>
      <c r="L43" s="87">
        <v>527</v>
      </c>
      <c r="M43" s="88">
        <v>520</v>
      </c>
    </row>
    <row r="44" spans="2:13" ht="27.75" customHeight="1">
      <c r="B44" s="1204"/>
      <c r="C44" s="1205"/>
      <c r="D44" s="85"/>
      <c r="E44" s="1208" t="s">
        <v>28</v>
      </c>
      <c r="F44" s="1208"/>
      <c r="G44" s="1208"/>
      <c r="H44" s="1209"/>
      <c r="I44" s="86">
        <v>4</v>
      </c>
      <c r="J44" s="87">
        <v>3</v>
      </c>
      <c r="K44" s="87">
        <v>4</v>
      </c>
      <c r="L44" s="87">
        <v>3</v>
      </c>
      <c r="M44" s="88">
        <v>3</v>
      </c>
    </row>
    <row r="45" spans="2:13" ht="27.75" customHeight="1">
      <c r="B45" s="1204"/>
      <c r="C45" s="1205"/>
      <c r="D45" s="85"/>
      <c r="E45" s="1208" t="s">
        <v>29</v>
      </c>
      <c r="F45" s="1208"/>
      <c r="G45" s="1208"/>
      <c r="H45" s="1209"/>
      <c r="I45" s="86">
        <v>488</v>
      </c>
      <c r="J45" s="87">
        <v>442</v>
      </c>
      <c r="K45" s="87">
        <v>381</v>
      </c>
      <c r="L45" s="87">
        <v>366</v>
      </c>
      <c r="M45" s="88">
        <v>354</v>
      </c>
    </row>
    <row r="46" spans="2:13" ht="27.75" customHeight="1">
      <c r="B46" s="1204"/>
      <c r="C46" s="1205"/>
      <c r="D46" s="85"/>
      <c r="E46" s="1208" t="s">
        <v>30</v>
      </c>
      <c r="F46" s="1208"/>
      <c r="G46" s="1208"/>
      <c r="H46" s="1209"/>
      <c r="I46" s="86" t="s">
        <v>478</v>
      </c>
      <c r="J46" s="87" t="s">
        <v>478</v>
      </c>
      <c r="K46" s="87" t="s">
        <v>478</v>
      </c>
      <c r="L46" s="87" t="s">
        <v>478</v>
      </c>
      <c r="M46" s="88" t="s">
        <v>478</v>
      </c>
    </row>
    <row r="47" spans="2:13" ht="27.75" customHeight="1">
      <c r="B47" s="1204"/>
      <c r="C47" s="1205"/>
      <c r="D47" s="85"/>
      <c r="E47" s="1208" t="s">
        <v>31</v>
      </c>
      <c r="F47" s="1208"/>
      <c r="G47" s="1208"/>
      <c r="H47" s="1209"/>
      <c r="I47" s="86" t="s">
        <v>478</v>
      </c>
      <c r="J47" s="87" t="s">
        <v>478</v>
      </c>
      <c r="K47" s="87" t="s">
        <v>478</v>
      </c>
      <c r="L47" s="87" t="s">
        <v>478</v>
      </c>
      <c r="M47" s="88" t="s">
        <v>478</v>
      </c>
    </row>
    <row r="48" spans="2:13" ht="27.75" customHeight="1">
      <c r="B48" s="1206"/>
      <c r="C48" s="1207"/>
      <c r="D48" s="85"/>
      <c r="E48" s="1208" t="s">
        <v>32</v>
      </c>
      <c r="F48" s="1208"/>
      <c r="G48" s="1208"/>
      <c r="H48" s="1209"/>
      <c r="I48" s="86" t="s">
        <v>478</v>
      </c>
      <c r="J48" s="87" t="s">
        <v>478</v>
      </c>
      <c r="K48" s="87" t="s">
        <v>478</v>
      </c>
      <c r="L48" s="87" t="s">
        <v>478</v>
      </c>
      <c r="M48" s="88" t="s">
        <v>478</v>
      </c>
    </row>
    <row r="49" spans="2:13" ht="27.75" customHeight="1">
      <c r="B49" s="1202" t="s">
        <v>33</v>
      </c>
      <c r="C49" s="1203"/>
      <c r="D49" s="89"/>
      <c r="E49" s="1208" t="s">
        <v>34</v>
      </c>
      <c r="F49" s="1208"/>
      <c r="G49" s="1208"/>
      <c r="H49" s="1209"/>
      <c r="I49" s="86">
        <v>1228</v>
      </c>
      <c r="J49" s="87">
        <v>1417</v>
      </c>
      <c r="K49" s="87">
        <v>1545</v>
      </c>
      <c r="L49" s="87">
        <v>1634</v>
      </c>
      <c r="M49" s="88">
        <v>1786</v>
      </c>
    </row>
    <row r="50" spans="2:13" ht="27.75" customHeight="1">
      <c r="B50" s="1204"/>
      <c r="C50" s="1205"/>
      <c r="D50" s="85"/>
      <c r="E50" s="1208" t="s">
        <v>35</v>
      </c>
      <c r="F50" s="1208"/>
      <c r="G50" s="1208"/>
      <c r="H50" s="1209"/>
      <c r="I50" s="86">
        <v>29</v>
      </c>
      <c r="J50" s="87">
        <v>37</v>
      </c>
      <c r="K50" s="87">
        <v>32</v>
      </c>
      <c r="L50" s="87">
        <v>28</v>
      </c>
      <c r="M50" s="88">
        <v>24</v>
      </c>
    </row>
    <row r="51" spans="2:13" ht="27.75" customHeight="1">
      <c r="B51" s="1206"/>
      <c r="C51" s="1207"/>
      <c r="D51" s="85"/>
      <c r="E51" s="1208" t="s">
        <v>36</v>
      </c>
      <c r="F51" s="1208"/>
      <c r="G51" s="1208"/>
      <c r="H51" s="1209"/>
      <c r="I51" s="86">
        <v>2167</v>
      </c>
      <c r="J51" s="87">
        <v>2023</v>
      </c>
      <c r="K51" s="87">
        <v>1990</v>
      </c>
      <c r="L51" s="87">
        <v>1966</v>
      </c>
      <c r="M51" s="88">
        <v>2120</v>
      </c>
    </row>
    <row r="52" spans="2:13" ht="27.75" customHeight="1" thickBot="1">
      <c r="B52" s="1210" t="s">
        <v>37</v>
      </c>
      <c r="C52" s="1211"/>
      <c r="D52" s="90"/>
      <c r="E52" s="1212" t="s">
        <v>38</v>
      </c>
      <c r="F52" s="1212"/>
      <c r="G52" s="1212"/>
      <c r="H52" s="1213"/>
      <c r="I52" s="91">
        <v>-305</v>
      </c>
      <c r="J52" s="92">
        <v>-581</v>
      </c>
      <c r="K52" s="92">
        <v>-823</v>
      </c>
      <c r="L52" s="92">
        <v>-844</v>
      </c>
      <c r="M52" s="93">
        <v>-1014</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M63" sqref="M63"/>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544</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544</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545</v>
      </c>
      <c r="C41" s="246"/>
      <c r="D41" s="246"/>
      <c r="E41" s="246"/>
      <c r="F41" s="246"/>
      <c r="G41" s="246"/>
      <c r="H41" s="246"/>
      <c r="I41" s="246"/>
      <c r="J41" s="246"/>
      <c r="K41" s="246"/>
      <c r="L41" s="246"/>
      <c r="M41" s="246"/>
      <c r="N41" s="246"/>
      <c r="O41" s="246"/>
      <c r="P41" s="247"/>
    </row>
    <row r="42" spans="2:17">
      <c r="B42" s="248"/>
      <c r="C42" s="244"/>
      <c r="D42" s="244"/>
      <c r="E42" s="244"/>
      <c r="F42" s="244"/>
      <c r="G42" s="351" t="s">
        <v>546</v>
      </c>
      <c r="I42" s="352"/>
      <c r="J42" s="352"/>
      <c r="K42" s="352"/>
      <c r="L42" s="244"/>
      <c r="M42" s="244"/>
      <c r="N42" s="244"/>
      <c r="O42" s="244"/>
    </row>
    <row r="43" spans="2:17">
      <c r="B43" s="248"/>
      <c r="C43" s="244"/>
      <c r="D43" s="244"/>
      <c r="E43" s="244"/>
      <c r="F43" s="244"/>
      <c r="G43" s="1230"/>
      <c r="H43" s="1231"/>
      <c r="I43" s="1231"/>
      <c r="J43" s="1231"/>
      <c r="K43" s="1231"/>
      <c r="L43" s="1231"/>
      <c r="M43" s="1231"/>
      <c r="N43" s="1231"/>
      <c r="O43" s="1232"/>
    </row>
    <row r="44" spans="2:17">
      <c r="B44" s="248"/>
      <c r="C44" s="244"/>
      <c r="D44" s="244"/>
      <c r="E44" s="244"/>
      <c r="F44" s="244"/>
      <c r="G44" s="1233"/>
      <c r="H44" s="1234"/>
      <c r="I44" s="1234"/>
      <c r="J44" s="1234"/>
      <c r="K44" s="1234"/>
      <c r="L44" s="1234"/>
      <c r="M44" s="1234"/>
      <c r="N44" s="1234"/>
      <c r="O44" s="1235"/>
    </row>
    <row r="45" spans="2:17">
      <c r="B45" s="248"/>
      <c r="C45" s="244"/>
      <c r="D45" s="244"/>
      <c r="E45" s="244"/>
      <c r="F45" s="244"/>
      <c r="G45" s="1233"/>
      <c r="H45" s="1234"/>
      <c r="I45" s="1234"/>
      <c r="J45" s="1234"/>
      <c r="K45" s="1234"/>
      <c r="L45" s="1234"/>
      <c r="M45" s="1234"/>
      <c r="N45" s="1234"/>
      <c r="O45" s="1235"/>
    </row>
    <row r="46" spans="2:17">
      <c r="B46" s="248"/>
      <c r="C46" s="244"/>
      <c r="D46" s="244"/>
      <c r="E46" s="244"/>
      <c r="F46" s="244"/>
      <c r="G46" s="1233"/>
      <c r="H46" s="1234"/>
      <c r="I46" s="1234"/>
      <c r="J46" s="1234"/>
      <c r="K46" s="1234"/>
      <c r="L46" s="1234"/>
      <c r="M46" s="1234"/>
      <c r="N46" s="1234"/>
      <c r="O46" s="1235"/>
    </row>
    <row r="47" spans="2:17">
      <c r="B47" s="248"/>
      <c r="C47" s="244"/>
      <c r="D47" s="244"/>
      <c r="E47" s="244"/>
      <c r="F47" s="244"/>
      <c r="G47" s="1236"/>
      <c r="H47" s="1237"/>
      <c r="I47" s="1237"/>
      <c r="J47" s="1237"/>
      <c r="K47" s="1237"/>
      <c r="L47" s="1237"/>
      <c r="M47" s="1237"/>
      <c r="N47" s="1237"/>
      <c r="O47" s="1238"/>
    </row>
    <row r="48" spans="2:17">
      <c r="B48" s="248"/>
      <c r="C48" s="244"/>
      <c r="D48" s="244"/>
      <c r="E48" s="244"/>
      <c r="F48" s="244"/>
      <c r="G48" s="244"/>
      <c r="H48" s="353"/>
      <c r="I48" s="353"/>
      <c r="J48" s="353"/>
    </row>
    <row r="49" spans="1:17">
      <c r="B49" s="248"/>
      <c r="C49" s="244"/>
      <c r="D49" s="244"/>
      <c r="E49" s="244"/>
      <c r="F49" s="244"/>
      <c r="G49" s="243" t="s">
        <v>547</v>
      </c>
    </row>
    <row r="50" spans="1:17">
      <c r="B50" s="248"/>
      <c r="C50" s="244"/>
      <c r="D50" s="244"/>
      <c r="E50" s="244"/>
      <c r="F50" s="244"/>
      <c r="G50" s="1239"/>
      <c r="H50" s="1240"/>
      <c r="I50" s="1240"/>
      <c r="J50" s="1241"/>
      <c r="K50" s="354" t="s">
        <v>518</v>
      </c>
      <c r="L50" s="354" t="s">
        <v>519</v>
      </c>
      <c r="M50" s="354" t="s">
        <v>520</v>
      </c>
      <c r="N50" s="354" t="s">
        <v>521</v>
      </c>
      <c r="O50" s="354" t="s">
        <v>522</v>
      </c>
    </row>
    <row r="51" spans="1:17">
      <c r="B51" s="248"/>
      <c r="C51" s="244"/>
      <c r="D51" s="244"/>
      <c r="E51" s="244"/>
      <c r="F51" s="244"/>
      <c r="G51" s="1242" t="s">
        <v>548</v>
      </c>
      <c r="H51" s="1243"/>
      <c r="I51" s="1248" t="s">
        <v>549</v>
      </c>
      <c r="J51" s="1248"/>
      <c r="K51" s="1252"/>
      <c r="L51" s="1252"/>
      <c r="M51" s="1252"/>
      <c r="N51" s="1252"/>
      <c r="O51" s="1252"/>
    </row>
    <row r="52" spans="1:17">
      <c r="B52" s="248"/>
      <c r="C52" s="244"/>
      <c r="D52" s="244"/>
      <c r="E52" s="244"/>
      <c r="F52" s="244"/>
      <c r="G52" s="1244"/>
      <c r="H52" s="1245"/>
      <c r="I52" s="1249"/>
      <c r="J52" s="1249"/>
      <c r="K52" s="1218"/>
      <c r="L52" s="1218"/>
      <c r="M52" s="1218"/>
      <c r="N52" s="1218"/>
      <c r="O52" s="1218"/>
    </row>
    <row r="53" spans="1:17">
      <c r="A53" s="355"/>
      <c r="B53" s="248"/>
      <c r="C53" s="244"/>
      <c r="D53" s="244"/>
      <c r="E53" s="244"/>
      <c r="F53" s="244"/>
      <c r="G53" s="1244"/>
      <c r="H53" s="1245"/>
      <c r="I53" s="1228" t="s">
        <v>550</v>
      </c>
      <c r="J53" s="1228"/>
      <c r="K53" s="1253"/>
      <c r="L53" s="1253"/>
      <c r="M53" s="1253"/>
      <c r="N53" s="1253"/>
      <c r="O53" s="1253"/>
    </row>
    <row r="54" spans="1:17">
      <c r="A54" s="355"/>
      <c r="B54" s="248"/>
      <c r="C54" s="244"/>
      <c r="D54" s="244"/>
      <c r="E54" s="244"/>
      <c r="F54" s="244"/>
      <c r="G54" s="1246"/>
      <c r="H54" s="1247"/>
      <c r="I54" s="1228"/>
      <c r="J54" s="1228"/>
      <c r="K54" s="1251"/>
      <c r="L54" s="1251"/>
      <c r="M54" s="1251"/>
      <c r="N54" s="1251"/>
      <c r="O54" s="1251"/>
    </row>
    <row r="55" spans="1:17">
      <c r="A55" s="355"/>
      <c r="B55" s="248"/>
      <c r="C55" s="244"/>
      <c r="D55" s="244"/>
      <c r="E55" s="244"/>
      <c r="F55" s="244"/>
      <c r="G55" s="1222" t="s">
        <v>551</v>
      </c>
      <c r="H55" s="1223"/>
      <c r="I55" s="1228" t="s">
        <v>549</v>
      </c>
      <c r="J55" s="1228"/>
      <c r="K55" s="1252"/>
      <c r="L55" s="1252"/>
      <c r="M55" s="1252"/>
      <c r="N55" s="1252"/>
      <c r="O55" s="1252"/>
    </row>
    <row r="56" spans="1:17">
      <c r="A56" s="355"/>
      <c r="B56" s="248"/>
      <c r="C56" s="244"/>
      <c r="D56" s="244"/>
      <c r="E56" s="244"/>
      <c r="F56" s="244"/>
      <c r="G56" s="1224"/>
      <c r="H56" s="1225"/>
      <c r="I56" s="1228"/>
      <c r="J56" s="1228"/>
      <c r="K56" s="1218"/>
      <c r="L56" s="1218"/>
      <c r="M56" s="1218"/>
      <c r="N56" s="1218"/>
      <c r="O56" s="1218"/>
    </row>
    <row r="57" spans="1:17" s="355" customFormat="1">
      <c r="B57" s="356"/>
      <c r="C57" s="352"/>
      <c r="D57" s="352"/>
      <c r="E57" s="352"/>
      <c r="F57" s="352"/>
      <c r="G57" s="1224"/>
      <c r="H57" s="1225"/>
      <c r="I57" s="1220" t="s">
        <v>552</v>
      </c>
      <c r="J57" s="1220"/>
      <c r="K57" s="1253"/>
      <c r="L57" s="1253"/>
      <c r="M57" s="1253"/>
      <c r="N57" s="1253"/>
      <c r="O57" s="1253"/>
      <c r="P57" s="357"/>
      <c r="Q57" s="356"/>
    </row>
    <row r="58" spans="1:17" s="355" customFormat="1">
      <c r="A58" s="243"/>
      <c r="B58" s="356"/>
      <c r="C58" s="352"/>
      <c r="D58" s="352"/>
      <c r="E58" s="352"/>
      <c r="F58" s="352"/>
      <c r="G58" s="1226"/>
      <c r="H58" s="1227"/>
      <c r="I58" s="1220"/>
      <c r="J58" s="1220"/>
      <c r="K58" s="1251"/>
      <c r="L58" s="1251"/>
      <c r="M58" s="1251"/>
      <c r="N58" s="1251"/>
      <c r="O58" s="1251"/>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553</v>
      </c>
      <c r="C63" s="244"/>
      <c r="D63" s="244"/>
      <c r="E63" s="244"/>
      <c r="F63" s="244"/>
      <c r="G63" s="244"/>
      <c r="H63" s="244"/>
      <c r="I63" s="244"/>
      <c r="J63" s="244"/>
      <c r="K63" s="244"/>
      <c r="L63" s="244"/>
      <c r="M63" s="244"/>
      <c r="N63" s="244"/>
      <c r="O63" s="244"/>
    </row>
    <row r="64" spans="1:17">
      <c r="B64" s="248"/>
      <c r="C64" s="244"/>
      <c r="D64" s="244"/>
      <c r="E64" s="244"/>
      <c r="F64" s="244"/>
      <c r="G64" s="351" t="s">
        <v>546</v>
      </c>
      <c r="I64" s="352"/>
      <c r="J64" s="352"/>
      <c r="K64" s="352"/>
      <c r="L64" s="244"/>
      <c r="M64" s="244"/>
      <c r="N64" s="244"/>
      <c r="O64" s="244"/>
    </row>
    <row r="65" spans="2:30">
      <c r="B65" s="248"/>
      <c r="C65" s="244"/>
      <c r="D65" s="244"/>
      <c r="E65" s="244"/>
      <c r="F65" s="244"/>
      <c r="G65" s="1230" t="s">
        <v>556</v>
      </c>
      <c r="H65" s="1231"/>
      <c r="I65" s="1231"/>
      <c r="J65" s="1231"/>
      <c r="K65" s="1231"/>
      <c r="L65" s="1231"/>
      <c r="M65" s="1231"/>
      <c r="N65" s="1231"/>
      <c r="O65" s="1232"/>
    </row>
    <row r="66" spans="2:30">
      <c r="B66" s="248"/>
      <c r="C66" s="244"/>
      <c r="D66" s="244"/>
      <c r="E66" s="244"/>
      <c r="F66" s="244"/>
      <c r="G66" s="1233"/>
      <c r="H66" s="1234"/>
      <c r="I66" s="1234"/>
      <c r="J66" s="1234"/>
      <c r="K66" s="1234"/>
      <c r="L66" s="1234"/>
      <c r="M66" s="1234"/>
      <c r="N66" s="1234"/>
      <c r="O66" s="1235"/>
    </row>
    <row r="67" spans="2:30">
      <c r="B67" s="248"/>
      <c r="C67" s="244"/>
      <c r="D67" s="244"/>
      <c r="E67" s="244"/>
      <c r="F67" s="244"/>
      <c r="G67" s="1233"/>
      <c r="H67" s="1234"/>
      <c r="I67" s="1234"/>
      <c r="J67" s="1234"/>
      <c r="K67" s="1234"/>
      <c r="L67" s="1234"/>
      <c r="M67" s="1234"/>
      <c r="N67" s="1234"/>
      <c r="O67" s="1235"/>
    </row>
    <row r="68" spans="2:30">
      <c r="B68" s="248"/>
      <c r="C68" s="244"/>
      <c r="D68" s="244"/>
      <c r="E68" s="244"/>
      <c r="F68" s="244"/>
      <c r="G68" s="1233"/>
      <c r="H68" s="1234"/>
      <c r="I68" s="1234"/>
      <c r="J68" s="1234"/>
      <c r="K68" s="1234"/>
      <c r="L68" s="1234"/>
      <c r="M68" s="1234"/>
      <c r="N68" s="1234"/>
      <c r="O68" s="1235"/>
    </row>
    <row r="69" spans="2:30">
      <c r="B69" s="248"/>
      <c r="C69" s="244"/>
      <c r="D69" s="244"/>
      <c r="E69" s="244"/>
      <c r="F69" s="244"/>
      <c r="G69" s="1236"/>
      <c r="H69" s="1237"/>
      <c r="I69" s="1237"/>
      <c r="J69" s="1237"/>
      <c r="K69" s="1237"/>
      <c r="L69" s="1237"/>
      <c r="M69" s="1237"/>
      <c r="N69" s="1237"/>
      <c r="O69" s="1238"/>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554</v>
      </c>
      <c r="I71" s="368"/>
      <c r="J71" s="364"/>
      <c r="K71" s="364"/>
      <c r="L71" s="365"/>
      <c r="M71" s="364"/>
      <c r="N71" s="365"/>
      <c r="O71" s="366"/>
    </row>
    <row r="72" spans="2:30">
      <c r="B72" s="248"/>
      <c r="C72" s="244"/>
      <c r="D72" s="244"/>
      <c r="E72" s="244"/>
      <c r="F72" s="244"/>
      <c r="G72" s="1239"/>
      <c r="H72" s="1240"/>
      <c r="I72" s="1240"/>
      <c r="J72" s="1241"/>
      <c r="K72" s="354" t="s">
        <v>518</v>
      </c>
      <c r="L72" s="354" t="s">
        <v>519</v>
      </c>
      <c r="M72" s="354" t="s">
        <v>520</v>
      </c>
      <c r="N72" s="354" t="s">
        <v>521</v>
      </c>
      <c r="O72" s="354" t="s">
        <v>522</v>
      </c>
    </row>
    <row r="73" spans="2:30">
      <c r="B73" s="248"/>
      <c r="C73" s="244"/>
      <c r="D73" s="244"/>
      <c r="E73" s="244"/>
      <c r="F73" s="244"/>
      <c r="G73" s="1242" t="s">
        <v>548</v>
      </c>
      <c r="H73" s="1243"/>
      <c r="I73" s="1248" t="s">
        <v>549</v>
      </c>
      <c r="J73" s="1248"/>
      <c r="K73" s="1229"/>
      <c r="L73" s="1229"/>
      <c r="M73" s="1218"/>
      <c r="N73" s="1218"/>
      <c r="O73" s="1218"/>
      <c r="S73" s="243">
        <v>9.9</v>
      </c>
    </row>
    <row r="74" spans="2:30">
      <c r="B74" s="248"/>
      <c r="C74" s="244"/>
      <c r="D74" s="244"/>
      <c r="E74" s="244"/>
      <c r="F74" s="244"/>
      <c r="G74" s="1244"/>
      <c r="H74" s="1245"/>
      <c r="I74" s="1249"/>
      <c r="J74" s="1249"/>
      <c r="K74" s="1229"/>
      <c r="L74" s="1229"/>
      <c r="M74" s="1218"/>
      <c r="N74" s="1218"/>
      <c r="O74" s="1218"/>
    </row>
    <row r="75" spans="2:30">
      <c r="B75" s="248"/>
      <c r="C75" s="244"/>
      <c r="D75" s="244"/>
      <c r="E75" s="244"/>
      <c r="F75" s="244"/>
      <c r="G75" s="1244"/>
      <c r="H75" s="1245"/>
      <c r="I75" s="1228" t="s">
        <v>555</v>
      </c>
      <c r="J75" s="1228"/>
      <c r="K75" s="1250">
        <v>11.2</v>
      </c>
      <c r="L75" s="1250">
        <v>9.6</v>
      </c>
      <c r="M75" s="1250">
        <v>7.9</v>
      </c>
      <c r="N75" s="1250">
        <v>6.1</v>
      </c>
      <c r="O75" s="1250">
        <v>4.2</v>
      </c>
      <c r="U75" s="243">
        <v>81.2</v>
      </c>
      <c r="W75" s="243">
        <v>87.2</v>
      </c>
      <c r="Y75" s="243">
        <v>99.8</v>
      </c>
      <c r="AA75" s="243">
        <v>109.5</v>
      </c>
      <c r="AC75" s="243">
        <v>115.2</v>
      </c>
    </row>
    <row r="76" spans="2:30">
      <c r="B76" s="248"/>
      <c r="C76" s="244"/>
      <c r="D76" s="244"/>
      <c r="E76" s="244"/>
      <c r="F76" s="244"/>
      <c r="G76" s="1246"/>
      <c r="H76" s="1247"/>
      <c r="I76" s="1228"/>
      <c r="J76" s="1228"/>
      <c r="K76" s="1251"/>
      <c r="L76" s="1251"/>
      <c r="M76" s="1251"/>
      <c r="N76" s="1251"/>
      <c r="O76" s="1251"/>
    </row>
    <row r="77" spans="2:30">
      <c r="B77" s="248"/>
      <c r="C77" s="244"/>
      <c r="D77" s="244"/>
      <c r="E77" s="244"/>
      <c r="F77" s="244"/>
      <c r="G77" s="1222" t="s">
        <v>551</v>
      </c>
      <c r="H77" s="1223"/>
      <c r="I77" s="1228" t="s">
        <v>549</v>
      </c>
      <c r="J77" s="1228"/>
      <c r="K77" s="1229">
        <v>0</v>
      </c>
      <c r="L77" s="1229">
        <v>0</v>
      </c>
      <c r="M77" s="1218">
        <v>0</v>
      </c>
      <c r="N77" s="1218">
        <v>0</v>
      </c>
      <c r="O77" s="1218">
        <v>0</v>
      </c>
      <c r="R77" s="243">
        <v>12.3</v>
      </c>
      <c r="T77" s="243">
        <v>11.1</v>
      </c>
    </row>
    <row r="78" spans="2:30">
      <c r="B78" s="248"/>
      <c r="C78" s="244"/>
      <c r="D78" s="244"/>
      <c r="E78" s="244"/>
      <c r="F78" s="244"/>
      <c r="G78" s="1224"/>
      <c r="H78" s="1225"/>
      <c r="I78" s="1228"/>
      <c r="J78" s="1228"/>
      <c r="K78" s="1229"/>
      <c r="L78" s="1229"/>
      <c r="M78" s="1218"/>
      <c r="N78" s="1218"/>
      <c r="O78" s="1218"/>
    </row>
    <row r="79" spans="2:30">
      <c r="B79" s="248"/>
      <c r="C79" s="244"/>
      <c r="D79" s="244"/>
      <c r="E79" s="244"/>
      <c r="F79" s="244"/>
      <c r="G79" s="1224"/>
      <c r="H79" s="1225"/>
      <c r="I79" s="1219" t="s">
        <v>555</v>
      </c>
      <c r="J79" s="1220"/>
      <c r="K79" s="1221">
        <v>10.8</v>
      </c>
      <c r="L79" s="1221">
        <v>9.6999999999999993</v>
      </c>
      <c r="M79" s="1221">
        <v>8.6</v>
      </c>
      <c r="N79" s="1221">
        <v>7.7</v>
      </c>
      <c r="O79" s="1221">
        <v>7.2</v>
      </c>
      <c r="V79" s="243">
        <v>53.5</v>
      </c>
      <c r="X79" s="243">
        <v>48.2</v>
      </c>
      <c r="Z79" s="243">
        <v>34.200000000000003</v>
      </c>
      <c r="AB79" s="243">
        <v>30.3</v>
      </c>
      <c r="AD79" s="243">
        <v>28.9</v>
      </c>
    </row>
    <row r="80" spans="2:30">
      <c r="B80" s="248"/>
      <c r="C80" s="244"/>
      <c r="D80" s="244"/>
      <c r="E80" s="244"/>
      <c r="F80" s="244"/>
      <c r="G80" s="1226"/>
      <c r="H80" s="1227"/>
      <c r="I80" s="1220"/>
      <c r="J80" s="1220"/>
      <c r="K80" s="1221"/>
      <c r="L80" s="1221"/>
      <c r="M80" s="1221"/>
      <c r="N80" s="1221"/>
      <c r="O80" s="122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517</v>
      </c>
      <c r="G2" s="111"/>
      <c r="H2" s="112"/>
    </row>
    <row r="3" spans="1:8">
      <c r="A3" s="108" t="s">
        <v>510</v>
      </c>
      <c r="B3" s="113"/>
      <c r="C3" s="114"/>
      <c r="D3" s="115">
        <v>291365</v>
      </c>
      <c r="E3" s="116"/>
      <c r="F3" s="117">
        <v>203567</v>
      </c>
      <c r="G3" s="118"/>
      <c r="H3" s="119"/>
    </row>
    <row r="4" spans="1:8">
      <c r="A4" s="120"/>
      <c r="B4" s="121"/>
      <c r="C4" s="122"/>
      <c r="D4" s="123">
        <v>239243</v>
      </c>
      <c r="E4" s="124"/>
      <c r="F4" s="125">
        <v>121137</v>
      </c>
      <c r="G4" s="126"/>
      <c r="H4" s="127"/>
    </row>
    <row r="5" spans="1:8">
      <c r="A5" s="108" t="s">
        <v>512</v>
      </c>
      <c r="B5" s="113"/>
      <c r="C5" s="114"/>
      <c r="D5" s="115">
        <v>84851</v>
      </c>
      <c r="E5" s="116"/>
      <c r="F5" s="117">
        <v>185018</v>
      </c>
      <c r="G5" s="118"/>
      <c r="H5" s="119"/>
    </row>
    <row r="6" spans="1:8">
      <c r="A6" s="120"/>
      <c r="B6" s="121"/>
      <c r="C6" s="122"/>
      <c r="D6" s="123">
        <v>74709</v>
      </c>
      <c r="E6" s="124"/>
      <c r="F6" s="125">
        <v>95064</v>
      </c>
      <c r="G6" s="126"/>
      <c r="H6" s="127"/>
    </row>
    <row r="7" spans="1:8">
      <c r="A7" s="108" t="s">
        <v>513</v>
      </c>
      <c r="B7" s="113"/>
      <c r="C7" s="114"/>
      <c r="D7" s="115">
        <v>129859</v>
      </c>
      <c r="E7" s="116"/>
      <c r="F7" s="117">
        <v>238802</v>
      </c>
      <c r="G7" s="118"/>
      <c r="H7" s="119"/>
    </row>
    <row r="8" spans="1:8">
      <c r="A8" s="120"/>
      <c r="B8" s="121"/>
      <c r="C8" s="122"/>
      <c r="D8" s="123">
        <v>113978</v>
      </c>
      <c r="E8" s="124"/>
      <c r="F8" s="125">
        <v>128562</v>
      </c>
      <c r="G8" s="126"/>
      <c r="H8" s="127"/>
    </row>
    <row r="9" spans="1:8">
      <c r="A9" s="108" t="s">
        <v>514</v>
      </c>
      <c r="B9" s="113"/>
      <c r="C9" s="114"/>
      <c r="D9" s="115">
        <v>258246</v>
      </c>
      <c r="E9" s="116"/>
      <c r="F9" s="117">
        <v>288550</v>
      </c>
      <c r="G9" s="118"/>
      <c r="H9" s="119"/>
    </row>
    <row r="10" spans="1:8">
      <c r="A10" s="120"/>
      <c r="B10" s="121"/>
      <c r="C10" s="122"/>
      <c r="D10" s="123">
        <v>130655</v>
      </c>
      <c r="E10" s="124"/>
      <c r="F10" s="125">
        <v>141525</v>
      </c>
      <c r="G10" s="126"/>
      <c r="H10" s="127"/>
    </row>
    <row r="11" spans="1:8">
      <c r="A11" s="108" t="s">
        <v>515</v>
      </c>
      <c r="B11" s="113"/>
      <c r="C11" s="114"/>
      <c r="D11" s="115">
        <v>250207</v>
      </c>
      <c r="E11" s="116"/>
      <c r="F11" s="117">
        <v>245039</v>
      </c>
      <c r="G11" s="118"/>
      <c r="H11" s="119"/>
    </row>
    <row r="12" spans="1:8">
      <c r="A12" s="120"/>
      <c r="B12" s="121"/>
      <c r="C12" s="128"/>
      <c r="D12" s="123">
        <v>61099</v>
      </c>
      <c r="E12" s="124"/>
      <c r="F12" s="125">
        <v>108922</v>
      </c>
      <c r="G12" s="126"/>
      <c r="H12" s="127"/>
    </row>
    <row r="13" spans="1:8">
      <c r="A13" s="108"/>
      <c r="B13" s="113"/>
      <c r="C13" s="129"/>
      <c r="D13" s="130">
        <v>202906</v>
      </c>
      <c r="E13" s="131"/>
      <c r="F13" s="132">
        <v>232195</v>
      </c>
      <c r="G13" s="133"/>
      <c r="H13" s="119"/>
    </row>
    <row r="14" spans="1:8">
      <c r="A14" s="120"/>
      <c r="B14" s="121"/>
      <c r="C14" s="122"/>
      <c r="D14" s="123">
        <v>123937</v>
      </c>
      <c r="E14" s="124"/>
      <c r="F14" s="125">
        <v>119042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13.5</v>
      </c>
      <c r="C19" s="134">
        <f>ROUND(VALUE(SUBSTITUTE(実質収支比率等に係る経年分析!G$48,"▲","-")),2)</f>
        <v>11.03</v>
      </c>
      <c r="D19" s="134">
        <f>ROUND(VALUE(SUBSTITUTE(実質収支比率等に係る経年分析!H$48,"▲","-")),2)</f>
        <v>12.23</v>
      </c>
      <c r="E19" s="134">
        <f>ROUND(VALUE(SUBSTITUTE(実質収支比率等に係る経年分析!I$48,"▲","-")),2)</f>
        <v>9.83</v>
      </c>
      <c r="F19" s="134">
        <f>ROUND(VALUE(SUBSTITUTE(実質収支比率等に係る経年分析!J$48,"▲","-")),2)</f>
        <v>12.36</v>
      </c>
    </row>
    <row r="20" spans="1:11">
      <c r="A20" s="134" t="s">
        <v>43</v>
      </c>
      <c r="B20" s="134">
        <f>ROUND(VALUE(SUBSTITUTE(実質収支比率等に係る経年分析!F$47,"▲","-")),2)</f>
        <v>51.12</v>
      </c>
      <c r="C20" s="134">
        <f>ROUND(VALUE(SUBSTITUTE(実質収支比率等に係る経年分析!G$47,"▲","-")),2)</f>
        <v>63.37</v>
      </c>
      <c r="D20" s="134">
        <f>ROUND(VALUE(SUBSTITUTE(実質収支比率等に係る経年分析!H$47,"▲","-")),2)</f>
        <v>70.72</v>
      </c>
      <c r="E20" s="134">
        <f>ROUND(VALUE(SUBSTITUTE(実質収支比率等に係る経年分析!I$47,"▲","-")),2)</f>
        <v>71.56</v>
      </c>
      <c r="F20" s="134">
        <f>ROUND(VALUE(SUBSTITUTE(実質収支比率等に係る経年分析!J$47,"▲","-")),2)</f>
        <v>72.25</v>
      </c>
    </row>
    <row r="21" spans="1:11">
      <c r="A21" s="134" t="s">
        <v>44</v>
      </c>
      <c r="B21" s="134">
        <f>IF(ISNUMBER(VALUE(SUBSTITUTE(実質収支比率等に係る経年分析!F$49,"▲","-"))),ROUND(VALUE(SUBSTITUTE(実質収支比率等に係る経年分析!F$49,"▲","-")),2),NA())</f>
        <v>11.42</v>
      </c>
      <c r="C21" s="134">
        <f>IF(ISNUMBER(VALUE(SUBSTITUTE(実質収支比率等に係る経年分析!G$49,"▲","-"))),ROUND(VALUE(SUBSTITUTE(実質収支比率等に係る経年分析!G$49,"▲","-")),2),NA())</f>
        <v>9.8699999999999992</v>
      </c>
      <c r="D21" s="134">
        <f>IF(ISNUMBER(VALUE(SUBSTITUTE(実質収支比率等に係る経年分析!H$49,"▲","-"))),ROUND(VALUE(SUBSTITUTE(実質収支比率等に係る経年分析!H$49,"▲","-")),2),NA())</f>
        <v>6.1</v>
      </c>
      <c r="E21" s="134">
        <f>IF(ISNUMBER(VALUE(SUBSTITUTE(実質収支比率等に係る経年分析!I$49,"▲","-"))),ROUND(VALUE(SUBSTITUTE(実質収支比率等に係る経年分析!I$49,"▲","-")),2),NA())</f>
        <v>-2.95</v>
      </c>
      <c r="F21" s="134">
        <f>IF(ISNUMBER(VALUE(SUBSTITUTE(実質収支比率等に係る経年分析!J$49,"▲","-"))),ROUND(VALUE(SUBSTITUTE(実質収支比率等に係る経年分析!J$49,"▲","-")),2),NA())</f>
        <v>8.02</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三島町後期高齢者医療特別会計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三島町路線バス事業特別会計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0.14000000000000001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0.11</v>
      </c>
    </row>
    <row r="31" spans="1:11">
      <c r="A31" s="135" t="str">
        <f>IF(連結実質赤字比率に係る赤字・黒字の構成分析!C$39="",NA(),連結実質赤字比率に係る赤字・黒字の構成分析!C$39)</f>
        <v>三島町農業集落排水事業特別会計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0.14000000000000001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0.16</v>
      </c>
    </row>
    <row r="32" spans="1:11">
      <c r="A32" s="135" t="str">
        <f>IF(連結実質赤字比率に係る赤字・黒字の構成分析!C$38="",NA(),連結実質赤字比率に係る赤字・黒字の構成分析!C$38)</f>
        <v>三島町戸別合併処理浄化槽事業特別会計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0.71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0.31</v>
      </c>
    </row>
    <row r="33" spans="1:16">
      <c r="A33" s="135" t="str">
        <f>IF(連結実質赤字比率に係る赤字・黒字の構成分析!C$37="",NA(),連結実質赤字比率に係る赤字・黒字の構成分析!C$37)</f>
        <v>三島町簡易水道事業特別会計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0.55000000000000004</v>
      </c>
    </row>
    <row r="34" spans="1:16">
      <c r="A34" s="135" t="str">
        <f>IF(連結実質赤字比率に係る赤字・黒字の構成分析!C$36="",NA(),連結実質赤字比率に係る赤字・黒字の構成分析!C$36)</f>
        <v>三島町介護保険特別会計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0.82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1.56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0.99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0.83</v>
      </c>
    </row>
    <row r="35" spans="1:16">
      <c r="A35" s="135" t="str">
        <f>IF(連結実質赤字比率に係る赤字・黒字の構成分析!C$35="",NA(),連結実質赤字比率に係る赤字・黒字の構成分析!C$35)</f>
        <v>三島町国民健康保険特別会計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2.73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1.73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1.65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2.44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1.71</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13.46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12.67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9.74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12.24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299</v>
      </c>
      <c r="E42" s="136"/>
      <c r="F42" s="136"/>
      <c r="G42" s="136">
        <f>'実質公債費比率（分子）の構造'!L$52</f>
        <v>271</v>
      </c>
      <c r="H42" s="136"/>
      <c r="I42" s="136"/>
      <c r="J42" s="136">
        <f>'実質公債費比率（分子）の構造'!M$52</f>
        <v>229</v>
      </c>
      <c r="K42" s="136"/>
      <c r="L42" s="136"/>
      <c r="M42" s="136">
        <f>'実質公債費比率（分子）の構造'!N$52</f>
        <v>234</v>
      </c>
      <c r="N42" s="136"/>
      <c r="O42" s="136"/>
      <c r="P42" s="136">
        <f>'実質公債費比率（分子）の構造'!O$52</f>
        <v>221</v>
      </c>
    </row>
    <row r="43" spans="1:16">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5</v>
      </c>
      <c r="C45" s="136"/>
      <c r="D45" s="136"/>
      <c r="E45" s="136">
        <f>'実質公債費比率（分子）の構造'!L$49</f>
        <v>4</v>
      </c>
      <c r="F45" s="136"/>
      <c r="G45" s="136"/>
      <c r="H45" s="136">
        <f>'実質公債費比率（分子）の構造'!M$49</f>
        <v>4</v>
      </c>
      <c r="I45" s="136"/>
      <c r="J45" s="136"/>
      <c r="K45" s="136">
        <f>'実質公債費比率（分子）の構造'!N$49</f>
        <v>3</v>
      </c>
      <c r="L45" s="136"/>
      <c r="M45" s="136"/>
      <c r="N45" s="136">
        <f>'実質公債費比率（分子）の構造'!O$49</f>
        <v>3</v>
      </c>
      <c r="O45" s="136"/>
      <c r="P45" s="136"/>
    </row>
    <row r="46" spans="1:16">
      <c r="A46" s="136" t="s">
        <v>54</v>
      </c>
      <c r="B46" s="136">
        <f>'実質公債費比率（分子）の構造'!K$48</f>
        <v>58</v>
      </c>
      <c r="C46" s="136"/>
      <c r="D46" s="136"/>
      <c r="E46" s="136">
        <f>'実質公債費比率（分子）の構造'!L$48</f>
        <v>53</v>
      </c>
      <c r="F46" s="136"/>
      <c r="G46" s="136"/>
      <c r="H46" s="136">
        <f>'実質公債費比率（分子）の構造'!M$48</f>
        <v>60</v>
      </c>
      <c r="I46" s="136"/>
      <c r="J46" s="136"/>
      <c r="K46" s="136">
        <f>'実質公債費比率（分子）の構造'!N$48</f>
        <v>55</v>
      </c>
      <c r="L46" s="136"/>
      <c r="M46" s="136"/>
      <c r="N46" s="136">
        <f>'実質公債費比率（分子）の構造'!O$48</f>
        <v>46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339</v>
      </c>
      <c r="C49" s="136"/>
      <c r="D49" s="136"/>
      <c r="E49" s="136">
        <f>'実質公債費比率（分子）の構造'!L$45</f>
        <v>297</v>
      </c>
      <c r="F49" s="136"/>
      <c r="G49" s="136"/>
      <c r="H49" s="136">
        <f>'実質公債費比率（分子）の構造'!M$45</f>
        <v>229</v>
      </c>
      <c r="I49" s="136"/>
      <c r="J49" s="136"/>
      <c r="K49" s="136">
        <f>'実質公債費比率（分子）の構造'!N$45</f>
        <v>222</v>
      </c>
      <c r="L49" s="136"/>
      <c r="M49" s="136"/>
      <c r="N49" s="136">
        <f>'実質公債費比率（分子）の構造'!O$45</f>
        <v>196</v>
      </c>
      <c r="O49" s="136"/>
      <c r="P49" s="136"/>
    </row>
    <row r="50" spans="1:16">
      <c r="A50" s="136" t="s">
        <v>58</v>
      </c>
      <c r="B50" s="136" t="e">
        <f>NA()</f>
        <v>#N/A</v>
      </c>
      <c r="C50" s="136">
        <f>IF(ISNUMBER('実質公債費比率（分子）の構造'!K$53),'実質公債費比率（分子）の構造'!K$53,NA())</f>
        <v>103</v>
      </c>
      <c r="D50" s="136" t="e">
        <f>NA()</f>
        <v>#N/A</v>
      </c>
      <c r="E50" s="136" t="e">
        <f>NA()</f>
        <v>#N/A</v>
      </c>
      <c r="F50" s="136">
        <f>IF(ISNUMBER('実質公債費比率（分子）の構造'!L$53),'実質公債費比率（分子）の構造'!L$53,NA())</f>
        <v>83</v>
      </c>
      <c r="G50" s="136" t="e">
        <f>NA()</f>
        <v>#N/A</v>
      </c>
      <c r="H50" s="136" t="e">
        <f>NA()</f>
        <v>#N/A</v>
      </c>
      <c r="I50" s="136">
        <f>IF(ISNUMBER('実質公債費比率（分子）の構造'!M$53),'実質公債費比率（分子）の構造'!M$53,NA())</f>
        <v>64</v>
      </c>
      <c r="J50" s="136" t="e">
        <f>NA()</f>
        <v>#N/A</v>
      </c>
      <c r="K50" s="136" t="e">
        <f>NA()</f>
        <v>#N/A</v>
      </c>
      <c r="L50" s="136">
        <f>IF(ISNUMBER('実質公債費比率（分子）の構造'!N$53),'実質公債費比率（分子）の構造'!N$53,NA())</f>
        <v>46</v>
      </c>
      <c r="M50" s="136" t="e">
        <f>NA()</f>
        <v>#N/A</v>
      </c>
      <c r="N50" s="136" t="e">
        <f>NA()</f>
        <v>#N/A</v>
      </c>
      <c r="O50" s="136">
        <f>IF(ISNUMBER('実質公債費比率（分子）の構造'!O$53),'実質公債費比率（分子）の構造'!O$53,NA())</f>
        <v>24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2167</v>
      </c>
      <c r="E56" s="135"/>
      <c r="F56" s="135"/>
      <c r="G56" s="135">
        <f>'将来負担比率（分子）の構造'!J$51</f>
        <v>2023</v>
      </c>
      <c r="H56" s="135"/>
      <c r="I56" s="135"/>
      <c r="J56" s="135">
        <f>'将来負担比率（分子）の構造'!K$51</f>
        <v>1990</v>
      </c>
      <c r="K56" s="135"/>
      <c r="L56" s="135"/>
      <c r="M56" s="135">
        <f>'将来負担比率（分子）の構造'!L$51</f>
        <v>1966</v>
      </c>
      <c r="N56" s="135"/>
      <c r="O56" s="135"/>
      <c r="P56" s="135">
        <f>'将来負担比率（分子）の構造'!M$51</f>
        <v>2120</v>
      </c>
    </row>
    <row r="57" spans="1:16">
      <c r="A57" s="135" t="s">
        <v>35</v>
      </c>
      <c r="B57" s="135"/>
      <c r="C57" s="135"/>
      <c r="D57" s="135">
        <f>'将来負担比率（分子）の構造'!I$50</f>
        <v>29</v>
      </c>
      <c r="E57" s="135"/>
      <c r="F57" s="135"/>
      <c r="G57" s="135">
        <f>'将来負担比率（分子）の構造'!J$50</f>
        <v>37</v>
      </c>
      <c r="H57" s="135"/>
      <c r="I57" s="135"/>
      <c r="J57" s="135">
        <f>'将来負担比率（分子）の構造'!K$50</f>
        <v>32</v>
      </c>
      <c r="K57" s="135"/>
      <c r="L57" s="135"/>
      <c r="M57" s="135">
        <f>'将来負担比率（分子）の構造'!L$50</f>
        <v>28</v>
      </c>
      <c r="N57" s="135"/>
      <c r="O57" s="135"/>
      <c r="P57" s="135">
        <f>'将来負担比率（分子）の構造'!M$50</f>
        <v>24</v>
      </c>
    </row>
    <row r="58" spans="1:16">
      <c r="A58" s="135" t="s">
        <v>34</v>
      </c>
      <c r="B58" s="135"/>
      <c r="C58" s="135"/>
      <c r="D58" s="135">
        <f>'将来負担比率（分子）の構造'!I$49</f>
        <v>1228</v>
      </c>
      <c r="E58" s="135"/>
      <c r="F58" s="135"/>
      <c r="G58" s="135">
        <f>'将来負担比率（分子）の構造'!J$49</f>
        <v>1417</v>
      </c>
      <c r="H58" s="135"/>
      <c r="I58" s="135"/>
      <c r="J58" s="135">
        <f>'将来負担比率（分子）の構造'!K$49</f>
        <v>1545</v>
      </c>
      <c r="K58" s="135"/>
      <c r="L58" s="135"/>
      <c r="M58" s="135">
        <f>'将来負担比率（分子）の構造'!L$49</f>
        <v>1634</v>
      </c>
      <c r="N58" s="135"/>
      <c r="O58" s="135"/>
      <c r="P58" s="135">
        <f>'将来負担比率（分子）の構造'!M$49</f>
        <v>1786</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488</v>
      </c>
      <c r="C62" s="135"/>
      <c r="D62" s="135"/>
      <c r="E62" s="135">
        <f>'将来負担比率（分子）の構造'!J$45</f>
        <v>442</v>
      </c>
      <c r="F62" s="135"/>
      <c r="G62" s="135"/>
      <c r="H62" s="135">
        <f>'将来負担比率（分子）の構造'!K$45</f>
        <v>381</v>
      </c>
      <c r="I62" s="135"/>
      <c r="J62" s="135"/>
      <c r="K62" s="135">
        <f>'将来負担比率（分子）の構造'!L$45</f>
        <v>366</v>
      </c>
      <c r="L62" s="135"/>
      <c r="M62" s="135"/>
      <c r="N62" s="135">
        <f>'将来負担比率（分子）の構造'!M$45</f>
        <v>354</v>
      </c>
      <c r="O62" s="135"/>
      <c r="P62" s="135"/>
    </row>
    <row r="63" spans="1:16">
      <c r="A63" s="135" t="s">
        <v>28</v>
      </c>
      <c r="B63" s="135">
        <f>'将来負担比率（分子）の構造'!I$44</f>
        <v>4</v>
      </c>
      <c r="C63" s="135"/>
      <c r="D63" s="135"/>
      <c r="E63" s="135">
        <f>'将来負担比率（分子）の構造'!J$44</f>
        <v>3</v>
      </c>
      <c r="F63" s="135"/>
      <c r="G63" s="135"/>
      <c r="H63" s="135">
        <f>'将来負担比率（分子）の構造'!K$44</f>
        <v>4</v>
      </c>
      <c r="I63" s="135"/>
      <c r="J63" s="135"/>
      <c r="K63" s="135">
        <f>'将来負担比率（分子）の構造'!L$44</f>
        <v>3</v>
      </c>
      <c r="L63" s="135"/>
      <c r="M63" s="135"/>
      <c r="N63" s="135">
        <f>'将来負担比率（分子）の構造'!M$44</f>
        <v>3</v>
      </c>
      <c r="O63" s="135"/>
      <c r="P63" s="135"/>
    </row>
    <row r="64" spans="1:16">
      <c r="A64" s="135" t="s">
        <v>27</v>
      </c>
      <c r="B64" s="135">
        <f>'将来負担比率（分子）の構造'!I$43</f>
        <v>727</v>
      </c>
      <c r="C64" s="135"/>
      <c r="D64" s="135"/>
      <c r="E64" s="135">
        <f>'将来負担比率（分子）の構造'!J$43</f>
        <v>644</v>
      </c>
      <c r="F64" s="135"/>
      <c r="G64" s="135"/>
      <c r="H64" s="135">
        <f>'将来負担比率（分子）の構造'!K$43</f>
        <v>588</v>
      </c>
      <c r="I64" s="135"/>
      <c r="J64" s="135"/>
      <c r="K64" s="135">
        <f>'将来負担比率（分子）の構造'!L$43</f>
        <v>527</v>
      </c>
      <c r="L64" s="135"/>
      <c r="M64" s="135"/>
      <c r="N64" s="135">
        <f>'将来負担比率（分子）の構造'!M$43</f>
        <v>520</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1901</v>
      </c>
      <c r="C66" s="135"/>
      <c r="D66" s="135"/>
      <c r="E66" s="135">
        <f>'将来負担比率（分子）の構造'!J$41</f>
        <v>1806</v>
      </c>
      <c r="F66" s="135"/>
      <c r="G66" s="135"/>
      <c r="H66" s="135">
        <f>'将来負担比率（分子）の構造'!K$41</f>
        <v>1771</v>
      </c>
      <c r="I66" s="135"/>
      <c r="J66" s="135"/>
      <c r="K66" s="135">
        <f>'将来負担比率（分子）の構造'!L$41</f>
        <v>1889</v>
      </c>
      <c r="L66" s="135"/>
      <c r="M66" s="135"/>
      <c r="N66" s="135">
        <f>'将来負担比率（分子）の構造'!M$41</f>
        <v>2040</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election activeCell="EE1" sqref="EE1"/>
    </sheetView>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176695</v>
      </c>
      <c r="S5" s="669"/>
      <c r="T5" s="669"/>
      <c r="U5" s="669"/>
      <c r="V5" s="669"/>
      <c r="W5" s="669"/>
      <c r="X5" s="669"/>
      <c r="Y5" s="716"/>
      <c r="Z5" s="729">
        <v>7.1</v>
      </c>
      <c r="AA5" s="729"/>
      <c r="AB5" s="729"/>
      <c r="AC5" s="729"/>
      <c r="AD5" s="730">
        <v>176695</v>
      </c>
      <c r="AE5" s="730"/>
      <c r="AF5" s="730"/>
      <c r="AG5" s="730"/>
      <c r="AH5" s="730"/>
      <c r="AI5" s="730"/>
      <c r="AJ5" s="730"/>
      <c r="AK5" s="730"/>
      <c r="AL5" s="717">
        <v>13.7</v>
      </c>
      <c r="AM5" s="686"/>
      <c r="AN5" s="686"/>
      <c r="AO5" s="718"/>
      <c r="AP5" s="705" t="s">
        <v>206</v>
      </c>
      <c r="AQ5" s="706"/>
      <c r="AR5" s="706"/>
      <c r="AS5" s="706"/>
      <c r="AT5" s="706"/>
      <c r="AU5" s="706"/>
      <c r="AV5" s="706"/>
      <c r="AW5" s="706"/>
      <c r="AX5" s="706"/>
      <c r="AY5" s="706"/>
      <c r="AZ5" s="706"/>
      <c r="BA5" s="706"/>
      <c r="BB5" s="706"/>
      <c r="BC5" s="706"/>
      <c r="BD5" s="706"/>
      <c r="BE5" s="706"/>
      <c r="BF5" s="707"/>
      <c r="BG5" s="618">
        <v>175679</v>
      </c>
      <c r="BH5" s="619"/>
      <c r="BI5" s="619"/>
      <c r="BJ5" s="619"/>
      <c r="BK5" s="619"/>
      <c r="BL5" s="619"/>
      <c r="BM5" s="619"/>
      <c r="BN5" s="620"/>
      <c r="BO5" s="671">
        <v>99.4</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12230</v>
      </c>
      <c r="S6" s="619"/>
      <c r="T6" s="619"/>
      <c r="U6" s="619"/>
      <c r="V6" s="619"/>
      <c r="W6" s="619"/>
      <c r="X6" s="619"/>
      <c r="Y6" s="620"/>
      <c r="Z6" s="671">
        <v>0.5</v>
      </c>
      <c r="AA6" s="671"/>
      <c r="AB6" s="671"/>
      <c r="AC6" s="671"/>
      <c r="AD6" s="672">
        <v>12230</v>
      </c>
      <c r="AE6" s="672"/>
      <c r="AF6" s="672"/>
      <c r="AG6" s="672"/>
      <c r="AH6" s="672"/>
      <c r="AI6" s="672"/>
      <c r="AJ6" s="672"/>
      <c r="AK6" s="672"/>
      <c r="AL6" s="641">
        <v>1</v>
      </c>
      <c r="AM6" s="673"/>
      <c r="AN6" s="673"/>
      <c r="AO6" s="674"/>
      <c r="AP6" s="615" t="s">
        <v>212</v>
      </c>
      <c r="AQ6" s="616"/>
      <c r="AR6" s="616"/>
      <c r="AS6" s="616"/>
      <c r="AT6" s="616"/>
      <c r="AU6" s="616"/>
      <c r="AV6" s="616"/>
      <c r="AW6" s="616"/>
      <c r="AX6" s="616"/>
      <c r="AY6" s="616"/>
      <c r="AZ6" s="616"/>
      <c r="BA6" s="616"/>
      <c r="BB6" s="616"/>
      <c r="BC6" s="616"/>
      <c r="BD6" s="616"/>
      <c r="BE6" s="616"/>
      <c r="BF6" s="617"/>
      <c r="BG6" s="618">
        <v>175679</v>
      </c>
      <c r="BH6" s="619"/>
      <c r="BI6" s="619"/>
      <c r="BJ6" s="619"/>
      <c r="BK6" s="619"/>
      <c r="BL6" s="619"/>
      <c r="BM6" s="619"/>
      <c r="BN6" s="620"/>
      <c r="BO6" s="671">
        <v>99.4</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38612</v>
      </c>
      <c r="CS6" s="619"/>
      <c r="CT6" s="619"/>
      <c r="CU6" s="619"/>
      <c r="CV6" s="619"/>
      <c r="CW6" s="619"/>
      <c r="CX6" s="619"/>
      <c r="CY6" s="620"/>
      <c r="CZ6" s="671">
        <v>1.7</v>
      </c>
      <c r="DA6" s="671"/>
      <c r="DB6" s="671"/>
      <c r="DC6" s="671"/>
      <c r="DD6" s="624" t="s">
        <v>207</v>
      </c>
      <c r="DE6" s="619"/>
      <c r="DF6" s="619"/>
      <c r="DG6" s="619"/>
      <c r="DH6" s="619"/>
      <c r="DI6" s="619"/>
      <c r="DJ6" s="619"/>
      <c r="DK6" s="619"/>
      <c r="DL6" s="619"/>
      <c r="DM6" s="619"/>
      <c r="DN6" s="619"/>
      <c r="DO6" s="619"/>
      <c r="DP6" s="620"/>
      <c r="DQ6" s="624">
        <v>38612</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207</v>
      </c>
      <c r="S7" s="619"/>
      <c r="T7" s="619"/>
      <c r="U7" s="619"/>
      <c r="V7" s="619"/>
      <c r="W7" s="619"/>
      <c r="X7" s="619"/>
      <c r="Y7" s="620"/>
      <c r="Z7" s="671">
        <v>0</v>
      </c>
      <c r="AA7" s="671"/>
      <c r="AB7" s="671"/>
      <c r="AC7" s="671"/>
      <c r="AD7" s="672">
        <v>207</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58387</v>
      </c>
      <c r="BH7" s="619"/>
      <c r="BI7" s="619"/>
      <c r="BJ7" s="619"/>
      <c r="BK7" s="619"/>
      <c r="BL7" s="619"/>
      <c r="BM7" s="619"/>
      <c r="BN7" s="620"/>
      <c r="BO7" s="671">
        <v>33</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749740</v>
      </c>
      <c r="CS7" s="619"/>
      <c r="CT7" s="619"/>
      <c r="CU7" s="619"/>
      <c r="CV7" s="619"/>
      <c r="CW7" s="619"/>
      <c r="CX7" s="619"/>
      <c r="CY7" s="620"/>
      <c r="CZ7" s="671">
        <v>32.5</v>
      </c>
      <c r="DA7" s="671"/>
      <c r="DB7" s="671"/>
      <c r="DC7" s="671"/>
      <c r="DD7" s="624">
        <v>50030</v>
      </c>
      <c r="DE7" s="619"/>
      <c r="DF7" s="619"/>
      <c r="DG7" s="619"/>
      <c r="DH7" s="619"/>
      <c r="DI7" s="619"/>
      <c r="DJ7" s="619"/>
      <c r="DK7" s="619"/>
      <c r="DL7" s="619"/>
      <c r="DM7" s="619"/>
      <c r="DN7" s="619"/>
      <c r="DO7" s="619"/>
      <c r="DP7" s="620"/>
      <c r="DQ7" s="624">
        <v>644819</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514</v>
      </c>
      <c r="S8" s="619"/>
      <c r="T8" s="619"/>
      <c r="U8" s="619"/>
      <c r="V8" s="619"/>
      <c r="W8" s="619"/>
      <c r="X8" s="619"/>
      <c r="Y8" s="620"/>
      <c r="Z8" s="671">
        <v>0</v>
      </c>
      <c r="AA8" s="671"/>
      <c r="AB8" s="671"/>
      <c r="AC8" s="671"/>
      <c r="AD8" s="672">
        <v>514</v>
      </c>
      <c r="AE8" s="672"/>
      <c r="AF8" s="672"/>
      <c r="AG8" s="672"/>
      <c r="AH8" s="672"/>
      <c r="AI8" s="672"/>
      <c r="AJ8" s="672"/>
      <c r="AK8" s="672"/>
      <c r="AL8" s="641">
        <v>0</v>
      </c>
      <c r="AM8" s="673"/>
      <c r="AN8" s="673"/>
      <c r="AO8" s="674"/>
      <c r="AP8" s="615" t="s">
        <v>218</v>
      </c>
      <c r="AQ8" s="616"/>
      <c r="AR8" s="616"/>
      <c r="AS8" s="616"/>
      <c r="AT8" s="616"/>
      <c r="AU8" s="616"/>
      <c r="AV8" s="616"/>
      <c r="AW8" s="616"/>
      <c r="AX8" s="616"/>
      <c r="AY8" s="616"/>
      <c r="AZ8" s="616"/>
      <c r="BA8" s="616"/>
      <c r="BB8" s="616"/>
      <c r="BC8" s="616"/>
      <c r="BD8" s="616"/>
      <c r="BE8" s="616"/>
      <c r="BF8" s="617"/>
      <c r="BG8" s="618">
        <v>2523</v>
      </c>
      <c r="BH8" s="619"/>
      <c r="BI8" s="619"/>
      <c r="BJ8" s="619"/>
      <c r="BK8" s="619"/>
      <c r="BL8" s="619"/>
      <c r="BM8" s="619"/>
      <c r="BN8" s="620"/>
      <c r="BO8" s="671">
        <v>1.4</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283671</v>
      </c>
      <c r="CS8" s="619"/>
      <c r="CT8" s="619"/>
      <c r="CU8" s="619"/>
      <c r="CV8" s="619"/>
      <c r="CW8" s="619"/>
      <c r="CX8" s="619"/>
      <c r="CY8" s="620"/>
      <c r="CZ8" s="671">
        <v>12.3</v>
      </c>
      <c r="DA8" s="671"/>
      <c r="DB8" s="671"/>
      <c r="DC8" s="671"/>
      <c r="DD8" s="624" t="s">
        <v>207</v>
      </c>
      <c r="DE8" s="619"/>
      <c r="DF8" s="619"/>
      <c r="DG8" s="619"/>
      <c r="DH8" s="619"/>
      <c r="DI8" s="619"/>
      <c r="DJ8" s="619"/>
      <c r="DK8" s="619"/>
      <c r="DL8" s="619"/>
      <c r="DM8" s="619"/>
      <c r="DN8" s="619"/>
      <c r="DO8" s="619"/>
      <c r="DP8" s="620"/>
      <c r="DQ8" s="624">
        <v>219055</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416</v>
      </c>
      <c r="S9" s="619"/>
      <c r="T9" s="619"/>
      <c r="U9" s="619"/>
      <c r="V9" s="619"/>
      <c r="W9" s="619"/>
      <c r="X9" s="619"/>
      <c r="Y9" s="620"/>
      <c r="Z9" s="671">
        <v>0</v>
      </c>
      <c r="AA9" s="671"/>
      <c r="AB9" s="671"/>
      <c r="AC9" s="671"/>
      <c r="AD9" s="672">
        <v>416</v>
      </c>
      <c r="AE9" s="672"/>
      <c r="AF9" s="672"/>
      <c r="AG9" s="672"/>
      <c r="AH9" s="672"/>
      <c r="AI9" s="672"/>
      <c r="AJ9" s="672"/>
      <c r="AK9" s="672"/>
      <c r="AL9" s="641">
        <v>0</v>
      </c>
      <c r="AM9" s="673"/>
      <c r="AN9" s="673"/>
      <c r="AO9" s="674"/>
      <c r="AP9" s="615" t="s">
        <v>221</v>
      </c>
      <c r="AQ9" s="616"/>
      <c r="AR9" s="616"/>
      <c r="AS9" s="616"/>
      <c r="AT9" s="616"/>
      <c r="AU9" s="616"/>
      <c r="AV9" s="616"/>
      <c r="AW9" s="616"/>
      <c r="AX9" s="616"/>
      <c r="AY9" s="616"/>
      <c r="AZ9" s="616"/>
      <c r="BA9" s="616"/>
      <c r="BB9" s="616"/>
      <c r="BC9" s="616"/>
      <c r="BD9" s="616"/>
      <c r="BE9" s="616"/>
      <c r="BF9" s="617"/>
      <c r="BG9" s="618">
        <v>45442</v>
      </c>
      <c r="BH9" s="619"/>
      <c r="BI9" s="619"/>
      <c r="BJ9" s="619"/>
      <c r="BK9" s="619"/>
      <c r="BL9" s="619"/>
      <c r="BM9" s="619"/>
      <c r="BN9" s="620"/>
      <c r="BO9" s="671">
        <v>25.7</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128123</v>
      </c>
      <c r="CS9" s="619"/>
      <c r="CT9" s="619"/>
      <c r="CU9" s="619"/>
      <c r="CV9" s="619"/>
      <c r="CW9" s="619"/>
      <c r="CX9" s="619"/>
      <c r="CY9" s="620"/>
      <c r="CZ9" s="671">
        <v>5.6</v>
      </c>
      <c r="DA9" s="671"/>
      <c r="DB9" s="671"/>
      <c r="DC9" s="671"/>
      <c r="DD9" s="624" t="s">
        <v>108</v>
      </c>
      <c r="DE9" s="619"/>
      <c r="DF9" s="619"/>
      <c r="DG9" s="619"/>
      <c r="DH9" s="619"/>
      <c r="DI9" s="619"/>
      <c r="DJ9" s="619"/>
      <c r="DK9" s="619"/>
      <c r="DL9" s="619"/>
      <c r="DM9" s="619"/>
      <c r="DN9" s="619"/>
      <c r="DO9" s="619"/>
      <c r="DP9" s="620"/>
      <c r="DQ9" s="624">
        <v>124029</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33704</v>
      </c>
      <c r="S10" s="619"/>
      <c r="T10" s="619"/>
      <c r="U10" s="619"/>
      <c r="V10" s="619"/>
      <c r="W10" s="619"/>
      <c r="X10" s="619"/>
      <c r="Y10" s="620"/>
      <c r="Z10" s="671">
        <v>1.4</v>
      </c>
      <c r="AA10" s="671"/>
      <c r="AB10" s="671"/>
      <c r="AC10" s="671"/>
      <c r="AD10" s="672">
        <v>33704</v>
      </c>
      <c r="AE10" s="672"/>
      <c r="AF10" s="672"/>
      <c r="AG10" s="672"/>
      <c r="AH10" s="672"/>
      <c r="AI10" s="672"/>
      <c r="AJ10" s="672"/>
      <c r="AK10" s="672"/>
      <c r="AL10" s="641">
        <v>2.6</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5832</v>
      </c>
      <c r="BH10" s="619"/>
      <c r="BI10" s="619"/>
      <c r="BJ10" s="619"/>
      <c r="BK10" s="619"/>
      <c r="BL10" s="619"/>
      <c r="BM10" s="619"/>
      <c r="BN10" s="620"/>
      <c r="BO10" s="671">
        <v>3.3</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11724</v>
      </c>
      <c r="CS10" s="619"/>
      <c r="CT10" s="619"/>
      <c r="CU10" s="619"/>
      <c r="CV10" s="619"/>
      <c r="CW10" s="619"/>
      <c r="CX10" s="619"/>
      <c r="CY10" s="620"/>
      <c r="CZ10" s="671">
        <v>0.5</v>
      </c>
      <c r="DA10" s="671"/>
      <c r="DB10" s="671"/>
      <c r="DC10" s="671"/>
      <c r="DD10" s="624" t="s">
        <v>108</v>
      </c>
      <c r="DE10" s="619"/>
      <c r="DF10" s="619"/>
      <c r="DG10" s="619"/>
      <c r="DH10" s="619"/>
      <c r="DI10" s="619"/>
      <c r="DJ10" s="619"/>
      <c r="DK10" s="619"/>
      <c r="DL10" s="619"/>
      <c r="DM10" s="619"/>
      <c r="DN10" s="619"/>
      <c r="DO10" s="619"/>
      <c r="DP10" s="620"/>
      <c r="DQ10" s="624">
        <v>8716</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4590</v>
      </c>
      <c r="BH11" s="619"/>
      <c r="BI11" s="619"/>
      <c r="BJ11" s="619"/>
      <c r="BK11" s="619"/>
      <c r="BL11" s="619"/>
      <c r="BM11" s="619"/>
      <c r="BN11" s="620"/>
      <c r="BO11" s="671">
        <v>2.6</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108788</v>
      </c>
      <c r="CS11" s="619"/>
      <c r="CT11" s="619"/>
      <c r="CU11" s="619"/>
      <c r="CV11" s="619"/>
      <c r="CW11" s="619"/>
      <c r="CX11" s="619"/>
      <c r="CY11" s="620"/>
      <c r="CZ11" s="671">
        <v>4.7</v>
      </c>
      <c r="DA11" s="671"/>
      <c r="DB11" s="671"/>
      <c r="DC11" s="671"/>
      <c r="DD11" s="624">
        <v>10411</v>
      </c>
      <c r="DE11" s="619"/>
      <c r="DF11" s="619"/>
      <c r="DG11" s="619"/>
      <c r="DH11" s="619"/>
      <c r="DI11" s="619"/>
      <c r="DJ11" s="619"/>
      <c r="DK11" s="619"/>
      <c r="DL11" s="619"/>
      <c r="DM11" s="619"/>
      <c r="DN11" s="619"/>
      <c r="DO11" s="619"/>
      <c r="DP11" s="620"/>
      <c r="DQ11" s="624">
        <v>86369</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107673</v>
      </c>
      <c r="BH12" s="619"/>
      <c r="BI12" s="619"/>
      <c r="BJ12" s="619"/>
      <c r="BK12" s="619"/>
      <c r="BL12" s="619"/>
      <c r="BM12" s="619"/>
      <c r="BN12" s="620"/>
      <c r="BO12" s="671">
        <v>60.9</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115451</v>
      </c>
      <c r="CS12" s="619"/>
      <c r="CT12" s="619"/>
      <c r="CU12" s="619"/>
      <c r="CV12" s="619"/>
      <c r="CW12" s="619"/>
      <c r="CX12" s="619"/>
      <c r="CY12" s="620"/>
      <c r="CZ12" s="671">
        <v>5</v>
      </c>
      <c r="DA12" s="671"/>
      <c r="DB12" s="671"/>
      <c r="DC12" s="671"/>
      <c r="DD12" s="624" t="s">
        <v>108</v>
      </c>
      <c r="DE12" s="619"/>
      <c r="DF12" s="619"/>
      <c r="DG12" s="619"/>
      <c r="DH12" s="619"/>
      <c r="DI12" s="619"/>
      <c r="DJ12" s="619"/>
      <c r="DK12" s="619"/>
      <c r="DL12" s="619"/>
      <c r="DM12" s="619"/>
      <c r="DN12" s="619"/>
      <c r="DO12" s="619"/>
      <c r="DP12" s="620"/>
      <c r="DQ12" s="624">
        <v>64474</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2228</v>
      </c>
      <c r="S13" s="619"/>
      <c r="T13" s="619"/>
      <c r="U13" s="619"/>
      <c r="V13" s="619"/>
      <c r="W13" s="619"/>
      <c r="X13" s="619"/>
      <c r="Y13" s="620"/>
      <c r="Z13" s="671">
        <v>0.1</v>
      </c>
      <c r="AA13" s="671"/>
      <c r="AB13" s="671"/>
      <c r="AC13" s="671"/>
      <c r="AD13" s="672">
        <v>2228</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106914</v>
      </c>
      <c r="BH13" s="619"/>
      <c r="BI13" s="619"/>
      <c r="BJ13" s="619"/>
      <c r="BK13" s="619"/>
      <c r="BL13" s="619"/>
      <c r="BM13" s="619"/>
      <c r="BN13" s="620"/>
      <c r="BO13" s="671">
        <v>60.5</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433105</v>
      </c>
      <c r="CS13" s="619"/>
      <c r="CT13" s="619"/>
      <c r="CU13" s="619"/>
      <c r="CV13" s="619"/>
      <c r="CW13" s="619"/>
      <c r="CX13" s="619"/>
      <c r="CY13" s="620"/>
      <c r="CZ13" s="671">
        <v>18.8</v>
      </c>
      <c r="DA13" s="671"/>
      <c r="DB13" s="671"/>
      <c r="DC13" s="671"/>
      <c r="DD13" s="624">
        <v>353628</v>
      </c>
      <c r="DE13" s="619"/>
      <c r="DF13" s="619"/>
      <c r="DG13" s="619"/>
      <c r="DH13" s="619"/>
      <c r="DI13" s="619"/>
      <c r="DJ13" s="619"/>
      <c r="DK13" s="619"/>
      <c r="DL13" s="619"/>
      <c r="DM13" s="619"/>
      <c r="DN13" s="619"/>
      <c r="DO13" s="619"/>
      <c r="DP13" s="620"/>
      <c r="DQ13" s="624">
        <v>115278</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4183</v>
      </c>
      <c r="BH14" s="619"/>
      <c r="BI14" s="619"/>
      <c r="BJ14" s="619"/>
      <c r="BK14" s="619"/>
      <c r="BL14" s="619"/>
      <c r="BM14" s="619"/>
      <c r="BN14" s="620"/>
      <c r="BO14" s="671">
        <v>2.4</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91494</v>
      </c>
      <c r="CS14" s="619"/>
      <c r="CT14" s="619"/>
      <c r="CU14" s="619"/>
      <c r="CV14" s="619"/>
      <c r="CW14" s="619"/>
      <c r="CX14" s="619"/>
      <c r="CY14" s="620"/>
      <c r="CZ14" s="671">
        <v>4</v>
      </c>
      <c r="DA14" s="671"/>
      <c r="DB14" s="671"/>
      <c r="DC14" s="671"/>
      <c r="DD14" s="624">
        <v>19864</v>
      </c>
      <c r="DE14" s="619"/>
      <c r="DF14" s="619"/>
      <c r="DG14" s="619"/>
      <c r="DH14" s="619"/>
      <c r="DI14" s="619"/>
      <c r="DJ14" s="619"/>
      <c r="DK14" s="619"/>
      <c r="DL14" s="619"/>
      <c r="DM14" s="619"/>
      <c r="DN14" s="619"/>
      <c r="DO14" s="619"/>
      <c r="DP14" s="620"/>
      <c r="DQ14" s="624">
        <v>63394</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98</v>
      </c>
      <c r="S15" s="619"/>
      <c r="T15" s="619"/>
      <c r="U15" s="619"/>
      <c r="V15" s="619"/>
      <c r="W15" s="619"/>
      <c r="X15" s="619"/>
      <c r="Y15" s="620"/>
      <c r="Z15" s="671">
        <v>0</v>
      </c>
      <c r="AA15" s="671"/>
      <c r="AB15" s="671"/>
      <c r="AC15" s="671"/>
      <c r="AD15" s="672">
        <v>98</v>
      </c>
      <c r="AE15" s="672"/>
      <c r="AF15" s="672"/>
      <c r="AG15" s="672"/>
      <c r="AH15" s="672"/>
      <c r="AI15" s="672"/>
      <c r="AJ15" s="672"/>
      <c r="AK15" s="672"/>
      <c r="AL15" s="641">
        <v>0</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5436</v>
      </c>
      <c r="BH15" s="619"/>
      <c r="BI15" s="619"/>
      <c r="BJ15" s="619"/>
      <c r="BK15" s="619"/>
      <c r="BL15" s="619"/>
      <c r="BM15" s="619"/>
      <c r="BN15" s="620"/>
      <c r="BO15" s="671">
        <v>3.1</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113480</v>
      </c>
      <c r="CS15" s="619"/>
      <c r="CT15" s="619"/>
      <c r="CU15" s="619"/>
      <c r="CV15" s="619"/>
      <c r="CW15" s="619"/>
      <c r="CX15" s="619"/>
      <c r="CY15" s="620"/>
      <c r="CZ15" s="671">
        <v>4.9000000000000004</v>
      </c>
      <c r="DA15" s="671"/>
      <c r="DB15" s="671"/>
      <c r="DC15" s="671"/>
      <c r="DD15" s="624">
        <v>7682</v>
      </c>
      <c r="DE15" s="619"/>
      <c r="DF15" s="619"/>
      <c r="DG15" s="619"/>
      <c r="DH15" s="619"/>
      <c r="DI15" s="619"/>
      <c r="DJ15" s="619"/>
      <c r="DK15" s="619"/>
      <c r="DL15" s="619"/>
      <c r="DM15" s="619"/>
      <c r="DN15" s="619"/>
      <c r="DO15" s="619"/>
      <c r="DP15" s="620"/>
      <c r="DQ15" s="624">
        <v>109828</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1236639</v>
      </c>
      <c r="S16" s="619"/>
      <c r="T16" s="619"/>
      <c r="U16" s="619"/>
      <c r="V16" s="619"/>
      <c r="W16" s="619"/>
      <c r="X16" s="619"/>
      <c r="Y16" s="620"/>
      <c r="Z16" s="671">
        <v>49.8</v>
      </c>
      <c r="AA16" s="671"/>
      <c r="AB16" s="671"/>
      <c r="AC16" s="671"/>
      <c r="AD16" s="672">
        <v>1057651</v>
      </c>
      <c r="AE16" s="672"/>
      <c r="AF16" s="672"/>
      <c r="AG16" s="672"/>
      <c r="AH16" s="672"/>
      <c r="AI16" s="672"/>
      <c r="AJ16" s="672"/>
      <c r="AK16" s="672"/>
      <c r="AL16" s="641">
        <v>82.3</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34836</v>
      </c>
      <c r="CS16" s="619"/>
      <c r="CT16" s="619"/>
      <c r="CU16" s="619"/>
      <c r="CV16" s="619"/>
      <c r="CW16" s="619"/>
      <c r="CX16" s="619"/>
      <c r="CY16" s="620"/>
      <c r="CZ16" s="671">
        <v>1.5</v>
      </c>
      <c r="DA16" s="671"/>
      <c r="DB16" s="671"/>
      <c r="DC16" s="671"/>
      <c r="DD16" s="624" t="s">
        <v>108</v>
      </c>
      <c r="DE16" s="619"/>
      <c r="DF16" s="619"/>
      <c r="DG16" s="619"/>
      <c r="DH16" s="619"/>
      <c r="DI16" s="619"/>
      <c r="DJ16" s="619"/>
      <c r="DK16" s="619"/>
      <c r="DL16" s="619"/>
      <c r="DM16" s="619"/>
      <c r="DN16" s="619"/>
      <c r="DO16" s="619"/>
      <c r="DP16" s="620"/>
      <c r="DQ16" s="624">
        <v>7419</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1057651</v>
      </c>
      <c r="S17" s="619"/>
      <c r="T17" s="619"/>
      <c r="U17" s="619"/>
      <c r="V17" s="619"/>
      <c r="W17" s="619"/>
      <c r="X17" s="619"/>
      <c r="Y17" s="620"/>
      <c r="Z17" s="671">
        <v>42.6</v>
      </c>
      <c r="AA17" s="671"/>
      <c r="AB17" s="671"/>
      <c r="AC17" s="671"/>
      <c r="AD17" s="672">
        <v>1057651</v>
      </c>
      <c r="AE17" s="672"/>
      <c r="AF17" s="672"/>
      <c r="AG17" s="672"/>
      <c r="AH17" s="672"/>
      <c r="AI17" s="672"/>
      <c r="AJ17" s="672"/>
      <c r="AK17" s="672"/>
      <c r="AL17" s="641">
        <v>82.3</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195951</v>
      </c>
      <c r="CS17" s="619"/>
      <c r="CT17" s="619"/>
      <c r="CU17" s="619"/>
      <c r="CV17" s="619"/>
      <c r="CW17" s="619"/>
      <c r="CX17" s="619"/>
      <c r="CY17" s="620"/>
      <c r="CZ17" s="671">
        <v>8.5</v>
      </c>
      <c r="DA17" s="671"/>
      <c r="DB17" s="671"/>
      <c r="DC17" s="671"/>
      <c r="DD17" s="624" t="s">
        <v>108</v>
      </c>
      <c r="DE17" s="619"/>
      <c r="DF17" s="619"/>
      <c r="DG17" s="619"/>
      <c r="DH17" s="619"/>
      <c r="DI17" s="619"/>
      <c r="DJ17" s="619"/>
      <c r="DK17" s="619"/>
      <c r="DL17" s="619"/>
      <c r="DM17" s="619"/>
      <c r="DN17" s="619"/>
      <c r="DO17" s="619"/>
      <c r="DP17" s="620"/>
      <c r="DQ17" s="624">
        <v>191718</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164453</v>
      </c>
      <c r="S18" s="619"/>
      <c r="T18" s="619"/>
      <c r="U18" s="619"/>
      <c r="V18" s="619"/>
      <c r="W18" s="619"/>
      <c r="X18" s="619"/>
      <c r="Y18" s="620"/>
      <c r="Z18" s="671">
        <v>6.6</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14535</v>
      </c>
      <c r="S19" s="619"/>
      <c r="T19" s="619"/>
      <c r="U19" s="619"/>
      <c r="V19" s="619"/>
      <c r="W19" s="619"/>
      <c r="X19" s="619"/>
      <c r="Y19" s="620"/>
      <c r="Z19" s="671">
        <v>0.6</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1016</v>
      </c>
      <c r="BH19" s="619"/>
      <c r="BI19" s="619"/>
      <c r="BJ19" s="619"/>
      <c r="BK19" s="619"/>
      <c r="BL19" s="619"/>
      <c r="BM19" s="619"/>
      <c r="BN19" s="620"/>
      <c r="BO19" s="671">
        <v>0.6</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1462731</v>
      </c>
      <c r="S20" s="619"/>
      <c r="T20" s="619"/>
      <c r="U20" s="619"/>
      <c r="V20" s="619"/>
      <c r="W20" s="619"/>
      <c r="X20" s="619"/>
      <c r="Y20" s="620"/>
      <c r="Z20" s="671">
        <v>58.9</v>
      </c>
      <c r="AA20" s="671"/>
      <c r="AB20" s="671"/>
      <c r="AC20" s="671"/>
      <c r="AD20" s="672">
        <v>1283743</v>
      </c>
      <c r="AE20" s="672"/>
      <c r="AF20" s="672"/>
      <c r="AG20" s="672"/>
      <c r="AH20" s="672"/>
      <c r="AI20" s="672"/>
      <c r="AJ20" s="672"/>
      <c r="AK20" s="672"/>
      <c r="AL20" s="641">
        <v>99.9</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1016</v>
      </c>
      <c r="BH20" s="619"/>
      <c r="BI20" s="619"/>
      <c r="BJ20" s="619"/>
      <c r="BK20" s="619"/>
      <c r="BL20" s="619"/>
      <c r="BM20" s="619"/>
      <c r="BN20" s="620"/>
      <c r="BO20" s="671">
        <v>0.6</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2304975</v>
      </c>
      <c r="CS20" s="619"/>
      <c r="CT20" s="619"/>
      <c r="CU20" s="619"/>
      <c r="CV20" s="619"/>
      <c r="CW20" s="619"/>
      <c r="CX20" s="619"/>
      <c r="CY20" s="620"/>
      <c r="CZ20" s="671">
        <v>100</v>
      </c>
      <c r="DA20" s="671"/>
      <c r="DB20" s="671"/>
      <c r="DC20" s="671"/>
      <c r="DD20" s="624">
        <v>441615</v>
      </c>
      <c r="DE20" s="619"/>
      <c r="DF20" s="619"/>
      <c r="DG20" s="619"/>
      <c r="DH20" s="619"/>
      <c r="DI20" s="619"/>
      <c r="DJ20" s="619"/>
      <c r="DK20" s="619"/>
      <c r="DL20" s="619"/>
      <c r="DM20" s="619"/>
      <c r="DN20" s="619"/>
      <c r="DO20" s="619"/>
      <c r="DP20" s="620"/>
      <c r="DQ20" s="624">
        <v>1673711</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t="s">
        <v>108</v>
      </c>
      <c r="S21" s="619"/>
      <c r="T21" s="619"/>
      <c r="U21" s="619"/>
      <c r="V21" s="619"/>
      <c r="W21" s="619"/>
      <c r="X21" s="619"/>
      <c r="Y21" s="620"/>
      <c r="Z21" s="671" t="s">
        <v>108</v>
      </c>
      <c r="AA21" s="671"/>
      <c r="AB21" s="671"/>
      <c r="AC21" s="671"/>
      <c r="AD21" s="672" t="s">
        <v>108</v>
      </c>
      <c r="AE21" s="672"/>
      <c r="AF21" s="672"/>
      <c r="AG21" s="672"/>
      <c r="AH21" s="672"/>
      <c r="AI21" s="672"/>
      <c r="AJ21" s="672"/>
      <c r="AK21" s="672"/>
      <c r="AL21" s="641" t="s">
        <v>108</v>
      </c>
      <c r="AM21" s="673"/>
      <c r="AN21" s="673"/>
      <c r="AO21" s="674"/>
      <c r="AP21" s="712" t="s">
        <v>257</v>
      </c>
      <c r="AQ21" s="719"/>
      <c r="AR21" s="719"/>
      <c r="AS21" s="719"/>
      <c r="AT21" s="719"/>
      <c r="AU21" s="719"/>
      <c r="AV21" s="719"/>
      <c r="AW21" s="719"/>
      <c r="AX21" s="719"/>
      <c r="AY21" s="719"/>
      <c r="AZ21" s="719"/>
      <c r="BA21" s="719"/>
      <c r="BB21" s="719"/>
      <c r="BC21" s="719"/>
      <c r="BD21" s="719"/>
      <c r="BE21" s="719"/>
      <c r="BF21" s="714"/>
      <c r="BG21" s="618">
        <v>1016</v>
      </c>
      <c r="BH21" s="619"/>
      <c r="BI21" s="619"/>
      <c r="BJ21" s="619"/>
      <c r="BK21" s="619"/>
      <c r="BL21" s="619"/>
      <c r="BM21" s="619"/>
      <c r="BN21" s="620"/>
      <c r="BO21" s="671">
        <v>0.6</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2591</v>
      </c>
      <c r="S22" s="619"/>
      <c r="T22" s="619"/>
      <c r="U22" s="619"/>
      <c r="V22" s="619"/>
      <c r="W22" s="619"/>
      <c r="X22" s="619"/>
      <c r="Y22" s="620"/>
      <c r="Z22" s="671">
        <v>0.1</v>
      </c>
      <c r="AA22" s="671"/>
      <c r="AB22" s="671"/>
      <c r="AC22" s="671"/>
      <c r="AD22" s="672" t="s">
        <v>108</v>
      </c>
      <c r="AE22" s="672"/>
      <c r="AF22" s="672"/>
      <c r="AG22" s="672"/>
      <c r="AH22" s="672"/>
      <c r="AI22" s="672"/>
      <c r="AJ22" s="672"/>
      <c r="AK22" s="672"/>
      <c r="AL22" s="641" t="s">
        <v>108</v>
      </c>
      <c r="AM22" s="673"/>
      <c r="AN22" s="673"/>
      <c r="AO22" s="674"/>
      <c r="AP22" s="712" t="s">
        <v>259</v>
      </c>
      <c r="AQ22" s="719"/>
      <c r="AR22" s="719"/>
      <c r="AS22" s="719"/>
      <c r="AT22" s="719"/>
      <c r="AU22" s="719"/>
      <c r="AV22" s="719"/>
      <c r="AW22" s="719"/>
      <c r="AX22" s="719"/>
      <c r="AY22" s="719"/>
      <c r="AZ22" s="719"/>
      <c r="BA22" s="719"/>
      <c r="BB22" s="719"/>
      <c r="BC22" s="719"/>
      <c r="BD22" s="719"/>
      <c r="BE22" s="719"/>
      <c r="BF22" s="714"/>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29418</v>
      </c>
      <c r="S23" s="619"/>
      <c r="T23" s="619"/>
      <c r="U23" s="619"/>
      <c r="V23" s="619"/>
      <c r="W23" s="619"/>
      <c r="X23" s="619"/>
      <c r="Y23" s="620"/>
      <c r="Z23" s="671">
        <v>1.2</v>
      </c>
      <c r="AA23" s="671"/>
      <c r="AB23" s="671"/>
      <c r="AC23" s="671"/>
      <c r="AD23" s="672">
        <v>620</v>
      </c>
      <c r="AE23" s="672"/>
      <c r="AF23" s="672"/>
      <c r="AG23" s="672"/>
      <c r="AH23" s="672"/>
      <c r="AI23" s="672"/>
      <c r="AJ23" s="672"/>
      <c r="AK23" s="672"/>
      <c r="AL23" s="641">
        <v>0</v>
      </c>
      <c r="AM23" s="673"/>
      <c r="AN23" s="673"/>
      <c r="AO23" s="674"/>
      <c r="AP23" s="712" t="s">
        <v>262</v>
      </c>
      <c r="AQ23" s="719"/>
      <c r="AR23" s="719"/>
      <c r="AS23" s="719"/>
      <c r="AT23" s="719"/>
      <c r="AU23" s="719"/>
      <c r="AV23" s="719"/>
      <c r="AW23" s="719"/>
      <c r="AX23" s="719"/>
      <c r="AY23" s="719"/>
      <c r="AZ23" s="719"/>
      <c r="BA23" s="719"/>
      <c r="BB23" s="719"/>
      <c r="BC23" s="719"/>
      <c r="BD23" s="719"/>
      <c r="BE23" s="719"/>
      <c r="BF23" s="714"/>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2167</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12" t="s">
        <v>269</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617732</v>
      </c>
      <c r="CS24" s="669"/>
      <c r="CT24" s="669"/>
      <c r="CU24" s="669"/>
      <c r="CV24" s="669"/>
      <c r="CW24" s="669"/>
      <c r="CX24" s="669"/>
      <c r="CY24" s="716"/>
      <c r="CZ24" s="720">
        <v>26.8</v>
      </c>
      <c r="DA24" s="721"/>
      <c r="DB24" s="721"/>
      <c r="DC24" s="722"/>
      <c r="DD24" s="715">
        <v>568737</v>
      </c>
      <c r="DE24" s="669"/>
      <c r="DF24" s="669"/>
      <c r="DG24" s="669"/>
      <c r="DH24" s="669"/>
      <c r="DI24" s="669"/>
      <c r="DJ24" s="669"/>
      <c r="DK24" s="716"/>
      <c r="DL24" s="715">
        <v>564954</v>
      </c>
      <c r="DM24" s="669"/>
      <c r="DN24" s="669"/>
      <c r="DO24" s="669"/>
      <c r="DP24" s="669"/>
      <c r="DQ24" s="669"/>
      <c r="DR24" s="669"/>
      <c r="DS24" s="669"/>
      <c r="DT24" s="669"/>
      <c r="DU24" s="669"/>
      <c r="DV24" s="716"/>
      <c r="DW24" s="717">
        <v>42</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236995</v>
      </c>
      <c r="S25" s="619"/>
      <c r="T25" s="619"/>
      <c r="U25" s="619"/>
      <c r="V25" s="619"/>
      <c r="W25" s="619"/>
      <c r="X25" s="619"/>
      <c r="Y25" s="620"/>
      <c r="Z25" s="671">
        <v>9.5</v>
      </c>
      <c r="AA25" s="671"/>
      <c r="AB25" s="671"/>
      <c r="AC25" s="671"/>
      <c r="AD25" s="672" t="s">
        <v>108</v>
      </c>
      <c r="AE25" s="672"/>
      <c r="AF25" s="672"/>
      <c r="AG25" s="672"/>
      <c r="AH25" s="672"/>
      <c r="AI25" s="672"/>
      <c r="AJ25" s="672"/>
      <c r="AK25" s="672"/>
      <c r="AL25" s="641" t="s">
        <v>108</v>
      </c>
      <c r="AM25" s="673"/>
      <c r="AN25" s="673"/>
      <c r="AO25" s="674"/>
      <c r="AP25" s="712" t="s">
        <v>272</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362892</v>
      </c>
      <c r="CS25" s="637"/>
      <c r="CT25" s="637"/>
      <c r="CU25" s="637"/>
      <c r="CV25" s="637"/>
      <c r="CW25" s="637"/>
      <c r="CX25" s="637"/>
      <c r="CY25" s="638"/>
      <c r="CZ25" s="621">
        <v>15.7</v>
      </c>
      <c r="DA25" s="639"/>
      <c r="DB25" s="639"/>
      <c r="DC25" s="640"/>
      <c r="DD25" s="624">
        <v>356435</v>
      </c>
      <c r="DE25" s="637"/>
      <c r="DF25" s="637"/>
      <c r="DG25" s="637"/>
      <c r="DH25" s="637"/>
      <c r="DI25" s="637"/>
      <c r="DJ25" s="637"/>
      <c r="DK25" s="638"/>
      <c r="DL25" s="624">
        <v>356088</v>
      </c>
      <c r="DM25" s="637"/>
      <c r="DN25" s="637"/>
      <c r="DO25" s="637"/>
      <c r="DP25" s="637"/>
      <c r="DQ25" s="637"/>
      <c r="DR25" s="637"/>
      <c r="DS25" s="637"/>
      <c r="DT25" s="637"/>
      <c r="DU25" s="637"/>
      <c r="DV25" s="638"/>
      <c r="DW25" s="641">
        <v>26.4</v>
      </c>
      <c r="DX25" s="642"/>
      <c r="DY25" s="642"/>
      <c r="DZ25" s="642"/>
      <c r="EA25" s="642"/>
      <c r="EB25" s="642"/>
      <c r="EC25" s="643"/>
    </row>
    <row r="26" spans="2:133" ht="11.25" customHeight="1">
      <c r="B26" s="709" t="s">
        <v>274</v>
      </c>
      <c r="C26" s="710"/>
      <c r="D26" s="710"/>
      <c r="E26" s="710"/>
      <c r="F26" s="710"/>
      <c r="G26" s="710"/>
      <c r="H26" s="710"/>
      <c r="I26" s="710"/>
      <c r="J26" s="710"/>
      <c r="K26" s="710"/>
      <c r="L26" s="710"/>
      <c r="M26" s="710"/>
      <c r="N26" s="710"/>
      <c r="O26" s="710"/>
      <c r="P26" s="710"/>
      <c r="Q26" s="711"/>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12" t="s">
        <v>275</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192774</v>
      </c>
      <c r="CS26" s="619"/>
      <c r="CT26" s="619"/>
      <c r="CU26" s="619"/>
      <c r="CV26" s="619"/>
      <c r="CW26" s="619"/>
      <c r="CX26" s="619"/>
      <c r="CY26" s="620"/>
      <c r="CZ26" s="621">
        <v>8.4</v>
      </c>
      <c r="DA26" s="639"/>
      <c r="DB26" s="639"/>
      <c r="DC26" s="640"/>
      <c r="DD26" s="624">
        <v>187384</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156027</v>
      </c>
      <c r="S27" s="619"/>
      <c r="T27" s="619"/>
      <c r="U27" s="619"/>
      <c r="V27" s="619"/>
      <c r="W27" s="619"/>
      <c r="X27" s="619"/>
      <c r="Y27" s="620"/>
      <c r="Z27" s="671">
        <v>6.3</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176695</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58889</v>
      </c>
      <c r="CS27" s="637"/>
      <c r="CT27" s="637"/>
      <c r="CU27" s="637"/>
      <c r="CV27" s="637"/>
      <c r="CW27" s="637"/>
      <c r="CX27" s="637"/>
      <c r="CY27" s="638"/>
      <c r="CZ27" s="621">
        <v>2.6</v>
      </c>
      <c r="DA27" s="639"/>
      <c r="DB27" s="639"/>
      <c r="DC27" s="640"/>
      <c r="DD27" s="624">
        <v>20584</v>
      </c>
      <c r="DE27" s="637"/>
      <c r="DF27" s="637"/>
      <c r="DG27" s="637"/>
      <c r="DH27" s="637"/>
      <c r="DI27" s="637"/>
      <c r="DJ27" s="637"/>
      <c r="DK27" s="638"/>
      <c r="DL27" s="624">
        <v>17148</v>
      </c>
      <c r="DM27" s="637"/>
      <c r="DN27" s="637"/>
      <c r="DO27" s="637"/>
      <c r="DP27" s="637"/>
      <c r="DQ27" s="637"/>
      <c r="DR27" s="637"/>
      <c r="DS27" s="637"/>
      <c r="DT27" s="637"/>
      <c r="DU27" s="637"/>
      <c r="DV27" s="638"/>
      <c r="DW27" s="641">
        <v>1.3</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6320</v>
      </c>
      <c r="S28" s="619"/>
      <c r="T28" s="619"/>
      <c r="U28" s="619"/>
      <c r="V28" s="619"/>
      <c r="W28" s="619"/>
      <c r="X28" s="619"/>
      <c r="Y28" s="620"/>
      <c r="Z28" s="671">
        <v>0.3</v>
      </c>
      <c r="AA28" s="671"/>
      <c r="AB28" s="671"/>
      <c r="AC28" s="671"/>
      <c r="AD28" s="672">
        <v>936</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195951</v>
      </c>
      <c r="CS28" s="619"/>
      <c r="CT28" s="619"/>
      <c r="CU28" s="619"/>
      <c r="CV28" s="619"/>
      <c r="CW28" s="619"/>
      <c r="CX28" s="619"/>
      <c r="CY28" s="620"/>
      <c r="CZ28" s="621">
        <v>8.5</v>
      </c>
      <c r="DA28" s="639"/>
      <c r="DB28" s="639"/>
      <c r="DC28" s="640"/>
      <c r="DD28" s="624">
        <v>191718</v>
      </c>
      <c r="DE28" s="619"/>
      <c r="DF28" s="619"/>
      <c r="DG28" s="619"/>
      <c r="DH28" s="619"/>
      <c r="DI28" s="619"/>
      <c r="DJ28" s="619"/>
      <c r="DK28" s="620"/>
      <c r="DL28" s="624">
        <v>191718</v>
      </c>
      <c r="DM28" s="619"/>
      <c r="DN28" s="619"/>
      <c r="DO28" s="619"/>
      <c r="DP28" s="619"/>
      <c r="DQ28" s="619"/>
      <c r="DR28" s="619"/>
      <c r="DS28" s="619"/>
      <c r="DT28" s="619"/>
      <c r="DU28" s="619"/>
      <c r="DV28" s="620"/>
      <c r="DW28" s="641">
        <v>14.2</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13347</v>
      </c>
      <c r="S29" s="619"/>
      <c r="T29" s="619"/>
      <c r="U29" s="619"/>
      <c r="V29" s="619"/>
      <c r="W29" s="619"/>
      <c r="X29" s="619"/>
      <c r="Y29" s="620"/>
      <c r="Z29" s="671">
        <v>0.5</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195951</v>
      </c>
      <c r="CS29" s="637"/>
      <c r="CT29" s="637"/>
      <c r="CU29" s="637"/>
      <c r="CV29" s="637"/>
      <c r="CW29" s="637"/>
      <c r="CX29" s="637"/>
      <c r="CY29" s="638"/>
      <c r="CZ29" s="621">
        <v>8.5</v>
      </c>
      <c r="DA29" s="639"/>
      <c r="DB29" s="639"/>
      <c r="DC29" s="640"/>
      <c r="DD29" s="624">
        <v>191718</v>
      </c>
      <c r="DE29" s="637"/>
      <c r="DF29" s="637"/>
      <c r="DG29" s="637"/>
      <c r="DH29" s="637"/>
      <c r="DI29" s="637"/>
      <c r="DJ29" s="637"/>
      <c r="DK29" s="638"/>
      <c r="DL29" s="624">
        <v>191718</v>
      </c>
      <c r="DM29" s="637"/>
      <c r="DN29" s="637"/>
      <c r="DO29" s="637"/>
      <c r="DP29" s="637"/>
      <c r="DQ29" s="637"/>
      <c r="DR29" s="637"/>
      <c r="DS29" s="637"/>
      <c r="DT29" s="637"/>
      <c r="DU29" s="637"/>
      <c r="DV29" s="638"/>
      <c r="DW29" s="641">
        <v>14.2</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97018</v>
      </c>
      <c r="S30" s="619"/>
      <c r="T30" s="619"/>
      <c r="U30" s="619"/>
      <c r="V30" s="619"/>
      <c r="W30" s="619"/>
      <c r="X30" s="619"/>
      <c r="Y30" s="620"/>
      <c r="Z30" s="671">
        <v>3.9</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99.6</v>
      </c>
      <c r="BH30" s="685"/>
      <c r="BI30" s="685"/>
      <c r="BJ30" s="685"/>
      <c r="BK30" s="685"/>
      <c r="BL30" s="685"/>
      <c r="BM30" s="686">
        <v>97.5</v>
      </c>
      <c r="BN30" s="685"/>
      <c r="BO30" s="685"/>
      <c r="BP30" s="685"/>
      <c r="BQ30" s="687"/>
      <c r="BR30" s="684">
        <v>99.5</v>
      </c>
      <c r="BS30" s="685"/>
      <c r="BT30" s="685"/>
      <c r="BU30" s="685"/>
      <c r="BV30" s="685"/>
      <c r="BW30" s="685"/>
      <c r="BX30" s="686">
        <v>97.1</v>
      </c>
      <c r="BY30" s="685"/>
      <c r="BZ30" s="685"/>
      <c r="CA30" s="685"/>
      <c r="CB30" s="687"/>
      <c r="CD30" s="690"/>
      <c r="CE30" s="691"/>
      <c r="CF30" s="655" t="s">
        <v>290</v>
      </c>
      <c r="CG30" s="652"/>
      <c r="CH30" s="652"/>
      <c r="CI30" s="652"/>
      <c r="CJ30" s="652"/>
      <c r="CK30" s="652"/>
      <c r="CL30" s="652"/>
      <c r="CM30" s="652"/>
      <c r="CN30" s="652"/>
      <c r="CO30" s="652"/>
      <c r="CP30" s="652"/>
      <c r="CQ30" s="653"/>
      <c r="CR30" s="618">
        <v>180117</v>
      </c>
      <c r="CS30" s="619"/>
      <c r="CT30" s="619"/>
      <c r="CU30" s="619"/>
      <c r="CV30" s="619"/>
      <c r="CW30" s="619"/>
      <c r="CX30" s="619"/>
      <c r="CY30" s="620"/>
      <c r="CZ30" s="621">
        <v>7.8</v>
      </c>
      <c r="DA30" s="639"/>
      <c r="DB30" s="639"/>
      <c r="DC30" s="640"/>
      <c r="DD30" s="624">
        <v>175884</v>
      </c>
      <c r="DE30" s="619"/>
      <c r="DF30" s="619"/>
      <c r="DG30" s="619"/>
      <c r="DH30" s="619"/>
      <c r="DI30" s="619"/>
      <c r="DJ30" s="619"/>
      <c r="DK30" s="620"/>
      <c r="DL30" s="624">
        <v>175884</v>
      </c>
      <c r="DM30" s="619"/>
      <c r="DN30" s="619"/>
      <c r="DO30" s="619"/>
      <c r="DP30" s="619"/>
      <c r="DQ30" s="619"/>
      <c r="DR30" s="619"/>
      <c r="DS30" s="619"/>
      <c r="DT30" s="619"/>
      <c r="DU30" s="619"/>
      <c r="DV30" s="620"/>
      <c r="DW30" s="641">
        <v>13.1</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135393</v>
      </c>
      <c r="S31" s="619"/>
      <c r="T31" s="619"/>
      <c r="U31" s="619"/>
      <c r="V31" s="619"/>
      <c r="W31" s="619"/>
      <c r="X31" s="619"/>
      <c r="Y31" s="620"/>
      <c r="Z31" s="671">
        <v>5.4</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99.5</v>
      </c>
      <c r="BH31" s="637"/>
      <c r="BI31" s="637"/>
      <c r="BJ31" s="637"/>
      <c r="BK31" s="637"/>
      <c r="BL31" s="637"/>
      <c r="BM31" s="673">
        <v>98</v>
      </c>
      <c r="BN31" s="683"/>
      <c r="BO31" s="683"/>
      <c r="BP31" s="683"/>
      <c r="BQ31" s="647"/>
      <c r="BR31" s="682">
        <v>99.6</v>
      </c>
      <c r="BS31" s="637"/>
      <c r="BT31" s="637"/>
      <c r="BU31" s="637"/>
      <c r="BV31" s="637"/>
      <c r="BW31" s="637"/>
      <c r="BX31" s="673">
        <v>97.7</v>
      </c>
      <c r="BY31" s="683"/>
      <c r="BZ31" s="683"/>
      <c r="CA31" s="683"/>
      <c r="CB31" s="647"/>
      <c r="CD31" s="690"/>
      <c r="CE31" s="691"/>
      <c r="CF31" s="655" t="s">
        <v>294</v>
      </c>
      <c r="CG31" s="652"/>
      <c r="CH31" s="652"/>
      <c r="CI31" s="652"/>
      <c r="CJ31" s="652"/>
      <c r="CK31" s="652"/>
      <c r="CL31" s="652"/>
      <c r="CM31" s="652"/>
      <c r="CN31" s="652"/>
      <c r="CO31" s="652"/>
      <c r="CP31" s="652"/>
      <c r="CQ31" s="653"/>
      <c r="CR31" s="618">
        <v>15834</v>
      </c>
      <c r="CS31" s="637"/>
      <c r="CT31" s="637"/>
      <c r="CU31" s="637"/>
      <c r="CV31" s="637"/>
      <c r="CW31" s="637"/>
      <c r="CX31" s="637"/>
      <c r="CY31" s="638"/>
      <c r="CZ31" s="621">
        <v>0.7</v>
      </c>
      <c r="DA31" s="639"/>
      <c r="DB31" s="639"/>
      <c r="DC31" s="640"/>
      <c r="DD31" s="624">
        <v>15834</v>
      </c>
      <c r="DE31" s="637"/>
      <c r="DF31" s="637"/>
      <c r="DG31" s="637"/>
      <c r="DH31" s="637"/>
      <c r="DI31" s="637"/>
      <c r="DJ31" s="637"/>
      <c r="DK31" s="638"/>
      <c r="DL31" s="624">
        <v>15834</v>
      </c>
      <c r="DM31" s="637"/>
      <c r="DN31" s="637"/>
      <c r="DO31" s="637"/>
      <c r="DP31" s="637"/>
      <c r="DQ31" s="637"/>
      <c r="DR31" s="637"/>
      <c r="DS31" s="637"/>
      <c r="DT31" s="637"/>
      <c r="DU31" s="637"/>
      <c r="DV31" s="638"/>
      <c r="DW31" s="641">
        <v>1.2</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12342</v>
      </c>
      <c r="S32" s="619"/>
      <c r="T32" s="619"/>
      <c r="U32" s="619"/>
      <c r="V32" s="619"/>
      <c r="W32" s="619"/>
      <c r="X32" s="619"/>
      <c r="Y32" s="620"/>
      <c r="Z32" s="671">
        <v>0.5</v>
      </c>
      <c r="AA32" s="671"/>
      <c r="AB32" s="671"/>
      <c r="AC32" s="671"/>
      <c r="AD32" s="672">
        <v>85</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99.6</v>
      </c>
      <c r="BH32" s="603"/>
      <c r="BI32" s="603"/>
      <c r="BJ32" s="603"/>
      <c r="BK32" s="603"/>
      <c r="BL32" s="603"/>
      <c r="BM32" s="666">
        <v>97.1</v>
      </c>
      <c r="BN32" s="603"/>
      <c r="BO32" s="603"/>
      <c r="BP32" s="603"/>
      <c r="BQ32" s="660"/>
      <c r="BR32" s="681">
        <v>99.4</v>
      </c>
      <c r="BS32" s="603"/>
      <c r="BT32" s="603"/>
      <c r="BU32" s="603"/>
      <c r="BV32" s="603"/>
      <c r="BW32" s="603"/>
      <c r="BX32" s="666">
        <v>96.5</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330597</v>
      </c>
      <c r="S33" s="619"/>
      <c r="T33" s="619"/>
      <c r="U33" s="619"/>
      <c r="V33" s="619"/>
      <c r="W33" s="619"/>
      <c r="X33" s="619"/>
      <c r="Y33" s="620"/>
      <c r="Z33" s="671">
        <v>13.3</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1210792</v>
      </c>
      <c r="CS33" s="637"/>
      <c r="CT33" s="637"/>
      <c r="CU33" s="637"/>
      <c r="CV33" s="637"/>
      <c r="CW33" s="637"/>
      <c r="CX33" s="637"/>
      <c r="CY33" s="638"/>
      <c r="CZ33" s="621">
        <v>52.5</v>
      </c>
      <c r="DA33" s="639"/>
      <c r="DB33" s="639"/>
      <c r="DC33" s="640"/>
      <c r="DD33" s="624">
        <v>1015473</v>
      </c>
      <c r="DE33" s="637"/>
      <c r="DF33" s="637"/>
      <c r="DG33" s="637"/>
      <c r="DH33" s="637"/>
      <c r="DI33" s="637"/>
      <c r="DJ33" s="637"/>
      <c r="DK33" s="638"/>
      <c r="DL33" s="624">
        <v>550072</v>
      </c>
      <c r="DM33" s="637"/>
      <c r="DN33" s="637"/>
      <c r="DO33" s="637"/>
      <c r="DP33" s="637"/>
      <c r="DQ33" s="637"/>
      <c r="DR33" s="637"/>
      <c r="DS33" s="637"/>
      <c r="DT33" s="637"/>
      <c r="DU33" s="637"/>
      <c r="DV33" s="638"/>
      <c r="DW33" s="641">
        <v>40.9</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456688</v>
      </c>
      <c r="CS34" s="619"/>
      <c r="CT34" s="619"/>
      <c r="CU34" s="619"/>
      <c r="CV34" s="619"/>
      <c r="CW34" s="619"/>
      <c r="CX34" s="619"/>
      <c r="CY34" s="620"/>
      <c r="CZ34" s="621">
        <v>19.8</v>
      </c>
      <c r="DA34" s="639"/>
      <c r="DB34" s="639"/>
      <c r="DC34" s="640"/>
      <c r="DD34" s="624">
        <v>347890</v>
      </c>
      <c r="DE34" s="619"/>
      <c r="DF34" s="619"/>
      <c r="DG34" s="619"/>
      <c r="DH34" s="619"/>
      <c r="DI34" s="619"/>
      <c r="DJ34" s="619"/>
      <c r="DK34" s="620"/>
      <c r="DL34" s="624">
        <v>225567</v>
      </c>
      <c r="DM34" s="619"/>
      <c r="DN34" s="619"/>
      <c r="DO34" s="619"/>
      <c r="DP34" s="619"/>
      <c r="DQ34" s="619"/>
      <c r="DR34" s="619"/>
      <c r="DS34" s="619"/>
      <c r="DT34" s="619"/>
      <c r="DU34" s="619"/>
      <c r="DV34" s="620"/>
      <c r="DW34" s="641">
        <v>16.8</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60997</v>
      </c>
      <c r="S35" s="619"/>
      <c r="T35" s="619"/>
      <c r="U35" s="619"/>
      <c r="V35" s="619"/>
      <c r="W35" s="619"/>
      <c r="X35" s="619"/>
      <c r="Y35" s="620"/>
      <c r="Z35" s="671">
        <v>2.5</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233772</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22941</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58762</v>
      </c>
      <c r="CS35" s="637"/>
      <c r="CT35" s="637"/>
      <c r="CU35" s="637"/>
      <c r="CV35" s="637"/>
      <c r="CW35" s="637"/>
      <c r="CX35" s="637"/>
      <c r="CY35" s="638"/>
      <c r="CZ35" s="621">
        <v>2.5</v>
      </c>
      <c r="DA35" s="639"/>
      <c r="DB35" s="639"/>
      <c r="DC35" s="640"/>
      <c r="DD35" s="624">
        <v>49924</v>
      </c>
      <c r="DE35" s="637"/>
      <c r="DF35" s="637"/>
      <c r="DG35" s="637"/>
      <c r="DH35" s="637"/>
      <c r="DI35" s="637"/>
      <c r="DJ35" s="637"/>
      <c r="DK35" s="638"/>
      <c r="DL35" s="624">
        <v>49924</v>
      </c>
      <c r="DM35" s="637"/>
      <c r="DN35" s="637"/>
      <c r="DO35" s="637"/>
      <c r="DP35" s="637"/>
      <c r="DQ35" s="637"/>
      <c r="DR35" s="637"/>
      <c r="DS35" s="637"/>
      <c r="DT35" s="637"/>
      <c r="DU35" s="637"/>
      <c r="DV35" s="638"/>
      <c r="DW35" s="641">
        <v>3.7</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2484946</v>
      </c>
      <c r="S36" s="659"/>
      <c r="T36" s="659"/>
      <c r="U36" s="659"/>
      <c r="V36" s="659"/>
      <c r="W36" s="659"/>
      <c r="X36" s="659"/>
      <c r="Y36" s="662"/>
      <c r="Z36" s="663">
        <v>100</v>
      </c>
      <c r="AA36" s="663"/>
      <c r="AB36" s="663"/>
      <c r="AC36" s="663"/>
      <c r="AD36" s="664">
        <v>1285384</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45297</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19395</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193985</v>
      </c>
      <c r="CS36" s="619"/>
      <c r="CT36" s="619"/>
      <c r="CU36" s="619"/>
      <c r="CV36" s="619"/>
      <c r="CW36" s="619"/>
      <c r="CX36" s="619"/>
      <c r="CY36" s="620"/>
      <c r="CZ36" s="621">
        <v>8.4</v>
      </c>
      <c r="DA36" s="639"/>
      <c r="DB36" s="639"/>
      <c r="DC36" s="640"/>
      <c r="DD36" s="624">
        <v>170227</v>
      </c>
      <c r="DE36" s="619"/>
      <c r="DF36" s="619"/>
      <c r="DG36" s="619"/>
      <c r="DH36" s="619"/>
      <c r="DI36" s="619"/>
      <c r="DJ36" s="619"/>
      <c r="DK36" s="620"/>
      <c r="DL36" s="624">
        <v>108283</v>
      </c>
      <c r="DM36" s="619"/>
      <c r="DN36" s="619"/>
      <c r="DO36" s="619"/>
      <c r="DP36" s="619"/>
      <c r="DQ36" s="619"/>
      <c r="DR36" s="619"/>
      <c r="DS36" s="619"/>
      <c r="DT36" s="619"/>
      <c r="DU36" s="619"/>
      <c r="DV36" s="620"/>
      <c r="DW36" s="641">
        <v>8</v>
      </c>
      <c r="DX36" s="642"/>
      <c r="DY36" s="642"/>
      <c r="DZ36" s="642"/>
      <c r="EA36" s="642"/>
      <c r="EB36" s="642"/>
      <c r="EC36" s="643"/>
    </row>
    <row r="37" spans="2:133" ht="11.25" customHeight="1">
      <c r="AQ37" s="644" t="s">
        <v>312</v>
      </c>
      <c r="AR37" s="645"/>
      <c r="AS37" s="645"/>
      <c r="AT37" s="645"/>
      <c r="AU37" s="645"/>
      <c r="AV37" s="645"/>
      <c r="AW37" s="645"/>
      <c r="AX37" s="645"/>
      <c r="AY37" s="646"/>
      <c r="AZ37" s="618">
        <v>39604</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301</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76243</v>
      </c>
      <c r="CS37" s="637"/>
      <c r="CT37" s="637"/>
      <c r="CU37" s="637"/>
      <c r="CV37" s="637"/>
      <c r="CW37" s="637"/>
      <c r="CX37" s="637"/>
      <c r="CY37" s="638"/>
      <c r="CZ37" s="621">
        <v>3.3</v>
      </c>
      <c r="DA37" s="639"/>
      <c r="DB37" s="639"/>
      <c r="DC37" s="640"/>
      <c r="DD37" s="624">
        <v>67943</v>
      </c>
      <c r="DE37" s="637"/>
      <c r="DF37" s="637"/>
      <c r="DG37" s="637"/>
      <c r="DH37" s="637"/>
      <c r="DI37" s="637"/>
      <c r="DJ37" s="637"/>
      <c r="DK37" s="638"/>
      <c r="DL37" s="624">
        <v>65561</v>
      </c>
      <c r="DM37" s="637"/>
      <c r="DN37" s="637"/>
      <c r="DO37" s="637"/>
      <c r="DP37" s="637"/>
      <c r="DQ37" s="637"/>
      <c r="DR37" s="637"/>
      <c r="DS37" s="637"/>
      <c r="DT37" s="637"/>
      <c r="DU37" s="637"/>
      <c r="DV37" s="638"/>
      <c r="DW37" s="641">
        <v>4.9000000000000004</v>
      </c>
      <c r="DX37" s="642"/>
      <c r="DY37" s="642"/>
      <c r="DZ37" s="642"/>
      <c r="EA37" s="642"/>
      <c r="EB37" s="642"/>
      <c r="EC37" s="643"/>
    </row>
    <row r="38" spans="2:133" ht="11.25" customHeight="1">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455</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233772</v>
      </c>
      <c r="CS38" s="619"/>
      <c r="CT38" s="619"/>
      <c r="CU38" s="619"/>
      <c r="CV38" s="619"/>
      <c r="CW38" s="619"/>
      <c r="CX38" s="619"/>
      <c r="CY38" s="620"/>
      <c r="CZ38" s="621">
        <v>10.1</v>
      </c>
      <c r="DA38" s="639"/>
      <c r="DB38" s="639"/>
      <c r="DC38" s="640"/>
      <c r="DD38" s="624">
        <v>216232</v>
      </c>
      <c r="DE38" s="619"/>
      <c r="DF38" s="619"/>
      <c r="DG38" s="619"/>
      <c r="DH38" s="619"/>
      <c r="DI38" s="619"/>
      <c r="DJ38" s="619"/>
      <c r="DK38" s="620"/>
      <c r="DL38" s="624">
        <v>166298</v>
      </c>
      <c r="DM38" s="619"/>
      <c r="DN38" s="619"/>
      <c r="DO38" s="619"/>
      <c r="DP38" s="619"/>
      <c r="DQ38" s="619"/>
      <c r="DR38" s="619"/>
      <c r="DS38" s="619"/>
      <c r="DT38" s="619"/>
      <c r="DU38" s="619"/>
      <c r="DV38" s="620"/>
      <c r="DW38" s="641">
        <v>12.4</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79</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267385</v>
      </c>
      <c r="CS39" s="637"/>
      <c r="CT39" s="637"/>
      <c r="CU39" s="637"/>
      <c r="CV39" s="637"/>
      <c r="CW39" s="637"/>
      <c r="CX39" s="637"/>
      <c r="CY39" s="638"/>
      <c r="CZ39" s="621">
        <v>11.6</v>
      </c>
      <c r="DA39" s="639"/>
      <c r="DB39" s="639"/>
      <c r="DC39" s="640"/>
      <c r="DD39" s="624">
        <v>231000</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20213</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114</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200</v>
      </c>
      <c r="CS40" s="619"/>
      <c r="CT40" s="619"/>
      <c r="CU40" s="619"/>
      <c r="CV40" s="619"/>
      <c r="CW40" s="619"/>
      <c r="CX40" s="619"/>
      <c r="CY40" s="620"/>
      <c r="CZ40" s="621">
        <v>0</v>
      </c>
      <c r="DA40" s="639"/>
      <c r="DB40" s="639"/>
      <c r="DC40" s="640"/>
      <c r="DD40" s="624">
        <v>200</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128658</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327</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476451</v>
      </c>
      <c r="CS42" s="619"/>
      <c r="CT42" s="619"/>
      <c r="CU42" s="619"/>
      <c r="CV42" s="619"/>
      <c r="CW42" s="619"/>
      <c r="CX42" s="619"/>
      <c r="CY42" s="620"/>
      <c r="CZ42" s="621">
        <v>20.7</v>
      </c>
      <c r="DA42" s="622"/>
      <c r="DB42" s="622"/>
      <c r="DC42" s="623"/>
      <c r="DD42" s="624">
        <v>89501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13874</v>
      </c>
      <c r="CS43" s="637"/>
      <c r="CT43" s="637"/>
      <c r="CU43" s="637"/>
      <c r="CV43" s="637"/>
      <c r="CW43" s="637"/>
      <c r="CX43" s="637"/>
      <c r="CY43" s="638"/>
      <c r="CZ43" s="621">
        <v>0.6</v>
      </c>
      <c r="DA43" s="639"/>
      <c r="DB43" s="639"/>
      <c r="DC43" s="640"/>
      <c r="DD43" s="624">
        <v>13874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441615</v>
      </c>
      <c r="CS44" s="619"/>
      <c r="CT44" s="619"/>
      <c r="CU44" s="619"/>
      <c r="CV44" s="619"/>
      <c r="CW44" s="619"/>
      <c r="CX44" s="619"/>
      <c r="CY44" s="620"/>
      <c r="CZ44" s="621">
        <v>19.2</v>
      </c>
      <c r="DA44" s="622"/>
      <c r="DB44" s="622"/>
      <c r="DC44" s="623"/>
      <c r="DD44" s="624">
        <v>82082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303776</v>
      </c>
      <c r="CS45" s="637"/>
      <c r="CT45" s="637"/>
      <c r="CU45" s="637"/>
      <c r="CV45" s="637"/>
      <c r="CW45" s="637"/>
      <c r="CX45" s="637"/>
      <c r="CY45" s="638"/>
      <c r="CZ45" s="621">
        <v>13.2</v>
      </c>
      <c r="DA45" s="639"/>
      <c r="DB45" s="639"/>
      <c r="DC45" s="640"/>
      <c r="DD45" s="624">
        <v>26980</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107839</v>
      </c>
      <c r="CS46" s="619"/>
      <c r="CT46" s="619"/>
      <c r="CU46" s="619"/>
      <c r="CV46" s="619"/>
      <c r="CW46" s="619"/>
      <c r="CX46" s="619"/>
      <c r="CY46" s="620"/>
      <c r="CZ46" s="621">
        <v>4.7</v>
      </c>
      <c r="DA46" s="622"/>
      <c r="DB46" s="622"/>
      <c r="DC46" s="623"/>
      <c r="DD46" s="624">
        <v>55102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34836</v>
      </c>
      <c r="CS47" s="637"/>
      <c r="CT47" s="637"/>
      <c r="CU47" s="637"/>
      <c r="CV47" s="637"/>
      <c r="CW47" s="637"/>
      <c r="CX47" s="637"/>
      <c r="CY47" s="638"/>
      <c r="CZ47" s="621">
        <v>1.5</v>
      </c>
      <c r="DA47" s="639"/>
      <c r="DB47" s="639"/>
      <c r="DC47" s="640"/>
      <c r="DD47" s="624">
        <v>7419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2304975</v>
      </c>
      <c r="CS49" s="603"/>
      <c r="CT49" s="603"/>
      <c r="CU49" s="603"/>
      <c r="CV49" s="603"/>
      <c r="CW49" s="603"/>
      <c r="CX49" s="603"/>
      <c r="CY49" s="604"/>
      <c r="CZ49" s="605">
        <v>100</v>
      </c>
      <c r="DA49" s="606"/>
      <c r="DB49" s="606"/>
      <c r="DC49" s="607"/>
      <c r="DD49" s="608">
        <v>1673711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33FF"/>
    <pageSetUpPr fitToPage="1"/>
  </sheetPr>
  <dimension ref="A1:EA134"/>
  <sheetViews>
    <sheetView zoomScaleNormal="100" zoomScaleSheetLayoutView="70" workbookViewId="0">
      <selection activeCell="BN76" sqref="BN76"/>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9" t="s">
        <v>340</v>
      </c>
      <c r="DK2" s="1140"/>
      <c r="DL2" s="1140"/>
      <c r="DM2" s="1140"/>
      <c r="DN2" s="1140"/>
      <c r="DO2" s="1141"/>
      <c r="DP2" s="200"/>
      <c r="DQ2" s="1139" t="s">
        <v>341</v>
      </c>
      <c r="DR2" s="1140"/>
      <c r="DS2" s="1140"/>
      <c r="DT2" s="1140"/>
      <c r="DU2" s="1140"/>
      <c r="DV2" s="1140"/>
      <c r="DW2" s="1140"/>
      <c r="DX2" s="1140"/>
      <c r="DY2" s="1140"/>
      <c r="DZ2" s="1141"/>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92" t="s">
        <v>342</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4" t="s">
        <v>344</v>
      </c>
      <c r="B5" s="1025"/>
      <c r="C5" s="1025"/>
      <c r="D5" s="1025"/>
      <c r="E5" s="1025"/>
      <c r="F5" s="1025"/>
      <c r="G5" s="1025"/>
      <c r="H5" s="1025"/>
      <c r="I5" s="1025"/>
      <c r="J5" s="1025"/>
      <c r="K5" s="1025"/>
      <c r="L5" s="1025"/>
      <c r="M5" s="1025"/>
      <c r="N5" s="1025"/>
      <c r="O5" s="1025"/>
      <c r="P5" s="1026"/>
      <c r="Q5" s="1030" t="s">
        <v>345</v>
      </c>
      <c r="R5" s="1031"/>
      <c r="S5" s="1031"/>
      <c r="T5" s="1031"/>
      <c r="U5" s="1032"/>
      <c r="V5" s="1030" t="s">
        <v>346</v>
      </c>
      <c r="W5" s="1031"/>
      <c r="X5" s="1031"/>
      <c r="Y5" s="1031"/>
      <c r="Z5" s="1032"/>
      <c r="AA5" s="1030" t="s">
        <v>347</v>
      </c>
      <c r="AB5" s="1031"/>
      <c r="AC5" s="1031"/>
      <c r="AD5" s="1031"/>
      <c r="AE5" s="1031"/>
      <c r="AF5" s="1142" t="s">
        <v>348</v>
      </c>
      <c r="AG5" s="1031"/>
      <c r="AH5" s="1031"/>
      <c r="AI5" s="1031"/>
      <c r="AJ5" s="1046"/>
      <c r="AK5" s="1031" t="s">
        <v>349</v>
      </c>
      <c r="AL5" s="1031"/>
      <c r="AM5" s="1031"/>
      <c r="AN5" s="1031"/>
      <c r="AO5" s="1032"/>
      <c r="AP5" s="1030" t="s">
        <v>350</v>
      </c>
      <c r="AQ5" s="1031"/>
      <c r="AR5" s="1031"/>
      <c r="AS5" s="1031"/>
      <c r="AT5" s="1032"/>
      <c r="AU5" s="1030" t="s">
        <v>351</v>
      </c>
      <c r="AV5" s="1031"/>
      <c r="AW5" s="1031"/>
      <c r="AX5" s="1031"/>
      <c r="AY5" s="1046"/>
      <c r="AZ5" s="207"/>
      <c r="BA5" s="207"/>
      <c r="BB5" s="207"/>
      <c r="BC5" s="207"/>
      <c r="BD5" s="207"/>
      <c r="BE5" s="208"/>
      <c r="BF5" s="208"/>
      <c r="BG5" s="208"/>
      <c r="BH5" s="208"/>
      <c r="BI5" s="208"/>
      <c r="BJ5" s="208"/>
      <c r="BK5" s="208"/>
      <c r="BL5" s="208"/>
      <c r="BM5" s="208"/>
      <c r="BN5" s="208"/>
      <c r="BO5" s="208"/>
      <c r="BP5" s="208"/>
      <c r="BQ5" s="1024" t="s">
        <v>352</v>
      </c>
      <c r="BR5" s="1025"/>
      <c r="BS5" s="1025"/>
      <c r="BT5" s="1025"/>
      <c r="BU5" s="1025"/>
      <c r="BV5" s="1025"/>
      <c r="BW5" s="1025"/>
      <c r="BX5" s="1025"/>
      <c r="BY5" s="1025"/>
      <c r="BZ5" s="1025"/>
      <c r="CA5" s="1025"/>
      <c r="CB5" s="1025"/>
      <c r="CC5" s="1025"/>
      <c r="CD5" s="1025"/>
      <c r="CE5" s="1025"/>
      <c r="CF5" s="1025"/>
      <c r="CG5" s="1026"/>
      <c r="CH5" s="1030" t="s">
        <v>353</v>
      </c>
      <c r="CI5" s="1031"/>
      <c r="CJ5" s="1031"/>
      <c r="CK5" s="1031"/>
      <c r="CL5" s="1032"/>
      <c r="CM5" s="1030" t="s">
        <v>354</v>
      </c>
      <c r="CN5" s="1031"/>
      <c r="CO5" s="1031"/>
      <c r="CP5" s="1031"/>
      <c r="CQ5" s="1032"/>
      <c r="CR5" s="1030" t="s">
        <v>355</v>
      </c>
      <c r="CS5" s="1031"/>
      <c r="CT5" s="1031"/>
      <c r="CU5" s="1031"/>
      <c r="CV5" s="1032"/>
      <c r="CW5" s="1030" t="s">
        <v>356</v>
      </c>
      <c r="CX5" s="1031"/>
      <c r="CY5" s="1031"/>
      <c r="CZ5" s="1031"/>
      <c r="DA5" s="1032"/>
      <c r="DB5" s="1030" t="s">
        <v>357</v>
      </c>
      <c r="DC5" s="1031"/>
      <c r="DD5" s="1031"/>
      <c r="DE5" s="1031"/>
      <c r="DF5" s="1032"/>
      <c r="DG5" s="1127" t="s">
        <v>358</v>
      </c>
      <c r="DH5" s="1128"/>
      <c r="DI5" s="1128"/>
      <c r="DJ5" s="1128"/>
      <c r="DK5" s="1129"/>
      <c r="DL5" s="1127" t="s">
        <v>359</v>
      </c>
      <c r="DM5" s="1128"/>
      <c r="DN5" s="1128"/>
      <c r="DO5" s="1128"/>
      <c r="DP5" s="1129"/>
      <c r="DQ5" s="1030" t="s">
        <v>360</v>
      </c>
      <c r="DR5" s="1031"/>
      <c r="DS5" s="1031"/>
      <c r="DT5" s="1031"/>
      <c r="DU5" s="1032"/>
      <c r="DV5" s="1030" t="s">
        <v>351</v>
      </c>
      <c r="DW5" s="1031"/>
      <c r="DX5" s="1031"/>
      <c r="DY5" s="1031"/>
      <c r="DZ5" s="1046"/>
      <c r="EA5" s="205"/>
    </row>
    <row r="6" spans="1:131" s="206"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3"/>
      <c r="BA6" s="203"/>
      <c r="BB6" s="203"/>
      <c r="BC6" s="203"/>
      <c r="BD6" s="203"/>
      <c r="BE6" s="204"/>
      <c r="BF6" s="204"/>
      <c r="BG6" s="204"/>
      <c r="BH6" s="204"/>
      <c r="BI6" s="204"/>
      <c r="BJ6" s="204"/>
      <c r="BK6" s="204"/>
      <c r="BL6" s="204"/>
      <c r="BM6" s="204"/>
      <c r="BN6" s="204"/>
      <c r="BO6" s="204"/>
      <c r="BP6" s="204"/>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5"/>
    </row>
    <row r="7" spans="1:131" s="206" customFormat="1" ht="26.25" customHeight="1" thickTop="1">
      <c r="A7" s="209">
        <v>1</v>
      </c>
      <c r="B7" s="1079" t="s">
        <v>361</v>
      </c>
      <c r="C7" s="1080"/>
      <c r="D7" s="1080"/>
      <c r="E7" s="1080"/>
      <c r="F7" s="1080"/>
      <c r="G7" s="1080"/>
      <c r="H7" s="1080"/>
      <c r="I7" s="1080"/>
      <c r="J7" s="1080"/>
      <c r="K7" s="1080"/>
      <c r="L7" s="1080"/>
      <c r="M7" s="1080"/>
      <c r="N7" s="1080"/>
      <c r="O7" s="1080"/>
      <c r="P7" s="1081"/>
      <c r="Q7" s="1133">
        <v>2476</v>
      </c>
      <c r="R7" s="1134"/>
      <c r="S7" s="1134"/>
      <c r="T7" s="1134"/>
      <c r="U7" s="1134"/>
      <c r="V7" s="1134">
        <v>2298</v>
      </c>
      <c r="W7" s="1134"/>
      <c r="X7" s="1134"/>
      <c r="Y7" s="1134"/>
      <c r="Z7" s="1134"/>
      <c r="AA7" s="1134">
        <v>178</v>
      </c>
      <c r="AB7" s="1134"/>
      <c r="AC7" s="1134"/>
      <c r="AD7" s="1134"/>
      <c r="AE7" s="1135"/>
      <c r="AF7" s="1136">
        <v>164</v>
      </c>
      <c r="AG7" s="1137"/>
      <c r="AH7" s="1137"/>
      <c r="AI7" s="1137"/>
      <c r="AJ7" s="1138"/>
      <c r="AK7" s="1120"/>
      <c r="AL7" s="1121"/>
      <c r="AM7" s="1121"/>
      <c r="AN7" s="1121"/>
      <c r="AO7" s="1121"/>
      <c r="AP7" s="1121">
        <v>2040</v>
      </c>
      <c r="AQ7" s="1121"/>
      <c r="AR7" s="1121"/>
      <c r="AS7" s="1121"/>
      <c r="AT7" s="1121"/>
      <c r="AU7" s="1122"/>
      <c r="AV7" s="1122"/>
      <c r="AW7" s="1122"/>
      <c r="AX7" s="1122"/>
      <c r="AY7" s="1123"/>
      <c r="AZ7" s="203"/>
      <c r="BA7" s="203"/>
      <c r="BB7" s="203"/>
      <c r="BC7" s="203"/>
      <c r="BD7" s="203"/>
      <c r="BE7" s="204"/>
      <c r="BF7" s="204"/>
      <c r="BG7" s="204"/>
      <c r="BH7" s="204"/>
      <c r="BI7" s="204"/>
      <c r="BJ7" s="204"/>
      <c r="BK7" s="204"/>
      <c r="BL7" s="204"/>
      <c r="BM7" s="204"/>
      <c r="BN7" s="204"/>
      <c r="BO7" s="204"/>
      <c r="BP7" s="204"/>
      <c r="BQ7" s="210">
        <v>1</v>
      </c>
      <c r="BR7" s="211"/>
      <c r="BS7" s="1124" t="s">
        <v>534</v>
      </c>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v>50</v>
      </c>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5"/>
    </row>
    <row r="8" spans="1:131" s="206" customFormat="1" ht="26.25" customHeight="1">
      <c r="A8" s="212">
        <v>2</v>
      </c>
      <c r="B8" s="1060" t="s">
        <v>362</v>
      </c>
      <c r="C8" s="1061"/>
      <c r="D8" s="1061"/>
      <c r="E8" s="1061"/>
      <c r="F8" s="1061"/>
      <c r="G8" s="1061"/>
      <c r="H8" s="1061"/>
      <c r="I8" s="1061"/>
      <c r="J8" s="1061"/>
      <c r="K8" s="1061"/>
      <c r="L8" s="1061"/>
      <c r="M8" s="1061"/>
      <c r="N8" s="1061"/>
      <c r="O8" s="1061"/>
      <c r="P8" s="1062"/>
      <c r="Q8" s="1072">
        <v>29</v>
      </c>
      <c r="R8" s="1073"/>
      <c r="S8" s="1073"/>
      <c r="T8" s="1073"/>
      <c r="U8" s="1073"/>
      <c r="V8" s="1073">
        <v>27</v>
      </c>
      <c r="W8" s="1073"/>
      <c r="X8" s="1073"/>
      <c r="Y8" s="1073"/>
      <c r="Z8" s="1073"/>
      <c r="AA8" s="1073">
        <v>2</v>
      </c>
      <c r="AB8" s="1073"/>
      <c r="AC8" s="1073"/>
      <c r="AD8" s="1073"/>
      <c r="AE8" s="1074"/>
      <c r="AF8" s="1066">
        <v>2</v>
      </c>
      <c r="AG8" s="1067"/>
      <c r="AH8" s="1067"/>
      <c r="AI8" s="1067"/>
      <c r="AJ8" s="1068"/>
      <c r="AK8" s="1115"/>
      <c r="AL8" s="1116"/>
      <c r="AM8" s="1116"/>
      <c r="AN8" s="1116"/>
      <c r="AO8" s="1116"/>
      <c r="AP8" s="1116"/>
      <c r="AQ8" s="1116"/>
      <c r="AR8" s="1116"/>
      <c r="AS8" s="1116"/>
      <c r="AT8" s="1116"/>
      <c r="AU8" s="1113"/>
      <c r="AV8" s="1113"/>
      <c r="AW8" s="1113"/>
      <c r="AX8" s="1113"/>
      <c r="AY8" s="1114"/>
      <c r="AZ8" s="203"/>
      <c r="BA8" s="203"/>
      <c r="BB8" s="203"/>
      <c r="BC8" s="203"/>
      <c r="BD8" s="203"/>
      <c r="BE8" s="204"/>
      <c r="BF8" s="204"/>
      <c r="BG8" s="204"/>
      <c r="BH8" s="204"/>
      <c r="BI8" s="204"/>
      <c r="BJ8" s="204"/>
      <c r="BK8" s="204"/>
      <c r="BL8" s="204"/>
      <c r="BM8" s="204"/>
      <c r="BN8" s="204"/>
      <c r="BO8" s="204"/>
      <c r="BP8" s="204"/>
      <c r="BQ8" s="213">
        <v>2</v>
      </c>
      <c r="BR8" s="214"/>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5"/>
    </row>
    <row r="9" spans="1:131" s="206" customFormat="1" ht="26.25" customHeight="1">
      <c r="A9" s="212">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3"/>
      <c r="BA9" s="203"/>
      <c r="BB9" s="203"/>
      <c r="BC9" s="203"/>
      <c r="BD9" s="203"/>
      <c r="BE9" s="204"/>
      <c r="BF9" s="204"/>
      <c r="BG9" s="204"/>
      <c r="BH9" s="204"/>
      <c r="BI9" s="204"/>
      <c r="BJ9" s="204"/>
      <c r="BK9" s="204"/>
      <c r="BL9" s="204"/>
      <c r="BM9" s="204"/>
      <c r="BN9" s="204"/>
      <c r="BO9" s="204"/>
      <c r="BP9" s="204"/>
      <c r="BQ9" s="213">
        <v>3</v>
      </c>
      <c r="BR9" s="214"/>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5"/>
    </row>
    <row r="10" spans="1:131" s="206" customFormat="1" ht="26.25" customHeight="1">
      <c r="A10" s="212">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3"/>
      <c r="BA10" s="203"/>
      <c r="BB10" s="203"/>
      <c r="BC10" s="203"/>
      <c r="BD10" s="203"/>
      <c r="BE10" s="204"/>
      <c r="BF10" s="204"/>
      <c r="BG10" s="204"/>
      <c r="BH10" s="204"/>
      <c r="BI10" s="204"/>
      <c r="BJ10" s="204"/>
      <c r="BK10" s="204"/>
      <c r="BL10" s="204"/>
      <c r="BM10" s="204"/>
      <c r="BN10" s="204"/>
      <c r="BO10" s="204"/>
      <c r="BP10" s="204"/>
      <c r="BQ10" s="213">
        <v>4</v>
      </c>
      <c r="BR10" s="214"/>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5"/>
    </row>
    <row r="11" spans="1:131" s="206" customFormat="1" ht="26.25" customHeight="1">
      <c r="A11" s="212">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3"/>
      <c r="BA11" s="203"/>
      <c r="BB11" s="203"/>
      <c r="BC11" s="203"/>
      <c r="BD11" s="203"/>
      <c r="BE11" s="204"/>
      <c r="BF11" s="204"/>
      <c r="BG11" s="204"/>
      <c r="BH11" s="204"/>
      <c r="BI11" s="204"/>
      <c r="BJ11" s="204"/>
      <c r="BK11" s="204"/>
      <c r="BL11" s="204"/>
      <c r="BM11" s="204"/>
      <c r="BN11" s="204"/>
      <c r="BO11" s="204"/>
      <c r="BP11" s="204"/>
      <c r="BQ11" s="213">
        <v>5</v>
      </c>
      <c r="BR11" s="214"/>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5"/>
    </row>
    <row r="12" spans="1:131" s="206" customFormat="1" ht="26.25" customHeight="1">
      <c r="A12" s="212">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3"/>
      <c r="BA12" s="203"/>
      <c r="BB12" s="203"/>
      <c r="BC12" s="203"/>
      <c r="BD12" s="203"/>
      <c r="BE12" s="204"/>
      <c r="BF12" s="204"/>
      <c r="BG12" s="204"/>
      <c r="BH12" s="204"/>
      <c r="BI12" s="204"/>
      <c r="BJ12" s="204"/>
      <c r="BK12" s="204"/>
      <c r="BL12" s="204"/>
      <c r="BM12" s="204"/>
      <c r="BN12" s="204"/>
      <c r="BO12" s="204"/>
      <c r="BP12" s="204"/>
      <c r="BQ12" s="213">
        <v>6</v>
      </c>
      <c r="BR12" s="214"/>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5"/>
    </row>
    <row r="13" spans="1:131" s="206" customFormat="1" ht="26.25" customHeight="1">
      <c r="A13" s="212">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3"/>
      <c r="BA13" s="203"/>
      <c r="BB13" s="203"/>
      <c r="BC13" s="203"/>
      <c r="BD13" s="203"/>
      <c r="BE13" s="204"/>
      <c r="BF13" s="204"/>
      <c r="BG13" s="204"/>
      <c r="BH13" s="204"/>
      <c r="BI13" s="204"/>
      <c r="BJ13" s="204"/>
      <c r="BK13" s="204"/>
      <c r="BL13" s="204"/>
      <c r="BM13" s="204"/>
      <c r="BN13" s="204"/>
      <c r="BO13" s="204"/>
      <c r="BP13" s="204"/>
      <c r="BQ13" s="213">
        <v>7</v>
      </c>
      <c r="BR13" s="214"/>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5"/>
    </row>
    <row r="14" spans="1:131" s="206" customFormat="1" ht="26.25" customHeight="1">
      <c r="A14" s="212">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3"/>
      <c r="BA14" s="203"/>
      <c r="BB14" s="203"/>
      <c r="BC14" s="203"/>
      <c r="BD14" s="203"/>
      <c r="BE14" s="204"/>
      <c r="BF14" s="204"/>
      <c r="BG14" s="204"/>
      <c r="BH14" s="204"/>
      <c r="BI14" s="204"/>
      <c r="BJ14" s="204"/>
      <c r="BK14" s="204"/>
      <c r="BL14" s="204"/>
      <c r="BM14" s="204"/>
      <c r="BN14" s="204"/>
      <c r="BO14" s="204"/>
      <c r="BP14" s="204"/>
      <c r="BQ14" s="213">
        <v>8</v>
      </c>
      <c r="BR14" s="214"/>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5"/>
    </row>
    <row r="15" spans="1:131" s="206" customFormat="1" ht="26.25" customHeight="1">
      <c r="A15" s="212">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3"/>
      <c r="BA15" s="203"/>
      <c r="BB15" s="203"/>
      <c r="BC15" s="203"/>
      <c r="BD15" s="203"/>
      <c r="BE15" s="204"/>
      <c r="BF15" s="204"/>
      <c r="BG15" s="204"/>
      <c r="BH15" s="204"/>
      <c r="BI15" s="204"/>
      <c r="BJ15" s="204"/>
      <c r="BK15" s="204"/>
      <c r="BL15" s="204"/>
      <c r="BM15" s="204"/>
      <c r="BN15" s="204"/>
      <c r="BO15" s="204"/>
      <c r="BP15" s="204"/>
      <c r="BQ15" s="213">
        <v>9</v>
      </c>
      <c r="BR15" s="214"/>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5"/>
    </row>
    <row r="16" spans="1:131" s="206" customFormat="1" ht="26.25" customHeight="1">
      <c r="A16" s="212">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3"/>
      <c r="BA16" s="203"/>
      <c r="BB16" s="203"/>
      <c r="BC16" s="203"/>
      <c r="BD16" s="203"/>
      <c r="BE16" s="204"/>
      <c r="BF16" s="204"/>
      <c r="BG16" s="204"/>
      <c r="BH16" s="204"/>
      <c r="BI16" s="204"/>
      <c r="BJ16" s="204"/>
      <c r="BK16" s="204"/>
      <c r="BL16" s="204"/>
      <c r="BM16" s="204"/>
      <c r="BN16" s="204"/>
      <c r="BO16" s="204"/>
      <c r="BP16" s="204"/>
      <c r="BQ16" s="213">
        <v>10</v>
      </c>
      <c r="BR16" s="214"/>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5"/>
    </row>
    <row r="17" spans="1:131" s="206" customFormat="1" ht="26.25" customHeight="1">
      <c r="A17" s="212">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3"/>
      <c r="BA17" s="203"/>
      <c r="BB17" s="203"/>
      <c r="BC17" s="203"/>
      <c r="BD17" s="203"/>
      <c r="BE17" s="204"/>
      <c r="BF17" s="204"/>
      <c r="BG17" s="204"/>
      <c r="BH17" s="204"/>
      <c r="BI17" s="204"/>
      <c r="BJ17" s="204"/>
      <c r="BK17" s="204"/>
      <c r="BL17" s="204"/>
      <c r="BM17" s="204"/>
      <c r="BN17" s="204"/>
      <c r="BO17" s="204"/>
      <c r="BP17" s="204"/>
      <c r="BQ17" s="213">
        <v>11</v>
      </c>
      <c r="BR17" s="214"/>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5"/>
    </row>
    <row r="18" spans="1:131" s="206" customFormat="1" ht="26.25" customHeight="1">
      <c r="A18" s="212">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3"/>
      <c r="BA18" s="203"/>
      <c r="BB18" s="203"/>
      <c r="BC18" s="203"/>
      <c r="BD18" s="203"/>
      <c r="BE18" s="204"/>
      <c r="BF18" s="204"/>
      <c r="BG18" s="204"/>
      <c r="BH18" s="204"/>
      <c r="BI18" s="204"/>
      <c r="BJ18" s="204"/>
      <c r="BK18" s="204"/>
      <c r="BL18" s="204"/>
      <c r="BM18" s="204"/>
      <c r="BN18" s="204"/>
      <c r="BO18" s="204"/>
      <c r="BP18" s="204"/>
      <c r="BQ18" s="213">
        <v>12</v>
      </c>
      <c r="BR18" s="214"/>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5"/>
    </row>
    <row r="19" spans="1:131" s="206" customFormat="1" ht="26.25" customHeight="1">
      <c r="A19" s="212">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3"/>
      <c r="BA19" s="203"/>
      <c r="BB19" s="203"/>
      <c r="BC19" s="203"/>
      <c r="BD19" s="203"/>
      <c r="BE19" s="204"/>
      <c r="BF19" s="204"/>
      <c r="BG19" s="204"/>
      <c r="BH19" s="204"/>
      <c r="BI19" s="204"/>
      <c r="BJ19" s="204"/>
      <c r="BK19" s="204"/>
      <c r="BL19" s="204"/>
      <c r="BM19" s="204"/>
      <c r="BN19" s="204"/>
      <c r="BO19" s="204"/>
      <c r="BP19" s="204"/>
      <c r="BQ19" s="213">
        <v>13</v>
      </c>
      <c r="BR19" s="214"/>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5"/>
    </row>
    <row r="20" spans="1:131" s="206" customFormat="1" ht="26.25" customHeight="1">
      <c r="A20" s="212">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3"/>
      <c r="BA20" s="203"/>
      <c r="BB20" s="203"/>
      <c r="BC20" s="203"/>
      <c r="BD20" s="203"/>
      <c r="BE20" s="204"/>
      <c r="BF20" s="204"/>
      <c r="BG20" s="204"/>
      <c r="BH20" s="204"/>
      <c r="BI20" s="204"/>
      <c r="BJ20" s="204"/>
      <c r="BK20" s="204"/>
      <c r="BL20" s="204"/>
      <c r="BM20" s="204"/>
      <c r="BN20" s="204"/>
      <c r="BO20" s="204"/>
      <c r="BP20" s="204"/>
      <c r="BQ20" s="213">
        <v>14</v>
      </c>
      <c r="BR20" s="214"/>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5"/>
    </row>
    <row r="21" spans="1:131" s="206" customFormat="1" ht="26.25" customHeight="1" thickBot="1">
      <c r="A21" s="212">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3"/>
      <c r="BA21" s="203"/>
      <c r="BB21" s="203"/>
      <c r="BC21" s="203"/>
      <c r="BD21" s="203"/>
      <c r="BE21" s="204"/>
      <c r="BF21" s="204"/>
      <c r="BG21" s="204"/>
      <c r="BH21" s="204"/>
      <c r="BI21" s="204"/>
      <c r="BJ21" s="204"/>
      <c r="BK21" s="204"/>
      <c r="BL21" s="204"/>
      <c r="BM21" s="204"/>
      <c r="BN21" s="204"/>
      <c r="BO21" s="204"/>
      <c r="BP21" s="204"/>
      <c r="BQ21" s="213">
        <v>15</v>
      </c>
      <c r="BR21" s="214"/>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5"/>
    </row>
    <row r="22" spans="1:131" s="206" customFormat="1" ht="26.25" customHeight="1">
      <c r="A22" s="212">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363</v>
      </c>
      <c r="BA22" s="1058"/>
      <c r="BB22" s="1058"/>
      <c r="BC22" s="1058"/>
      <c r="BD22" s="1059"/>
      <c r="BE22" s="204"/>
      <c r="BF22" s="204"/>
      <c r="BG22" s="204"/>
      <c r="BH22" s="204"/>
      <c r="BI22" s="204"/>
      <c r="BJ22" s="204"/>
      <c r="BK22" s="204"/>
      <c r="BL22" s="204"/>
      <c r="BM22" s="204"/>
      <c r="BN22" s="204"/>
      <c r="BO22" s="204"/>
      <c r="BP22" s="204"/>
      <c r="BQ22" s="213">
        <v>16</v>
      </c>
      <c r="BR22" s="214"/>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5"/>
    </row>
    <row r="23" spans="1:131" s="206" customFormat="1" ht="26.25" customHeight="1" thickBot="1">
      <c r="A23" s="215" t="s">
        <v>364</v>
      </c>
      <c r="B23" s="970" t="s">
        <v>365</v>
      </c>
      <c r="C23" s="971"/>
      <c r="D23" s="971"/>
      <c r="E23" s="971"/>
      <c r="F23" s="971"/>
      <c r="G23" s="971"/>
      <c r="H23" s="971"/>
      <c r="I23" s="971"/>
      <c r="J23" s="971"/>
      <c r="K23" s="971"/>
      <c r="L23" s="971"/>
      <c r="M23" s="971"/>
      <c r="N23" s="971"/>
      <c r="O23" s="971"/>
      <c r="P23" s="972"/>
      <c r="Q23" s="1097"/>
      <c r="R23" s="1098"/>
      <c r="S23" s="1098"/>
      <c r="T23" s="1098"/>
      <c r="U23" s="1098"/>
      <c r="V23" s="1098"/>
      <c r="W23" s="1098"/>
      <c r="X23" s="1098"/>
      <c r="Y23" s="1098"/>
      <c r="Z23" s="1098"/>
      <c r="AA23" s="1098"/>
      <c r="AB23" s="1098"/>
      <c r="AC23" s="1098"/>
      <c r="AD23" s="1098"/>
      <c r="AE23" s="1099"/>
      <c r="AF23" s="1100">
        <v>166</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108</v>
      </c>
      <c r="BA23" s="1095"/>
      <c r="BB23" s="1095"/>
      <c r="BC23" s="1095"/>
      <c r="BD23" s="1096"/>
      <c r="BE23" s="204"/>
      <c r="BF23" s="204"/>
      <c r="BG23" s="204"/>
      <c r="BH23" s="204"/>
      <c r="BI23" s="204"/>
      <c r="BJ23" s="204"/>
      <c r="BK23" s="204"/>
      <c r="BL23" s="204"/>
      <c r="BM23" s="204"/>
      <c r="BN23" s="204"/>
      <c r="BO23" s="204"/>
      <c r="BP23" s="204"/>
      <c r="BQ23" s="213">
        <v>17</v>
      </c>
      <c r="BR23" s="214"/>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5"/>
    </row>
    <row r="24" spans="1:131" s="206" customFormat="1" ht="26.25" customHeight="1">
      <c r="A24" s="1093" t="s">
        <v>366</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3"/>
      <c r="BA24" s="203"/>
      <c r="BB24" s="203"/>
      <c r="BC24" s="203"/>
      <c r="BD24" s="203"/>
      <c r="BE24" s="204"/>
      <c r="BF24" s="204"/>
      <c r="BG24" s="204"/>
      <c r="BH24" s="204"/>
      <c r="BI24" s="204"/>
      <c r="BJ24" s="204"/>
      <c r="BK24" s="204"/>
      <c r="BL24" s="204"/>
      <c r="BM24" s="204"/>
      <c r="BN24" s="204"/>
      <c r="BO24" s="204"/>
      <c r="BP24" s="204"/>
      <c r="BQ24" s="213">
        <v>18</v>
      </c>
      <c r="BR24" s="214"/>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5"/>
    </row>
    <row r="25" spans="1:131" s="198" customFormat="1" ht="26.25" customHeight="1" thickBot="1">
      <c r="A25" s="1092" t="s">
        <v>367</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3"/>
      <c r="BK25" s="203"/>
      <c r="BL25" s="203"/>
      <c r="BM25" s="203"/>
      <c r="BN25" s="203"/>
      <c r="BO25" s="216"/>
      <c r="BP25" s="216"/>
      <c r="BQ25" s="213">
        <v>19</v>
      </c>
      <c r="BR25" s="214"/>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7"/>
    </row>
    <row r="26" spans="1:131" s="198" customFormat="1" ht="26.25" customHeight="1">
      <c r="A26" s="1024" t="s">
        <v>344</v>
      </c>
      <c r="B26" s="1025"/>
      <c r="C26" s="1025"/>
      <c r="D26" s="1025"/>
      <c r="E26" s="1025"/>
      <c r="F26" s="1025"/>
      <c r="G26" s="1025"/>
      <c r="H26" s="1025"/>
      <c r="I26" s="1025"/>
      <c r="J26" s="1025"/>
      <c r="K26" s="1025"/>
      <c r="L26" s="1025"/>
      <c r="M26" s="1025"/>
      <c r="N26" s="1025"/>
      <c r="O26" s="1025"/>
      <c r="P26" s="1026"/>
      <c r="Q26" s="1030" t="s">
        <v>368</v>
      </c>
      <c r="R26" s="1031"/>
      <c r="S26" s="1031"/>
      <c r="T26" s="1031"/>
      <c r="U26" s="1032"/>
      <c r="V26" s="1030" t="s">
        <v>369</v>
      </c>
      <c r="W26" s="1031"/>
      <c r="X26" s="1031"/>
      <c r="Y26" s="1031"/>
      <c r="Z26" s="1032"/>
      <c r="AA26" s="1030" t="s">
        <v>370</v>
      </c>
      <c r="AB26" s="1031"/>
      <c r="AC26" s="1031"/>
      <c r="AD26" s="1031"/>
      <c r="AE26" s="1031"/>
      <c r="AF26" s="1088" t="s">
        <v>371</v>
      </c>
      <c r="AG26" s="1037"/>
      <c r="AH26" s="1037"/>
      <c r="AI26" s="1037"/>
      <c r="AJ26" s="1089"/>
      <c r="AK26" s="1031" t="s">
        <v>372</v>
      </c>
      <c r="AL26" s="1031"/>
      <c r="AM26" s="1031"/>
      <c r="AN26" s="1031"/>
      <c r="AO26" s="1032"/>
      <c r="AP26" s="1030" t="s">
        <v>373</v>
      </c>
      <c r="AQ26" s="1031"/>
      <c r="AR26" s="1031"/>
      <c r="AS26" s="1031"/>
      <c r="AT26" s="1032"/>
      <c r="AU26" s="1030" t="s">
        <v>374</v>
      </c>
      <c r="AV26" s="1031"/>
      <c r="AW26" s="1031"/>
      <c r="AX26" s="1031"/>
      <c r="AY26" s="1032"/>
      <c r="AZ26" s="1030" t="s">
        <v>375</v>
      </c>
      <c r="BA26" s="1031"/>
      <c r="BB26" s="1031"/>
      <c r="BC26" s="1031"/>
      <c r="BD26" s="1032"/>
      <c r="BE26" s="1030" t="s">
        <v>351</v>
      </c>
      <c r="BF26" s="1031"/>
      <c r="BG26" s="1031"/>
      <c r="BH26" s="1031"/>
      <c r="BI26" s="1046"/>
      <c r="BJ26" s="203"/>
      <c r="BK26" s="203"/>
      <c r="BL26" s="203"/>
      <c r="BM26" s="203"/>
      <c r="BN26" s="203"/>
      <c r="BO26" s="216"/>
      <c r="BP26" s="216"/>
      <c r="BQ26" s="213">
        <v>20</v>
      </c>
      <c r="BR26" s="214"/>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7"/>
    </row>
    <row r="27" spans="1:131" s="198"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3"/>
      <c r="BK27" s="203"/>
      <c r="BL27" s="203"/>
      <c r="BM27" s="203"/>
      <c r="BN27" s="203"/>
      <c r="BO27" s="216"/>
      <c r="BP27" s="216"/>
      <c r="BQ27" s="213">
        <v>21</v>
      </c>
      <c r="BR27" s="214"/>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7"/>
    </row>
    <row r="28" spans="1:131" s="198" customFormat="1" ht="26.25" customHeight="1" thickTop="1">
      <c r="A28" s="217">
        <v>1</v>
      </c>
      <c r="B28" s="1079" t="s">
        <v>376</v>
      </c>
      <c r="C28" s="1080"/>
      <c r="D28" s="1080"/>
      <c r="E28" s="1080"/>
      <c r="F28" s="1080"/>
      <c r="G28" s="1080"/>
      <c r="H28" s="1080"/>
      <c r="I28" s="1080"/>
      <c r="J28" s="1080"/>
      <c r="K28" s="1080"/>
      <c r="L28" s="1080"/>
      <c r="M28" s="1080"/>
      <c r="N28" s="1080"/>
      <c r="O28" s="1080"/>
      <c r="P28" s="1081"/>
      <c r="Q28" s="1082">
        <v>285</v>
      </c>
      <c r="R28" s="1083"/>
      <c r="S28" s="1083"/>
      <c r="T28" s="1083"/>
      <c r="U28" s="1083"/>
      <c r="V28" s="1083">
        <v>262</v>
      </c>
      <c r="W28" s="1083"/>
      <c r="X28" s="1083"/>
      <c r="Y28" s="1083"/>
      <c r="Z28" s="1083"/>
      <c r="AA28" s="1083">
        <v>23</v>
      </c>
      <c r="AB28" s="1083"/>
      <c r="AC28" s="1083"/>
      <c r="AD28" s="1083"/>
      <c r="AE28" s="1084"/>
      <c r="AF28" s="1085">
        <v>23</v>
      </c>
      <c r="AG28" s="1083"/>
      <c r="AH28" s="1083"/>
      <c r="AI28" s="1083"/>
      <c r="AJ28" s="1086"/>
      <c r="AK28" s="1087"/>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3"/>
      <c r="BK28" s="203"/>
      <c r="BL28" s="203"/>
      <c r="BM28" s="203"/>
      <c r="BN28" s="203"/>
      <c r="BO28" s="216"/>
      <c r="BP28" s="216"/>
      <c r="BQ28" s="213">
        <v>22</v>
      </c>
      <c r="BR28" s="214"/>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7"/>
    </row>
    <row r="29" spans="1:131" s="198" customFormat="1" ht="26.25" customHeight="1">
      <c r="A29" s="217">
        <v>2</v>
      </c>
      <c r="B29" s="1060" t="s">
        <v>377</v>
      </c>
      <c r="C29" s="1061"/>
      <c r="D29" s="1061"/>
      <c r="E29" s="1061"/>
      <c r="F29" s="1061"/>
      <c r="G29" s="1061"/>
      <c r="H29" s="1061"/>
      <c r="I29" s="1061"/>
      <c r="J29" s="1061"/>
      <c r="K29" s="1061"/>
      <c r="L29" s="1061"/>
      <c r="M29" s="1061"/>
      <c r="N29" s="1061"/>
      <c r="O29" s="1061"/>
      <c r="P29" s="1062"/>
      <c r="Q29" s="1072">
        <v>461</v>
      </c>
      <c r="R29" s="1073"/>
      <c r="S29" s="1073"/>
      <c r="T29" s="1073"/>
      <c r="U29" s="1073"/>
      <c r="V29" s="1073">
        <v>450</v>
      </c>
      <c r="W29" s="1073"/>
      <c r="X29" s="1073"/>
      <c r="Y29" s="1073"/>
      <c r="Z29" s="1073"/>
      <c r="AA29" s="1073">
        <v>11</v>
      </c>
      <c r="AB29" s="1073"/>
      <c r="AC29" s="1073"/>
      <c r="AD29" s="1073"/>
      <c r="AE29" s="1074"/>
      <c r="AF29" s="1066">
        <v>11</v>
      </c>
      <c r="AG29" s="1067"/>
      <c r="AH29" s="1067"/>
      <c r="AI29" s="1067"/>
      <c r="AJ29" s="1068"/>
      <c r="AK29" s="1006"/>
      <c r="AL29" s="997"/>
      <c r="AM29" s="997"/>
      <c r="AN29" s="997"/>
      <c r="AO29" s="997"/>
      <c r="AP29" s="997"/>
      <c r="AQ29" s="997"/>
      <c r="AR29" s="997"/>
      <c r="AS29" s="997"/>
      <c r="AT29" s="997"/>
      <c r="AU29" s="997"/>
      <c r="AV29" s="997"/>
      <c r="AW29" s="997"/>
      <c r="AX29" s="997"/>
      <c r="AY29" s="997"/>
      <c r="AZ29" s="1071"/>
      <c r="BA29" s="1071"/>
      <c r="BB29" s="1071"/>
      <c r="BC29" s="1071"/>
      <c r="BD29" s="1071"/>
      <c r="BE29" s="1055"/>
      <c r="BF29" s="1055"/>
      <c r="BG29" s="1055"/>
      <c r="BH29" s="1055"/>
      <c r="BI29" s="1056"/>
      <c r="BJ29" s="203"/>
      <c r="BK29" s="203"/>
      <c r="BL29" s="203"/>
      <c r="BM29" s="203"/>
      <c r="BN29" s="203"/>
      <c r="BO29" s="216"/>
      <c r="BP29" s="216"/>
      <c r="BQ29" s="213">
        <v>23</v>
      </c>
      <c r="BR29" s="214"/>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7"/>
    </row>
    <row r="30" spans="1:131" s="198" customFormat="1" ht="26.25" customHeight="1">
      <c r="A30" s="217">
        <v>3</v>
      </c>
      <c r="B30" s="1060" t="s">
        <v>378</v>
      </c>
      <c r="C30" s="1061"/>
      <c r="D30" s="1061"/>
      <c r="E30" s="1061"/>
      <c r="F30" s="1061"/>
      <c r="G30" s="1061"/>
      <c r="H30" s="1061"/>
      <c r="I30" s="1061"/>
      <c r="J30" s="1061"/>
      <c r="K30" s="1061"/>
      <c r="L30" s="1061"/>
      <c r="M30" s="1061"/>
      <c r="N30" s="1061"/>
      <c r="O30" s="1061"/>
      <c r="P30" s="1062"/>
      <c r="Q30" s="1072">
        <v>31</v>
      </c>
      <c r="R30" s="1073"/>
      <c r="S30" s="1073"/>
      <c r="T30" s="1073"/>
      <c r="U30" s="1073"/>
      <c r="V30" s="1073">
        <v>31</v>
      </c>
      <c r="W30" s="1073"/>
      <c r="X30" s="1073"/>
      <c r="Y30" s="1073"/>
      <c r="Z30" s="1073"/>
      <c r="AA30" s="1073">
        <v>0</v>
      </c>
      <c r="AB30" s="1073"/>
      <c r="AC30" s="1073"/>
      <c r="AD30" s="1073"/>
      <c r="AE30" s="1074"/>
      <c r="AF30" s="1066">
        <v>0</v>
      </c>
      <c r="AG30" s="1067"/>
      <c r="AH30" s="1067"/>
      <c r="AI30" s="1067"/>
      <c r="AJ30" s="1068"/>
      <c r="AK30" s="1006"/>
      <c r="AL30" s="997"/>
      <c r="AM30" s="997"/>
      <c r="AN30" s="997"/>
      <c r="AO30" s="997"/>
      <c r="AP30" s="997"/>
      <c r="AQ30" s="997"/>
      <c r="AR30" s="997"/>
      <c r="AS30" s="997"/>
      <c r="AT30" s="997"/>
      <c r="AU30" s="997"/>
      <c r="AV30" s="997"/>
      <c r="AW30" s="997"/>
      <c r="AX30" s="997"/>
      <c r="AY30" s="997"/>
      <c r="AZ30" s="1071"/>
      <c r="BA30" s="1071"/>
      <c r="BB30" s="1071"/>
      <c r="BC30" s="1071"/>
      <c r="BD30" s="1071"/>
      <c r="BE30" s="1055"/>
      <c r="BF30" s="1055"/>
      <c r="BG30" s="1055"/>
      <c r="BH30" s="1055"/>
      <c r="BI30" s="1056"/>
      <c r="BJ30" s="203"/>
      <c r="BK30" s="203"/>
      <c r="BL30" s="203"/>
      <c r="BM30" s="203"/>
      <c r="BN30" s="203"/>
      <c r="BO30" s="216"/>
      <c r="BP30" s="216"/>
      <c r="BQ30" s="213">
        <v>24</v>
      </c>
      <c r="BR30" s="214"/>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7"/>
    </row>
    <row r="31" spans="1:131" s="198" customFormat="1" ht="26.25" customHeight="1">
      <c r="A31" s="217">
        <v>4</v>
      </c>
      <c r="B31" s="1060" t="s">
        <v>379</v>
      </c>
      <c r="C31" s="1061"/>
      <c r="D31" s="1061"/>
      <c r="E31" s="1061"/>
      <c r="F31" s="1061"/>
      <c r="G31" s="1061"/>
      <c r="H31" s="1061"/>
      <c r="I31" s="1061"/>
      <c r="J31" s="1061"/>
      <c r="K31" s="1061"/>
      <c r="L31" s="1061"/>
      <c r="M31" s="1061"/>
      <c r="N31" s="1061"/>
      <c r="O31" s="1061"/>
      <c r="P31" s="1062"/>
      <c r="Q31" s="1072">
        <v>205</v>
      </c>
      <c r="R31" s="1073"/>
      <c r="S31" s="1073"/>
      <c r="T31" s="1073"/>
      <c r="U31" s="1073"/>
      <c r="V31" s="1073">
        <v>198</v>
      </c>
      <c r="W31" s="1073"/>
      <c r="X31" s="1073"/>
      <c r="Y31" s="1073"/>
      <c r="Z31" s="1073"/>
      <c r="AA31" s="1073">
        <v>7</v>
      </c>
      <c r="AB31" s="1073"/>
      <c r="AC31" s="1073"/>
      <c r="AD31" s="1073"/>
      <c r="AE31" s="1074"/>
      <c r="AF31" s="1066">
        <v>7</v>
      </c>
      <c r="AG31" s="1067"/>
      <c r="AH31" s="1067"/>
      <c r="AI31" s="1067"/>
      <c r="AJ31" s="1068"/>
      <c r="AK31" s="1006">
        <v>45</v>
      </c>
      <c r="AL31" s="997"/>
      <c r="AM31" s="997"/>
      <c r="AN31" s="997"/>
      <c r="AO31" s="997"/>
      <c r="AP31" s="997">
        <v>578</v>
      </c>
      <c r="AQ31" s="997"/>
      <c r="AR31" s="997"/>
      <c r="AS31" s="997"/>
      <c r="AT31" s="997"/>
      <c r="AU31" s="997"/>
      <c r="AV31" s="997"/>
      <c r="AW31" s="997"/>
      <c r="AX31" s="997"/>
      <c r="AY31" s="997"/>
      <c r="AZ31" s="1071"/>
      <c r="BA31" s="1071"/>
      <c r="BB31" s="1071"/>
      <c r="BC31" s="1071"/>
      <c r="BD31" s="1071"/>
      <c r="BE31" s="1055" t="s">
        <v>380</v>
      </c>
      <c r="BF31" s="1055"/>
      <c r="BG31" s="1055"/>
      <c r="BH31" s="1055"/>
      <c r="BI31" s="1056"/>
      <c r="BJ31" s="203"/>
      <c r="BK31" s="203"/>
      <c r="BL31" s="203"/>
      <c r="BM31" s="203"/>
      <c r="BN31" s="203"/>
      <c r="BO31" s="216"/>
      <c r="BP31" s="216"/>
      <c r="BQ31" s="213">
        <v>25</v>
      </c>
      <c r="BR31" s="214"/>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7"/>
    </row>
    <row r="32" spans="1:131" s="198" customFormat="1" ht="26.25" customHeight="1">
      <c r="A32" s="217">
        <v>5</v>
      </c>
      <c r="B32" s="1060" t="s">
        <v>381</v>
      </c>
      <c r="C32" s="1061"/>
      <c r="D32" s="1061"/>
      <c r="E32" s="1061"/>
      <c r="F32" s="1061"/>
      <c r="G32" s="1061"/>
      <c r="H32" s="1061"/>
      <c r="I32" s="1061"/>
      <c r="J32" s="1061"/>
      <c r="K32" s="1061"/>
      <c r="L32" s="1061"/>
      <c r="M32" s="1061"/>
      <c r="N32" s="1061"/>
      <c r="O32" s="1061"/>
      <c r="P32" s="1062"/>
      <c r="Q32" s="1072">
        <v>25</v>
      </c>
      <c r="R32" s="1073"/>
      <c r="S32" s="1073"/>
      <c r="T32" s="1073"/>
      <c r="U32" s="1073"/>
      <c r="V32" s="1073">
        <v>23</v>
      </c>
      <c r="W32" s="1073"/>
      <c r="X32" s="1073"/>
      <c r="Y32" s="1073"/>
      <c r="Z32" s="1073"/>
      <c r="AA32" s="1073">
        <v>2</v>
      </c>
      <c r="AB32" s="1073"/>
      <c r="AC32" s="1073"/>
      <c r="AD32" s="1073"/>
      <c r="AE32" s="1074"/>
      <c r="AF32" s="1066">
        <v>2</v>
      </c>
      <c r="AG32" s="1067"/>
      <c r="AH32" s="1067"/>
      <c r="AI32" s="1067"/>
      <c r="AJ32" s="1068"/>
      <c r="AK32" s="1006">
        <v>11</v>
      </c>
      <c r="AL32" s="997"/>
      <c r="AM32" s="997"/>
      <c r="AN32" s="997"/>
      <c r="AO32" s="997"/>
      <c r="AP32" s="997">
        <v>117</v>
      </c>
      <c r="AQ32" s="997"/>
      <c r="AR32" s="997"/>
      <c r="AS32" s="997"/>
      <c r="AT32" s="997"/>
      <c r="AU32" s="997"/>
      <c r="AV32" s="997"/>
      <c r="AW32" s="997"/>
      <c r="AX32" s="997"/>
      <c r="AY32" s="997"/>
      <c r="AZ32" s="1071"/>
      <c r="BA32" s="1071"/>
      <c r="BB32" s="1071"/>
      <c r="BC32" s="1071"/>
      <c r="BD32" s="1071"/>
      <c r="BE32" s="1055" t="s">
        <v>380</v>
      </c>
      <c r="BF32" s="1055"/>
      <c r="BG32" s="1055"/>
      <c r="BH32" s="1055"/>
      <c r="BI32" s="1056"/>
      <c r="BJ32" s="203"/>
      <c r="BK32" s="203"/>
      <c r="BL32" s="203"/>
      <c r="BM32" s="203"/>
      <c r="BN32" s="203"/>
      <c r="BO32" s="216"/>
      <c r="BP32" s="216"/>
      <c r="BQ32" s="213">
        <v>26</v>
      </c>
      <c r="BR32" s="214"/>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7"/>
    </row>
    <row r="33" spans="1:131" s="198" customFormat="1" ht="26.25" customHeight="1">
      <c r="A33" s="217">
        <v>6</v>
      </c>
      <c r="B33" s="1060" t="s">
        <v>382</v>
      </c>
      <c r="C33" s="1061"/>
      <c r="D33" s="1061"/>
      <c r="E33" s="1061"/>
      <c r="F33" s="1061"/>
      <c r="G33" s="1061"/>
      <c r="H33" s="1061"/>
      <c r="I33" s="1061"/>
      <c r="J33" s="1061"/>
      <c r="K33" s="1061"/>
      <c r="L33" s="1061"/>
      <c r="M33" s="1061"/>
      <c r="N33" s="1061"/>
      <c r="O33" s="1061"/>
      <c r="P33" s="1062"/>
      <c r="Q33" s="1072">
        <v>50</v>
      </c>
      <c r="R33" s="1073"/>
      <c r="S33" s="1073"/>
      <c r="T33" s="1073"/>
      <c r="U33" s="1073"/>
      <c r="V33" s="1073">
        <v>46</v>
      </c>
      <c r="W33" s="1073"/>
      <c r="X33" s="1073"/>
      <c r="Y33" s="1073"/>
      <c r="Z33" s="1073"/>
      <c r="AA33" s="1073">
        <v>4</v>
      </c>
      <c r="AB33" s="1073"/>
      <c r="AC33" s="1073"/>
      <c r="AD33" s="1073"/>
      <c r="AE33" s="1074"/>
      <c r="AF33" s="1066">
        <v>4</v>
      </c>
      <c r="AG33" s="1067"/>
      <c r="AH33" s="1067"/>
      <c r="AI33" s="1067"/>
      <c r="AJ33" s="1068"/>
      <c r="AK33" s="1006">
        <v>29</v>
      </c>
      <c r="AL33" s="997"/>
      <c r="AM33" s="997"/>
      <c r="AN33" s="997"/>
      <c r="AO33" s="997"/>
      <c r="AP33" s="997">
        <v>130</v>
      </c>
      <c r="AQ33" s="997"/>
      <c r="AR33" s="997"/>
      <c r="AS33" s="997"/>
      <c r="AT33" s="997"/>
      <c r="AU33" s="997"/>
      <c r="AV33" s="997"/>
      <c r="AW33" s="997"/>
      <c r="AX33" s="997"/>
      <c r="AY33" s="997"/>
      <c r="AZ33" s="1071"/>
      <c r="BA33" s="1071"/>
      <c r="BB33" s="1071"/>
      <c r="BC33" s="1071"/>
      <c r="BD33" s="1071"/>
      <c r="BE33" s="1055" t="s">
        <v>380</v>
      </c>
      <c r="BF33" s="1055"/>
      <c r="BG33" s="1055"/>
      <c r="BH33" s="1055"/>
      <c r="BI33" s="1056"/>
      <c r="BJ33" s="203"/>
      <c r="BK33" s="203"/>
      <c r="BL33" s="203"/>
      <c r="BM33" s="203"/>
      <c r="BN33" s="203"/>
      <c r="BO33" s="216"/>
      <c r="BP33" s="216"/>
      <c r="BQ33" s="213">
        <v>27</v>
      </c>
      <c r="BR33" s="214"/>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7"/>
    </row>
    <row r="34" spans="1:131" s="198" customFormat="1" ht="26.25" customHeight="1">
      <c r="A34" s="217">
        <v>7</v>
      </c>
      <c r="B34" s="1060"/>
      <c r="C34" s="1061"/>
      <c r="D34" s="1061"/>
      <c r="E34" s="1061"/>
      <c r="F34" s="1061"/>
      <c r="G34" s="1061"/>
      <c r="H34" s="1061"/>
      <c r="I34" s="1061"/>
      <c r="J34" s="1061"/>
      <c r="K34" s="1061"/>
      <c r="L34" s="1061"/>
      <c r="M34" s="1061"/>
      <c r="N34" s="1061"/>
      <c r="O34" s="1061"/>
      <c r="P34" s="1062"/>
      <c r="Q34" s="1072"/>
      <c r="R34" s="1073"/>
      <c r="S34" s="1073"/>
      <c r="T34" s="1073"/>
      <c r="U34" s="1073"/>
      <c r="V34" s="1073"/>
      <c r="W34" s="1073"/>
      <c r="X34" s="1073"/>
      <c r="Y34" s="1073"/>
      <c r="Z34" s="1073"/>
      <c r="AA34" s="1073"/>
      <c r="AB34" s="1073"/>
      <c r="AC34" s="1073"/>
      <c r="AD34" s="1073"/>
      <c r="AE34" s="1074"/>
      <c r="AF34" s="1066"/>
      <c r="AG34" s="1067"/>
      <c r="AH34" s="1067"/>
      <c r="AI34" s="1067"/>
      <c r="AJ34" s="1068"/>
      <c r="AK34" s="1006"/>
      <c r="AL34" s="997"/>
      <c r="AM34" s="997"/>
      <c r="AN34" s="997"/>
      <c r="AO34" s="997"/>
      <c r="AP34" s="997"/>
      <c r="AQ34" s="997"/>
      <c r="AR34" s="997"/>
      <c r="AS34" s="997"/>
      <c r="AT34" s="997"/>
      <c r="AU34" s="997"/>
      <c r="AV34" s="997"/>
      <c r="AW34" s="997"/>
      <c r="AX34" s="997"/>
      <c r="AY34" s="997"/>
      <c r="AZ34" s="1071"/>
      <c r="BA34" s="1071"/>
      <c r="BB34" s="1071"/>
      <c r="BC34" s="1071"/>
      <c r="BD34" s="1071"/>
      <c r="BE34" s="1055"/>
      <c r="BF34" s="1055"/>
      <c r="BG34" s="1055"/>
      <c r="BH34" s="1055"/>
      <c r="BI34" s="1056"/>
      <c r="BJ34" s="203"/>
      <c r="BK34" s="203"/>
      <c r="BL34" s="203"/>
      <c r="BM34" s="203"/>
      <c r="BN34" s="203"/>
      <c r="BO34" s="216"/>
      <c r="BP34" s="216"/>
      <c r="BQ34" s="213">
        <v>28</v>
      </c>
      <c r="BR34" s="214"/>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7"/>
    </row>
    <row r="35" spans="1:131" s="198" customFormat="1" ht="26.25" customHeight="1">
      <c r="A35" s="217">
        <v>8</v>
      </c>
      <c r="B35" s="1060"/>
      <c r="C35" s="1061"/>
      <c r="D35" s="1061"/>
      <c r="E35" s="1061"/>
      <c r="F35" s="1061"/>
      <c r="G35" s="1061"/>
      <c r="H35" s="1061"/>
      <c r="I35" s="1061"/>
      <c r="J35" s="1061"/>
      <c r="K35" s="1061"/>
      <c r="L35" s="1061"/>
      <c r="M35" s="1061"/>
      <c r="N35" s="1061"/>
      <c r="O35" s="1061"/>
      <c r="P35" s="1062"/>
      <c r="Q35" s="1072"/>
      <c r="R35" s="1073"/>
      <c r="S35" s="1073"/>
      <c r="T35" s="1073"/>
      <c r="U35" s="1073"/>
      <c r="V35" s="1073"/>
      <c r="W35" s="1073"/>
      <c r="X35" s="1073"/>
      <c r="Y35" s="1073"/>
      <c r="Z35" s="1073"/>
      <c r="AA35" s="1073"/>
      <c r="AB35" s="1073"/>
      <c r="AC35" s="1073"/>
      <c r="AD35" s="1073"/>
      <c r="AE35" s="1074"/>
      <c r="AF35" s="1066"/>
      <c r="AG35" s="1067"/>
      <c r="AH35" s="1067"/>
      <c r="AI35" s="1067"/>
      <c r="AJ35" s="1068"/>
      <c r="AK35" s="1006"/>
      <c r="AL35" s="997"/>
      <c r="AM35" s="997"/>
      <c r="AN35" s="997"/>
      <c r="AO35" s="997"/>
      <c r="AP35" s="997"/>
      <c r="AQ35" s="997"/>
      <c r="AR35" s="997"/>
      <c r="AS35" s="997"/>
      <c r="AT35" s="997"/>
      <c r="AU35" s="997"/>
      <c r="AV35" s="997"/>
      <c r="AW35" s="997"/>
      <c r="AX35" s="997"/>
      <c r="AY35" s="997"/>
      <c r="AZ35" s="1071"/>
      <c r="BA35" s="1071"/>
      <c r="BB35" s="1071"/>
      <c r="BC35" s="1071"/>
      <c r="BD35" s="1071"/>
      <c r="BE35" s="1055"/>
      <c r="BF35" s="1055"/>
      <c r="BG35" s="1055"/>
      <c r="BH35" s="1055"/>
      <c r="BI35" s="1056"/>
      <c r="BJ35" s="203"/>
      <c r="BK35" s="203"/>
      <c r="BL35" s="203"/>
      <c r="BM35" s="203"/>
      <c r="BN35" s="203"/>
      <c r="BO35" s="216"/>
      <c r="BP35" s="216"/>
      <c r="BQ35" s="213">
        <v>29</v>
      </c>
      <c r="BR35" s="214"/>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7"/>
    </row>
    <row r="36" spans="1:131" s="198" customFormat="1" ht="26.25" customHeight="1">
      <c r="A36" s="217">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6"/>
      <c r="AL36" s="997"/>
      <c r="AM36" s="997"/>
      <c r="AN36" s="997"/>
      <c r="AO36" s="997"/>
      <c r="AP36" s="997"/>
      <c r="AQ36" s="997"/>
      <c r="AR36" s="997"/>
      <c r="AS36" s="997"/>
      <c r="AT36" s="997"/>
      <c r="AU36" s="997"/>
      <c r="AV36" s="997"/>
      <c r="AW36" s="997"/>
      <c r="AX36" s="997"/>
      <c r="AY36" s="997"/>
      <c r="AZ36" s="1071"/>
      <c r="BA36" s="1071"/>
      <c r="BB36" s="1071"/>
      <c r="BC36" s="1071"/>
      <c r="BD36" s="1071"/>
      <c r="BE36" s="1055"/>
      <c r="BF36" s="1055"/>
      <c r="BG36" s="1055"/>
      <c r="BH36" s="1055"/>
      <c r="BI36" s="1056"/>
      <c r="BJ36" s="203"/>
      <c r="BK36" s="203"/>
      <c r="BL36" s="203"/>
      <c r="BM36" s="203"/>
      <c r="BN36" s="203"/>
      <c r="BO36" s="216"/>
      <c r="BP36" s="216"/>
      <c r="BQ36" s="213">
        <v>30</v>
      </c>
      <c r="BR36" s="214"/>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7"/>
    </row>
    <row r="37" spans="1:131" s="198" customFormat="1" ht="26.25" customHeight="1">
      <c r="A37" s="217">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6"/>
      <c r="AL37" s="997"/>
      <c r="AM37" s="997"/>
      <c r="AN37" s="997"/>
      <c r="AO37" s="997"/>
      <c r="AP37" s="997"/>
      <c r="AQ37" s="997"/>
      <c r="AR37" s="997"/>
      <c r="AS37" s="997"/>
      <c r="AT37" s="997"/>
      <c r="AU37" s="997"/>
      <c r="AV37" s="997"/>
      <c r="AW37" s="997"/>
      <c r="AX37" s="997"/>
      <c r="AY37" s="997"/>
      <c r="AZ37" s="1071"/>
      <c r="BA37" s="1071"/>
      <c r="BB37" s="1071"/>
      <c r="BC37" s="1071"/>
      <c r="BD37" s="1071"/>
      <c r="BE37" s="1055"/>
      <c r="BF37" s="1055"/>
      <c r="BG37" s="1055"/>
      <c r="BH37" s="1055"/>
      <c r="BI37" s="1056"/>
      <c r="BJ37" s="203"/>
      <c r="BK37" s="203"/>
      <c r="BL37" s="203"/>
      <c r="BM37" s="203"/>
      <c r="BN37" s="203"/>
      <c r="BO37" s="216"/>
      <c r="BP37" s="216"/>
      <c r="BQ37" s="213">
        <v>31</v>
      </c>
      <c r="BR37" s="214"/>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7"/>
    </row>
    <row r="38" spans="1:131" s="198" customFormat="1" ht="26.25" customHeight="1">
      <c r="A38" s="217">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6"/>
      <c r="AL38" s="997"/>
      <c r="AM38" s="997"/>
      <c r="AN38" s="997"/>
      <c r="AO38" s="997"/>
      <c r="AP38" s="997"/>
      <c r="AQ38" s="997"/>
      <c r="AR38" s="997"/>
      <c r="AS38" s="997"/>
      <c r="AT38" s="997"/>
      <c r="AU38" s="997"/>
      <c r="AV38" s="997"/>
      <c r="AW38" s="997"/>
      <c r="AX38" s="997"/>
      <c r="AY38" s="997"/>
      <c r="AZ38" s="1071"/>
      <c r="BA38" s="1071"/>
      <c r="BB38" s="1071"/>
      <c r="BC38" s="1071"/>
      <c r="BD38" s="1071"/>
      <c r="BE38" s="1055"/>
      <c r="BF38" s="1055"/>
      <c r="BG38" s="1055"/>
      <c r="BH38" s="1055"/>
      <c r="BI38" s="1056"/>
      <c r="BJ38" s="203"/>
      <c r="BK38" s="203"/>
      <c r="BL38" s="203"/>
      <c r="BM38" s="203"/>
      <c r="BN38" s="203"/>
      <c r="BO38" s="216"/>
      <c r="BP38" s="216"/>
      <c r="BQ38" s="213">
        <v>32</v>
      </c>
      <c r="BR38" s="214"/>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7"/>
    </row>
    <row r="39" spans="1:131" s="198" customFormat="1" ht="26.25" customHeight="1">
      <c r="A39" s="217">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6"/>
      <c r="AL39" s="997"/>
      <c r="AM39" s="997"/>
      <c r="AN39" s="997"/>
      <c r="AO39" s="997"/>
      <c r="AP39" s="997"/>
      <c r="AQ39" s="997"/>
      <c r="AR39" s="997"/>
      <c r="AS39" s="997"/>
      <c r="AT39" s="997"/>
      <c r="AU39" s="997"/>
      <c r="AV39" s="997"/>
      <c r="AW39" s="997"/>
      <c r="AX39" s="997"/>
      <c r="AY39" s="997"/>
      <c r="AZ39" s="1071"/>
      <c r="BA39" s="1071"/>
      <c r="BB39" s="1071"/>
      <c r="BC39" s="1071"/>
      <c r="BD39" s="1071"/>
      <c r="BE39" s="1055"/>
      <c r="BF39" s="1055"/>
      <c r="BG39" s="1055"/>
      <c r="BH39" s="1055"/>
      <c r="BI39" s="1056"/>
      <c r="BJ39" s="203"/>
      <c r="BK39" s="203"/>
      <c r="BL39" s="203"/>
      <c r="BM39" s="203"/>
      <c r="BN39" s="203"/>
      <c r="BO39" s="216"/>
      <c r="BP39" s="216"/>
      <c r="BQ39" s="213">
        <v>33</v>
      </c>
      <c r="BR39" s="214"/>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7"/>
    </row>
    <row r="40" spans="1:131" s="198" customFormat="1" ht="26.25" customHeight="1">
      <c r="A40" s="212">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6"/>
      <c r="AL40" s="997"/>
      <c r="AM40" s="997"/>
      <c r="AN40" s="997"/>
      <c r="AO40" s="997"/>
      <c r="AP40" s="997"/>
      <c r="AQ40" s="997"/>
      <c r="AR40" s="997"/>
      <c r="AS40" s="997"/>
      <c r="AT40" s="997"/>
      <c r="AU40" s="997"/>
      <c r="AV40" s="997"/>
      <c r="AW40" s="997"/>
      <c r="AX40" s="997"/>
      <c r="AY40" s="997"/>
      <c r="AZ40" s="1071"/>
      <c r="BA40" s="1071"/>
      <c r="BB40" s="1071"/>
      <c r="BC40" s="1071"/>
      <c r="BD40" s="1071"/>
      <c r="BE40" s="1055"/>
      <c r="BF40" s="1055"/>
      <c r="BG40" s="1055"/>
      <c r="BH40" s="1055"/>
      <c r="BI40" s="1056"/>
      <c r="BJ40" s="203"/>
      <c r="BK40" s="203"/>
      <c r="BL40" s="203"/>
      <c r="BM40" s="203"/>
      <c r="BN40" s="203"/>
      <c r="BO40" s="216"/>
      <c r="BP40" s="216"/>
      <c r="BQ40" s="213">
        <v>34</v>
      </c>
      <c r="BR40" s="214"/>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7"/>
    </row>
    <row r="41" spans="1:131" s="198" customFormat="1" ht="26.25" customHeight="1">
      <c r="A41" s="212">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6"/>
      <c r="AL41" s="997"/>
      <c r="AM41" s="997"/>
      <c r="AN41" s="997"/>
      <c r="AO41" s="997"/>
      <c r="AP41" s="997"/>
      <c r="AQ41" s="997"/>
      <c r="AR41" s="997"/>
      <c r="AS41" s="997"/>
      <c r="AT41" s="997"/>
      <c r="AU41" s="997"/>
      <c r="AV41" s="997"/>
      <c r="AW41" s="997"/>
      <c r="AX41" s="997"/>
      <c r="AY41" s="997"/>
      <c r="AZ41" s="1071"/>
      <c r="BA41" s="1071"/>
      <c r="BB41" s="1071"/>
      <c r="BC41" s="1071"/>
      <c r="BD41" s="1071"/>
      <c r="BE41" s="1055"/>
      <c r="BF41" s="1055"/>
      <c r="BG41" s="1055"/>
      <c r="BH41" s="1055"/>
      <c r="BI41" s="1056"/>
      <c r="BJ41" s="203"/>
      <c r="BK41" s="203"/>
      <c r="BL41" s="203"/>
      <c r="BM41" s="203"/>
      <c r="BN41" s="203"/>
      <c r="BO41" s="216"/>
      <c r="BP41" s="216"/>
      <c r="BQ41" s="213">
        <v>35</v>
      </c>
      <c r="BR41" s="214"/>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7"/>
    </row>
    <row r="42" spans="1:131" s="198" customFormat="1" ht="26.25" customHeight="1">
      <c r="A42" s="212">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6"/>
      <c r="AL42" s="997"/>
      <c r="AM42" s="997"/>
      <c r="AN42" s="997"/>
      <c r="AO42" s="997"/>
      <c r="AP42" s="997"/>
      <c r="AQ42" s="997"/>
      <c r="AR42" s="997"/>
      <c r="AS42" s="997"/>
      <c r="AT42" s="997"/>
      <c r="AU42" s="997"/>
      <c r="AV42" s="997"/>
      <c r="AW42" s="997"/>
      <c r="AX42" s="997"/>
      <c r="AY42" s="997"/>
      <c r="AZ42" s="1071"/>
      <c r="BA42" s="1071"/>
      <c r="BB42" s="1071"/>
      <c r="BC42" s="1071"/>
      <c r="BD42" s="1071"/>
      <c r="BE42" s="1055"/>
      <c r="BF42" s="1055"/>
      <c r="BG42" s="1055"/>
      <c r="BH42" s="1055"/>
      <c r="BI42" s="1056"/>
      <c r="BJ42" s="203"/>
      <c r="BK42" s="203"/>
      <c r="BL42" s="203"/>
      <c r="BM42" s="203"/>
      <c r="BN42" s="203"/>
      <c r="BO42" s="216"/>
      <c r="BP42" s="216"/>
      <c r="BQ42" s="213">
        <v>36</v>
      </c>
      <c r="BR42" s="214"/>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7"/>
    </row>
    <row r="43" spans="1:131" s="198" customFormat="1" ht="26.25" customHeight="1">
      <c r="A43" s="212">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6"/>
      <c r="AL43" s="997"/>
      <c r="AM43" s="997"/>
      <c r="AN43" s="997"/>
      <c r="AO43" s="997"/>
      <c r="AP43" s="997"/>
      <c r="AQ43" s="997"/>
      <c r="AR43" s="997"/>
      <c r="AS43" s="997"/>
      <c r="AT43" s="997"/>
      <c r="AU43" s="997"/>
      <c r="AV43" s="997"/>
      <c r="AW43" s="997"/>
      <c r="AX43" s="997"/>
      <c r="AY43" s="997"/>
      <c r="AZ43" s="1071"/>
      <c r="BA43" s="1071"/>
      <c r="BB43" s="1071"/>
      <c r="BC43" s="1071"/>
      <c r="BD43" s="1071"/>
      <c r="BE43" s="1055"/>
      <c r="BF43" s="1055"/>
      <c r="BG43" s="1055"/>
      <c r="BH43" s="1055"/>
      <c r="BI43" s="1056"/>
      <c r="BJ43" s="203"/>
      <c r="BK43" s="203"/>
      <c r="BL43" s="203"/>
      <c r="BM43" s="203"/>
      <c r="BN43" s="203"/>
      <c r="BO43" s="216"/>
      <c r="BP43" s="216"/>
      <c r="BQ43" s="213">
        <v>37</v>
      </c>
      <c r="BR43" s="214"/>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7"/>
    </row>
    <row r="44" spans="1:131" s="198" customFormat="1" ht="26.25" customHeight="1">
      <c r="A44" s="212">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6"/>
      <c r="AL44" s="997"/>
      <c r="AM44" s="997"/>
      <c r="AN44" s="997"/>
      <c r="AO44" s="997"/>
      <c r="AP44" s="997"/>
      <c r="AQ44" s="997"/>
      <c r="AR44" s="997"/>
      <c r="AS44" s="997"/>
      <c r="AT44" s="997"/>
      <c r="AU44" s="997"/>
      <c r="AV44" s="997"/>
      <c r="AW44" s="997"/>
      <c r="AX44" s="997"/>
      <c r="AY44" s="997"/>
      <c r="AZ44" s="1071"/>
      <c r="BA44" s="1071"/>
      <c r="BB44" s="1071"/>
      <c r="BC44" s="1071"/>
      <c r="BD44" s="1071"/>
      <c r="BE44" s="1055"/>
      <c r="BF44" s="1055"/>
      <c r="BG44" s="1055"/>
      <c r="BH44" s="1055"/>
      <c r="BI44" s="1056"/>
      <c r="BJ44" s="203"/>
      <c r="BK44" s="203"/>
      <c r="BL44" s="203"/>
      <c r="BM44" s="203"/>
      <c r="BN44" s="203"/>
      <c r="BO44" s="216"/>
      <c r="BP44" s="216"/>
      <c r="BQ44" s="213">
        <v>38</v>
      </c>
      <c r="BR44" s="214"/>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7"/>
    </row>
    <row r="45" spans="1:131" s="198" customFormat="1" ht="26.25" customHeight="1">
      <c r="A45" s="212">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6"/>
      <c r="AL45" s="997"/>
      <c r="AM45" s="997"/>
      <c r="AN45" s="997"/>
      <c r="AO45" s="997"/>
      <c r="AP45" s="997"/>
      <c r="AQ45" s="997"/>
      <c r="AR45" s="997"/>
      <c r="AS45" s="997"/>
      <c r="AT45" s="997"/>
      <c r="AU45" s="997"/>
      <c r="AV45" s="997"/>
      <c r="AW45" s="997"/>
      <c r="AX45" s="997"/>
      <c r="AY45" s="997"/>
      <c r="AZ45" s="1071"/>
      <c r="BA45" s="1071"/>
      <c r="BB45" s="1071"/>
      <c r="BC45" s="1071"/>
      <c r="BD45" s="1071"/>
      <c r="BE45" s="1055"/>
      <c r="BF45" s="1055"/>
      <c r="BG45" s="1055"/>
      <c r="BH45" s="1055"/>
      <c r="BI45" s="1056"/>
      <c r="BJ45" s="203"/>
      <c r="BK45" s="203"/>
      <c r="BL45" s="203"/>
      <c r="BM45" s="203"/>
      <c r="BN45" s="203"/>
      <c r="BO45" s="216"/>
      <c r="BP45" s="216"/>
      <c r="BQ45" s="213">
        <v>39</v>
      </c>
      <c r="BR45" s="214"/>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7"/>
    </row>
    <row r="46" spans="1:131" s="198" customFormat="1" ht="26.25" customHeight="1">
      <c r="A46" s="212">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6"/>
      <c r="AL46" s="997"/>
      <c r="AM46" s="997"/>
      <c r="AN46" s="997"/>
      <c r="AO46" s="997"/>
      <c r="AP46" s="997"/>
      <c r="AQ46" s="997"/>
      <c r="AR46" s="997"/>
      <c r="AS46" s="997"/>
      <c r="AT46" s="997"/>
      <c r="AU46" s="997"/>
      <c r="AV46" s="997"/>
      <c r="AW46" s="997"/>
      <c r="AX46" s="997"/>
      <c r="AY46" s="997"/>
      <c r="AZ46" s="1071"/>
      <c r="BA46" s="1071"/>
      <c r="BB46" s="1071"/>
      <c r="BC46" s="1071"/>
      <c r="BD46" s="1071"/>
      <c r="BE46" s="1055"/>
      <c r="BF46" s="1055"/>
      <c r="BG46" s="1055"/>
      <c r="BH46" s="1055"/>
      <c r="BI46" s="1056"/>
      <c r="BJ46" s="203"/>
      <c r="BK46" s="203"/>
      <c r="BL46" s="203"/>
      <c r="BM46" s="203"/>
      <c r="BN46" s="203"/>
      <c r="BO46" s="216"/>
      <c r="BP46" s="216"/>
      <c r="BQ46" s="213">
        <v>40</v>
      </c>
      <c r="BR46" s="214"/>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7"/>
    </row>
    <row r="47" spans="1:131" s="198" customFormat="1" ht="26.25" customHeight="1">
      <c r="A47" s="212">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6"/>
      <c r="AL47" s="997"/>
      <c r="AM47" s="997"/>
      <c r="AN47" s="997"/>
      <c r="AO47" s="997"/>
      <c r="AP47" s="997"/>
      <c r="AQ47" s="997"/>
      <c r="AR47" s="997"/>
      <c r="AS47" s="997"/>
      <c r="AT47" s="997"/>
      <c r="AU47" s="997"/>
      <c r="AV47" s="997"/>
      <c r="AW47" s="997"/>
      <c r="AX47" s="997"/>
      <c r="AY47" s="997"/>
      <c r="AZ47" s="1071"/>
      <c r="BA47" s="1071"/>
      <c r="BB47" s="1071"/>
      <c r="BC47" s="1071"/>
      <c r="BD47" s="1071"/>
      <c r="BE47" s="1055"/>
      <c r="BF47" s="1055"/>
      <c r="BG47" s="1055"/>
      <c r="BH47" s="1055"/>
      <c r="BI47" s="1056"/>
      <c r="BJ47" s="203"/>
      <c r="BK47" s="203"/>
      <c r="BL47" s="203"/>
      <c r="BM47" s="203"/>
      <c r="BN47" s="203"/>
      <c r="BO47" s="216"/>
      <c r="BP47" s="216"/>
      <c r="BQ47" s="213">
        <v>41</v>
      </c>
      <c r="BR47" s="214"/>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7"/>
    </row>
    <row r="48" spans="1:131" s="198" customFormat="1" ht="26.25" customHeight="1">
      <c r="A48" s="212">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6"/>
      <c r="AL48" s="997"/>
      <c r="AM48" s="997"/>
      <c r="AN48" s="997"/>
      <c r="AO48" s="997"/>
      <c r="AP48" s="997"/>
      <c r="AQ48" s="997"/>
      <c r="AR48" s="997"/>
      <c r="AS48" s="997"/>
      <c r="AT48" s="997"/>
      <c r="AU48" s="997"/>
      <c r="AV48" s="997"/>
      <c r="AW48" s="997"/>
      <c r="AX48" s="997"/>
      <c r="AY48" s="997"/>
      <c r="AZ48" s="1071"/>
      <c r="BA48" s="1071"/>
      <c r="BB48" s="1071"/>
      <c r="BC48" s="1071"/>
      <c r="BD48" s="1071"/>
      <c r="BE48" s="1055"/>
      <c r="BF48" s="1055"/>
      <c r="BG48" s="1055"/>
      <c r="BH48" s="1055"/>
      <c r="BI48" s="1056"/>
      <c r="BJ48" s="203"/>
      <c r="BK48" s="203"/>
      <c r="BL48" s="203"/>
      <c r="BM48" s="203"/>
      <c r="BN48" s="203"/>
      <c r="BO48" s="216"/>
      <c r="BP48" s="216"/>
      <c r="BQ48" s="213">
        <v>42</v>
      </c>
      <c r="BR48" s="214"/>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7"/>
    </row>
    <row r="49" spans="1:131" s="198" customFormat="1" ht="26.25" customHeight="1">
      <c r="A49" s="212">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6"/>
      <c r="AL49" s="997"/>
      <c r="AM49" s="997"/>
      <c r="AN49" s="997"/>
      <c r="AO49" s="997"/>
      <c r="AP49" s="997"/>
      <c r="AQ49" s="997"/>
      <c r="AR49" s="997"/>
      <c r="AS49" s="997"/>
      <c r="AT49" s="997"/>
      <c r="AU49" s="997"/>
      <c r="AV49" s="997"/>
      <c r="AW49" s="997"/>
      <c r="AX49" s="997"/>
      <c r="AY49" s="997"/>
      <c r="AZ49" s="1071"/>
      <c r="BA49" s="1071"/>
      <c r="BB49" s="1071"/>
      <c r="BC49" s="1071"/>
      <c r="BD49" s="1071"/>
      <c r="BE49" s="1055"/>
      <c r="BF49" s="1055"/>
      <c r="BG49" s="1055"/>
      <c r="BH49" s="1055"/>
      <c r="BI49" s="1056"/>
      <c r="BJ49" s="203"/>
      <c r="BK49" s="203"/>
      <c r="BL49" s="203"/>
      <c r="BM49" s="203"/>
      <c r="BN49" s="203"/>
      <c r="BO49" s="216"/>
      <c r="BP49" s="216"/>
      <c r="BQ49" s="213">
        <v>43</v>
      </c>
      <c r="BR49" s="214"/>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7"/>
    </row>
    <row r="50" spans="1:131" s="198" customFormat="1" ht="26.25" customHeight="1">
      <c r="A50" s="212">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3"/>
      <c r="BK50" s="203"/>
      <c r="BL50" s="203"/>
      <c r="BM50" s="203"/>
      <c r="BN50" s="203"/>
      <c r="BO50" s="216"/>
      <c r="BP50" s="216"/>
      <c r="BQ50" s="213">
        <v>44</v>
      </c>
      <c r="BR50" s="214"/>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7"/>
    </row>
    <row r="51" spans="1:131" s="198" customFormat="1" ht="26.25" customHeight="1">
      <c r="A51" s="212">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3"/>
      <c r="BK51" s="203"/>
      <c r="BL51" s="203"/>
      <c r="BM51" s="203"/>
      <c r="BN51" s="203"/>
      <c r="BO51" s="216"/>
      <c r="BP51" s="216"/>
      <c r="BQ51" s="213">
        <v>45</v>
      </c>
      <c r="BR51" s="214"/>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7"/>
    </row>
    <row r="52" spans="1:131" s="198" customFormat="1" ht="26.25" customHeight="1">
      <c r="A52" s="212">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3"/>
      <c r="BK52" s="203"/>
      <c r="BL52" s="203"/>
      <c r="BM52" s="203"/>
      <c r="BN52" s="203"/>
      <c r="BO52" s="216"/>
      <c r="BP52" s="216"/>
      <c r="BQ52" s="213">
        <v>46</v>
      </c>
      <c r="BR52" s="214"/>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7"/>
    </row>
    <row r="53" spans="1:131" s="198" customFormat="1" ht="26.25" customHeight="1">
      <c r="A53" s="212">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3"/>
      <c r="BK53" s="203"/>
      <c r="BL53" s="203"/>
      <c r="BM53" s="203"/>
      <c r="BN53" s="203"/>
      <c r="BO53" s="216"/>
      <c r="BP53" s="216"/>
      <c r="BQ53" s="213">
        <v>47</v>
      </c>
      <c r="BR53" s="214"/>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7"/>
    </row>
    <row r="54" spans="1:131" s="198" customFormat="1" ht="26.25" customHeight="1">
      <c r="A54" s="212">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3"/>
      <c r="BK54" s="203"/>
      <c r="BL54" s="203"/>
      <c r="BM54" s="203"/>
      <c r="BN54" s="203"/>
      <c r="BO54" s="216"/>
      <c r="BP54" s="216"/>
      <c r="BQ54" s="213">
        <v>48</v>
      </c>
      <c r="BR54" s="214"/>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7"/>
    </row>
    <row r="55" spans="1:131" s="198" customFormat="1" ht="26.25" customHeight="1">
      <c r="A55" s="212">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3"/>
      <c r="BK55" s="203"/>
      <c r="BL55" s="203"/>
      <c r="BM55" s="203"/>
      <c r="BN55" s="203"/>
      <c r="BO55" s="216"/>
      <c r="BP55" s="216"/>
      <c r="BQ55" s="213">
        <v>49</v>
      </c>
      <c r="BR55" s="214"/>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7"/>
    </row>
    <row r="56" spans="1:131" s="198" customFormat="1" ht="26.25" customHeight="1">
      <c r="A56" s="212">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3"/>
      <c r="BK56" s="203"/>
      <c r="BL56" s="203"/>
      <c r="BM56" s="203"/>
      <c r="BN56" s="203"/>
      <c r="BO56" s="216"/>
      <c r="BP56" s="216"/>
      <c r="BQ56" s="213">
        <v>50</v>
      </c>
      <c r="BR56" s="214"/>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7"/>
    </row>
    <row r="57" spans="1:131" s="198" customFormat="1" ht="26.25" customHeight="1">
      <c r="A57" s="212">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3"/>
      <c r="BK57" s="203"/>
      <c r="BL57" s="203"/>
      <c r="BM57" s="203"/>
      <c r="BN57" s="203"/>
      <c r="BO57" s="216"/>
      <c r="BP57" s="216"/>
      <c r="BQ57" s="213">
        <v>51</v>
      </c>
      <c r="BR57" s="214"/>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7"/>
    </row>
    <row r="58" spans="1:131" s="198" customFormat="1" ht="26.25" customHeight="1">
      <c r="A58" s="212">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3"/>
      <c r="BK58" s="203"/>
      <c r="BL58" s="203"/>
      <c r="BM58" s="203"/>
      <c r="BN58" s="203"/>
      <c r="BO58" s="216"/>
      <c r="BP58" s="216"/>
      <c r="BQ58" s="213">
        <v>52</v>
      </c>
      <c r="BR58" s="214"/>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7"/>
    </row>
    <row r="59" spans="1:131" s="198" customFormat="1" ht="26.25" customHeight="1">
      <c r="A59" s="212">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3"/>
      <c r="BK59" s="203"/>
      <c r="BL59" s="203"/>
      <c r="BM59" s="203"/>
      <c r="BN59" s="203"/>
      <c r="BO59" s="216"/>
      <c r="BP59" s="216"/>
      <c r="BQ59" s="213">
        <v>53</v>
      </c>
      <c r="BR59" s="214"/>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7"/>
    </row>
    <row r="60" spans="1:131" s="198" customFormat="1" ht="26.25" customHeight="1">
      <c r="A60" s="212">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3"/>
      <c r="BK60" s="203"/>
      <c r="BL60" s="203"/>
      <c r="BM60" s="203"/>
      <c r="BN60" s="203"/>
      <c r="BO60" s="216"/>
      <c r="BP60" s="216"/>
      <c r="BQ60" s="213">
        <v>54</v>
      </c>
      <c r="BR60" s="214"/>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7"/>
    </row>
    <row r="61" spans="1:131" s="198" customFormat="1" ht="26.25" customHeight="1" thickBot="1">
      <c r="A61" s="212">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3"/>
      <c r="BK61" s="203"/>
      <c r="BL61" s="203"/>
      <c r="BM61" s="203"/>
      <c r="BN61" s="203"/>
      <c r="BO61" s="216"/>
      <c r="BP61" s="216"/>
      <c r="BQ61" s="213">
        <v>55</v>
      </c>
      <c r="BR61" s="214"/>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7"/>
    </row>
    <row r="62" spans="1:131" s="198" customFormat="1" ht="26.25" customHeight="1">
      <c r="A62" s="212">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383</v>
      </c>
      <c r="BK62" s="1058"/>
      <c r="BL62" s="1058"/>
      <c r="BM62" s="1058"/>
      <c r="BN62" s="1059"/>
      <c r="BO62" s="216"/>
      <c r="BP62" s="216"/>
      <c r="BQ62" s="213">
        <v>56</v>
      </c>
      <c r="BR62" s="214"/>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7"/>
    </row>
    <row r="63" spans="1:131" s="198" customFormat="1" ht="26.25" customHeight="1" thickBot="1">
      <c r="A63" s="215" t="s">
        <v>364</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1"/>
      <c r="AF63" s="1052">
        <v>48</v>
      </c>
      <c r="AG63" s="985"/>
      <c r="AH63" s="985"/>
      <c r="AI63" s="985"/>
      <c r="AJ63" s="1053"/>
      <c r="AK63" s="1054"/>
      <c r="AL63" s="989"/>
      <c r="AM63" s="989"/>
      <c r="AN63" s="989"/>
      <c r="AO63" s="989"/>
      <c r="AP63" s="985"/>
      <c r="AQ63" s="985"/>
      <c r="AR63" s="985"/>
      <c r="AS63" s="985"/>
      <c r="AT63" s="985"/>
      <c r="AU63" s="985"/>
      <c r="AV63" s="985"/>
      <c r="AW63" s="985"/>
      <c r="AX63" s="985"/>
      <c r="AY63" s="985"/>
      <c r="AZ63" s="1048"/>
      <c r="BA63" s="1048"/>
      <c r="BB63" s="1048"/>
      <c r="BC63" s="1048"/>
      <c r="BD63" s="1048"/>
      <c r="BE63" s="986"/>
      <c r="BF63" s="986"/>
      <c r="BG63" s="986"/>
      <c r="BH63" s="986"/>
      <c r="BI63" s="987"/>
      <c r="BJ63" s="1049" t="s">
        <v>108</v>
      </c>
      <c r="BK63" s="977"/>
      <c r="BL63" s="977"/>
      <c r="BM63" s="977"/>
      <c r="BN63" s="1050"/>
      <c r="BO63" s="216"/>
      <c r="BP63" s="216"/>
      <c r="BQ63" s="213">
        <v>57</v>
      </c>
      <c r="BR63" s="214"/>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7"/>
    </row>
    <row r="66" spans="1:131" s="198" customFormat="1" ht="26.25" customHeight="1">
      <c r="A66" s="1024" t="s">
        <v>386</v>
      </c>
      <c r="B66" s="1025"/>
      <c r="C66" s="1025"/>
      <c r="D66" s="1025"/>
      <c r="E66" s="1025"/>
      <c r="F66" s="1025"/>
      <c r="G66" s="1025"/>
      <c r="H66" s="1025"/>
      <c r="I66" s="1025"/>
      <c r="J66" s="1025"/>
      <c r="K66" s="1025"/>
      <c r="L66" s="1025"/>
      <c r="M66" s="1025"/>
      <c r="N66" s="1025"/>
      <c r="O66" s="1025"/>
      <c r="P66" s="1026"/>
      <c r="Q66" s="1030" t="s">
        <v>368</v>
      </c>
      <c r="R66" s="1031"/>
      <c r="S66" s="1031"/>
      <c r="T66" s="1031"/>
      <c r="U66" s="1032"/>
      <c r="V66" s="1030" t="s">
        <v>369</v>
      </c>
      <c r="W66" s="1031"/>
      <c r="X66" s="1031"/>
      <c r="Y66" s="1031"/>
      <c r="Z66" s="1032"/>
      <c r="AA66" s="1030" t="s">
        <v>370</v>
      </c>
      <c r="AB66" s="1031"/>
      <c r="AC66" s="1031"/>
      <c r="AD66" s="1031"/>
      <c r="AE66" s="1032"/>
      <c r="AF66" s="1036" t="s">
        <v>371</v>
      </c>
      <c r="AG66" s="1037"/>
      <c r="AH66" s="1037"/>
      <c r="AI66" s="1037"/>
      <c r="AJ66" s="1038"/>
      <c r="AK66" s="1030" t="s">
        <v>372</v>
      </c>
      <c r="AL66" s="1025"/>
      <c r="AM66" s="1025"/>
      <c r="AN66" s="1025"/>
      <c r="AO66" s="1026"/>
      <c r="AP66" s="1030" t="s">
        <v>373</v>
      </c>
      <c r="AQ66" s="1031"/>
      <c r="AR66" s="1031"/>
      <c r="AS66" s="1031"/>
      <c r="AT66" s="1032"/>
      <c r="AU66" s="1030" t="s">
        <v>387</v>
      </c>
      <c r="AV66" s="1031"/>
      <c r="AW66" s="1031"/>
      <c r="AX66" s="1031"/>
      <c r="AY66" s="1032"/>
      <c r="AZ66" s="1030" t="s">
        <v>351</v>
      </c>
      <c r="BA66" s="1031"/>
      <c r="BB66" s="1031"/>
      <c r="BC66" s="1031"/>
      <c r="BD66" s="1046"/>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4" t="s">
        <v>537</v>
      </c>
      <c r="C68" s="1015"/>
      <c r="D68" s="1015"/>
      <c r="E68" s="1015"/>
      <c r="F68" s="1015"/>
      <c r="G68" s="1015"/>
      <c r="H68" s="1015"/>
      <c r="I68" s="1015"/>
      <c r="J68" s="1015"/>
      <c r="K68" s="1015"/>
      <c r="L68" s="1015"/>
      <c r="M68" s="1015"/>
      <c r="N68" s="1015"/>
      <c r="O68" s="1015"/>
      <c r="P68" s="1016"/>
      <c r="Q68" s="1017">
        <v>5449</v>
      </c>
      <c r="R68" s="1011"/>
      <c r="S68" s="1011"/>
      <c r="T68" s="1011"/>
      <c r="U68" s="1011"/>
      <c r="V68" s="1011">
        <v>5297</v>
      </c>
      <c r="W68" s="1011"/>
      <c r="X68" s="1011"/>
      <c r="Y68" s="1011"/>
      <c r="Z68" s="1011"/>
      <c r="AA68" s="1011">
        <v>152</v>
      </c>
      <c r="AB68" s="1011"/>
      <c r="AC68" s="1011"/>
      <c r="AD68" s="1011"/>
      <c r="AE68" s="1011"/>
      <c r="AF68" s="1011">
        <v>152</v>
      </c>
      <c r="AG68" s="1011"/>
      <c r="AH68" s="1011"/>
      <c r="AI68" s="1011"/>
      <c r="AJ68" s="1011"/>
      <c r="AK68" s="1011">
        <v>339</v>
      </c>
      <c r="AL68" s="1011"/>
      <c r="AM68" s="1011"/>
      <c r="AN68" s="1011"/>
      <c r="AO68" s="1011"/>
      <c r="AP68" s="1011">
        <v>550</v>
      </c>
      <c r="AQ68" s="1011"/>
      <c r="AR68" s="1011"/>
      <c r="AS68" s="1011"/>
      <c r="AT68" s="1011"/>
      <c r="AU68" s="1011"/>
      <c r="AV68" s="1011"/>
      <c r="AW68" s="1011"/>
      <c r="AX68" s="1011"/>
      <c r="AY68" s="1011"/>
      <c r="AZ68" s="1012"/>
      <c r="BA68" s="1012"/>
      <c r="BB68" s="1012"/>
      <c r="BC68" s="1012"/>
      <c r="BD68" s="1013"/>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539</v>
      </c>
      <c r="C69" s="1001"/>
      <c r="D69" s="1001"/>
      <c r="E69" s="1001"/>
      <c r="F69" s="1001"/>
      <c r="G69" s="1001"/>
      <c r="H69" s="1001"/>
      <c r="I69" s="1001"/>
      <c r="J69" s="1001"/>
      <c r="K69" s="1001"/>
      <c r="L69" s="1001"/>
      <c r="M69" s="1001"/>
      <c r="N69" s="1001"/>
      <c r="O69" s="1001"/>
      <c r="P69" s="1002"/>
      <c r="Q69" s="1003">
        <v>710</v>
      </c>
      <c r="R69" s="997"/>
      <c r="S69" s="997"/>
      <c r="T69" s="997"/>
      <c r="U69" s="997"/>
      <c r="V69" s="997">
        <v>565</v>
      </c>
      <c r="W69" s="997"/>
      <c r="X69" s="997"/>
      <c r="Y69" s="997"/>
      <c r="Z69" s="997"/>
      <c r="AA69" s="997">
        <v>145</v>
      </c>
      <c r="AB69" s="997"/>
      <c r="AC69" s="997"/>
      <c r="AD69" s="997"/>
      <c r="AE69" s="997"/>
      <c r="AF69" s="997">
        <v>781</v>
      </c>
      <c r="AG69" s="997"/>
      <c r="AH69" s="997"/>
      <c r="AI69" s="997"/>
      <c r="AJ69" s="997"/>
      <c r="AK69" s="997"/>
      <c r="AL69" s="997"/>
      <c r="AM69" s="997"/>
      <c r="AN69" s="997"/>
      <c r="AO69" s="997"/>
      <c r="AP69" s="997">
        <v>403</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536</v>
      </c>
      <c r="C70" s="1001"/>
      <c r="D70" s="1001"/>
      <c r="E70" s="1001"/>
      <c r="F70" s="1001"/>
      <c r="G70" s="1001"/>
      <c r="H70" s="1001"/>
      <c r="I70" s="1001"/>
      <c r="J70" s="1001"/>
      <c r="K70" s="1001"/>
      <c r="L70" s="1001"/>
      <c r="M70" s="1001"/>
      <c r="N70" s="1001"/>
      <c r="O70" s="1001"/>
      <c r="P70" s="1002"/>
      <c r="Q70" s="1004">
        <v>10258</v>
      </c>
      <c r="R70" s="1005"/>
      <c r="S70" s="1005"/>
      <c r="T70" s="1005"/>
      <c r="U70" s="1006"/>
      <c r="V70" s="1007">
        <v>8973</v>
      </c>
      <c r="W70" s="1005"/>
      <c r="X70" s="1005"/>
      <c r="Y70" s="1005"/>
      <c r="Z70" s="1006"/>
      <c r="AA70" s="1007">
        <v>1285</v>
      </c>
      <c r="AB70" s="1005"/>
      <c r="AC70" s="1005"/>
      <c r="AD70" s="1005"/>
      <c r="AE70" s="1006"/>
      <c r="AF70" s="1007"/>
      <c r="AG70" s="1005"/>
      <c r="AH70" s="1005"/>
      <c r="AI70" s="1005"/>
      <c r="AJ70" s="1006"/>
      <c r="AK70" s="1007">
        <v>16</v>
      </c>
      <c r="AL70" s="1005"/>
      <c r="AM70" s="1005"/>
      <c r="AN70" s="1005"/>
      <c r="AO70" s="1006"/>
      <c r="AP70" s="1007"/>
      <c r="AQ70" s="1005"/>
      <c r="AR70" s="1005"/>
      <c r="AS70" s="1005"/>
      <c r="AT70" s="1006"/>
      <c r="AU70" s="1007"/>
      <c r="AV70" s="1005"/>
      <c r="AW70" s="1005"/>
      <c r="AX70" s="1005"/>
      <c r="AY70" s="1006"/>
      <c r="AZ70" s="1008"/>
      <c r="BA70" s="1009"/>
      <c r="BB70" s="1009"/>
      <c r="BC70" s="1009"/>
      <c r="BD70" s="1010"/>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538</v>
      </c>
      <c r="C71" s="1001"/>
      <c r="D71" s="1001"/>
      <c r="E71" s="1001"/>
      <c r="F71" s="1001"/>
      <c r="G71" s="1001"/>
      <c r="H71" s="1001"/>
      <c r="I71" s="1001"/>
      <c r="J71" s="1001"/>
      <c r="K71" s="1001"/>
      <c r="L71" s="1001"/>
      <c r="M71" s="1001"/>
      <c r="N71" s="1001"/>
      <c r="O71" s="1001"/>
      <c r="P71" s="1002"/>
      <c r="Q71" s="1004">
        <v>1171</v>
      </c>
      <c r="R71" s="1005"/>
      <c r="S71" s="1005"/>
      <c r="T71" s="1005"/>
      <c r="U71" s="1006"/>
      <c r="V71" s="1007">
        <v>1170</v>
      </c>
      <c r="W71" s="1005"/>
      <c r="X71" s="1005"/>
      <c r="Y71" s="1005"/>
      <c r="Z71" s="1006"/>
      <c r="AA71" s="1007">
        <v>1</v>
      </c>
      <c r="AB71" s="1005"/>
      <c r="AC71" s="1005"/>
      <c r="AD71" s="1005"/>
      <c r="AE71" s="1006"/>
      <c r="AF71" s="1007"/>
      <c r="AG71" s="1005"/>
      <c r="AH71" s="1005"/>
      <c r="AI71" s="1005"/>
      <c r="AJ71" s="1006"/>
      <c r="AK71" s="1007"/>
      <c r="AL71" s="1005"/>
      <c r="AM71" s="1005"/>
      <c r="AN71" s="1005"/>
      <c r="AO71" s="1006"/>
      <c r="AP71" s="1007"/>
      <c r="AQ71" s="1005"/>
      <c r="AR71" s="1005"/>
      <c r="AS71" s="1005"/>
      <c r="AT71" s="1006"/>
      <c r="AU71" s="1007"/>
      <c r="AV71" s="1005"/>
      <c r="AW71" s="1005"/>
      <c r="AX71" s="1005"/>
      <c r="AY71" s="1006"/>
      <c r="AZ71" s="1008"/>
      <c r="BA71" s="1009"/>
      <c r="BB71" s="1009"/>
      <c r="BC71" s="1009"/>
      <c r="BD71" s="1010"/>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542</v>
      </c>
      <c r="C72" s="1001"/>
      <c r="D72" s="1001"/>
      <c r="E72" s="1001"/>
      <c r="F72" s="1001"/>
      <c r="G72" s="1001"/>
      <c r="H72" s="1001"/>
      <c r="I72" s="1001"/>
      <c r="J72" s="1001"/>
      <c r="K72" s="1001"/>
      <c r="L72" s="1001"/>
      <c r="M72" s="1001"/>
      <c r="N72" s="1001"/>
      <c r="O72" s="1001"/>
      <c r="P72" s="1002"/>
      <c r="Q72" s="1004">
        <v>1</v>
      </c>
      <c r="R72" s="1005"/>
      <c r="S72" s="1005"/>
      <c r="T72" s="1005"/>
      <c r="U72" s="1006"/>
      <c r="V72" s="1007">
        <v>0</v>
      </c>
      <c r="W72" s="1005"/>
      <c r="X72" s="1005"/>
      <c r="Y72" s="1005"/>
      <c r="Z72" s="1006"/>
      <c r="AA72" s="1007">
        <v>1</v>
      </c>
      <c r="AB72" s="1005"/>
      <c r="AC72" s="1005"/>
      <c r="AD72" s="1005"/>
      <c r="AE72" s="1006"/>
      <c r="AF72" s="1007"/>
      <c r="AG72" s="1005"/>
      <c r="AH72" s="1005"/>
      <c r="AI72" s="1005"/>
      <c r="AJ72" s="1006"/>
      <c r="AK72" s="1007"/>
      <c r="AL72" s="1005"/>
      <c r="AM72" s="1005"/>
      <c r="AN72" s="1005"/>
      <c r="AO72" s="1006"/>
      <c r="AP72" s="1007"/>
      <c r="AQ72" s="1005"/>
      <c r="AR72" s="1005"/>
      <c r="AS72" s="1005"/>
      <c r="AT72" s="1006"/>
      <c r="AU72" s="1007"/>
      <c r="AV72" s="1005"/>
      <c r="AW72" s="1005"/>
      <c r="AX72" s="1005"/>
      <c r="AY72" s="1006"/>
      <c r="AZ72" s="1008"/>
      <c r="BA72" s="1009"/>
      <c r="BB72" s="1009"/>
      <c r="BC72" s="1009"/>
      <c r="BD72" s="1010"/>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543</v>
      </c>
      <c r="C73" s="1001"/>
      <c r="D73" s="1001"/>
      <c r="E73" s="1001"/>
      <c r="F73" s="1001"/>
      <c r="G73" s="1001"/>
      <c r="H73" s="1001"/>
      <c r="I73" s="1001"/>
      <c r="J73" s="1001"/>
      <c r="K73" s="1001"/>
      <c r="L73" s="1001"/>
      <c r="M73" s="1001"/>
      <c r="N73" s="1001"/>
      <c r="O73" s="1001"/>
      <c r="P73" s="1002"/>
      <c r="Q73" s="1004">
        <v>47</v>
      </c>
      <c r="R73" s="1005"/>
      <c r="S73" s="1005"/>
      <c r="T73" s="1005"/>
      <c r="U73" s="1006"/>
      <c r="V73" s="1007">
        <v>34</v>
      </c>
      <c r="W73" s="1005"/>
      <c r="X73" s="1005"/>
      <c r="Y73" s="1005"/>
      <c r="Z73" s="1006"/>
      <c r="AA73" s="1007">
        <v>13</v>
      </c>
      <c r="AB73" s="1005"/>
      <c r="AC73" s="1005"/>
      <c r="AD73" s="1005"/>
      <c r="AE73" s="1006"/>
      <c r="AF73" s="1007"/>
      <c r="AG73" s="1005"/>
      <c r="AH73" s="1005"/>
      <c r="AI73" s="1005"/>
      <c r="AJ73" s="1006"/>
      <c r="AK73" s="1007"/>
      <c r="AL73" s="1005"/>
      <c r="AM73" s="1005"/>
      <c r="AN73" s="1005"/>
      <c r="AO73" s="1006"/>
      <c r="AP73" s="1007"/>
      <c r="AQ73" s="1005"/>
      <c r="AR73" s="1005"/>
      <c r="AS73" s="1005"/>
      <c r="AT73" s="1006"/>
      <c r="AU73" s="1007"/>
      <c r="AV73" s="1005"/>
      <c r="AW73" s="1005"/>
      <c r="AX73" s="1005"/>
      <c r="AY73" s="1006"/>
      <c r="AZ73" s="1008"/>
      <c r="BA73" s="1009"/>
      <c r="BB73" s="1009"/>
      <c r="BC73" s="1009"/>
      <c r="BD73" s="1010"/>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535</v>
      </c>
      <c r="C74" s="1001"/>
      <c r="D74" s="1001"/>
      <c r="E74" s="1001"/>
      <c r="F74" s="1001"/>
      <c r="G74" s="1001"/>
      <c r="H74" s="1001"/>
      <c r="I74" s="1001"/>
      <c r="J74" s="1001"/>
      <c r="K74" s="1001"/>
      <c r="L74" s="1001"/>
      <c r="M74" s="1001"/>
      <c r="N74" s="1001"/>
      <c r="O74" s="1001"/>
      <c r="P74" s="1002"/>
      <c r="Q74" s="1004">
        <v>28</v>
      </c>
      <c r="R74" s="1005"/>
      <c r="S74" s="1005"/>
      <c r="T74" s="1005"/>
      <c r="U74" s="1006"/>
      <c r="V74" s="1007">
        <v>22</v>
      </c>
      <c r="W74" s="1005"/>
      <c r="X74" s="1005"/>
      <c r="Y74" s="1005"/>
      <c r="Z74" s="1006"/>
      <c r="AA74" s="1007">
        <v>6</v>
      </c>
      <c r="AB74" s="1005"/>
      <c r="AC74" s="1005"/>
      <c r="AD74" s="1005"/>
      <c r="AE74" s="1006"/>
      <c r="AF74" s="1007"/>
      <c r="AG74" s="1005"/>
      <c r="AH74" s="1005"/>
      <c r="AI74" s="1005"/>
      <c r="AJ74" s="1006"/>
      <c r="AK74" s="1007">
        <v>12</v>
      </c>
      <c r="AL74" s="1005"/>
      <c r="AM74" s="1005"/>
      <c r="AN74" s="1005"/>
      <c r="AO74" s="1006"/>
      <c r="AP74" s="1007"/>
      <c r="AQ74" s="1005"/>
      <c r="AR74" s="1005"/>
      <c r="AS74" s="1005"/>
      <c r="AT74" s="1006"/>
      <c r="AU74" s="1007"/>
      <c r="AV74" s="1005"/>
      <c r="AW74" s="1005"/>
      <c r="AX74" s="1005"/>
      <c r="AY74" s="1006"/>
      <c r="AZ74" s="1008"/>
      <c r="BA74" s="1009"/>
      <c r="BB74" s="1009"/>
      <c r="BC74" s="1009"/>
      <c r="BD74" s="1010"/>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540</v>
      </c>
      <c r="C75" s="1001"/>
      <c r="D75" s="1001"/>
      <c r="E75" s="1001"/>
      <c r="F75" s="1001"/>
      <c r="G75" s="1001"/>
      <c r="H75" s="1001"/>
      <c r="I75" s="1001"/>
      <c r="J75" s="1001"/>
      <c r="K75" s="1001"/>
      <c r="L75" s="1001"/>
      <c r="M75" s="1001"/>
      <c r="N75" s="1001"/>
      <c r="O75" s="1001"/>
      <c r="P75" s="1002"/>
      <c r="Q75" s="1004">
        <v>729</v>
      </c>
      <c r="R75" s="1005"/>
      <c r="S75" s="1005"/>
      <c r="T75" s="1005"/>
      <c r="U75" s="1006"/>
      <c r="V75" s="1007">
        <v>688</v>
      </c>
      <c r="W75" s="1005"/>
      <c r="X75" s="1005"/>
      <c r="Y75" s="1005"/>
      <c r="Z75" s="1006"/>
      <c r="AA75" s="1007">
        <v>41</v>
      </c>
      <c r="AB75" s="1005"/>
      <c r="AC75" s="1005"/>
      <c r="AD75" s="1005"/>
      <c r="AE75" s="1006"/>
      <c r="AF75" s="1007">
        <v>41</v>
      </c>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541</v>
      </c>
      <c r="C76" s="1001"/>
      <c r="D76" s="1001"/>
      <c r="E76" s="1001"/>
      <c r="F76" s="1001"/>
      <c r="G76" s="1001"/>
      <c r="H76" s="1001"/>
      <c r="I76" s="1001"/>
      <c r="J76" s="1001"/>
      <c r="K76" s="1001"/>
      <c r="L76" s="1001"/>
      <c r="M76" s="1001"/>
      <c r="N76" s="1001"/>
      <c r="O76" s="1001"/>
      <c r="P76" s="1002"/>
      <c r="Q76" s="1004">
        <v>250943</v>
      </c>
      <c r="R76" s="1005"/>
      <c r="S76" s="1005"/>
      <c r="T76" s="1005"/>
      <c r="U76" s="1006"/>
      <c r="V76" s="1007">
        <v>239378</v>
      </c>
      <c r="W76" s="1005"/>
      <c r="X76" s="1005"/>
      <c r="Y76" s="1005"/>
      <c r="Z76" s="1006"/>
      <c r="AA76" s="1007">
        <v>11565</v>
      </c>
      <c r="AB76" s="1005"/>
      <c r="AC76" s="1005"/>
      <c r="AD76" s="1005"/>
      <c r="AE76" s="1006"/>
      <c r="AF76" s="1007">
        <v>11565</v>
      </c>
      <c r="AG76" s="1005"/>
      <c r="AH76" s="1005"/>
      <c r="AI76" s="1005"/>
      <c r="AJ76" s="1006"/>
      <c r="AK76" s="1007">
        <v>726</v>
      </c>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364</v>
      </c>
      <c r="B88" s="970" t="s">
        <v>388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389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397</v>
      </c>
      <c r="AB109" s="918"/>
      <c r="AC109" s="918"/>
      <c r="AD109" s="918"/>
      <c r="AE109" s="919"/>
      <c r="AF109" s="920" t="s">
        <v>284</v>
      </c>
      <c r="AG109" s="918"/>
      <c r="AH109" s="918"/>
      <c r="AI109" s="918"/>
      <c r="AJ109" s="919"/>
      <c r="AK109" s="920" t="s">
        <v>283</v>
      </c>
      <c r="AL109" s="918"/>
      <c r="AM109" s="918"/>
      <c r="AN109" s="918"/>
      <c r="AO109" s="919"/>
      <c r="AP109" s="920" t="s">
        <v>398</v>
      </c>
      <c r="AQ109" s="918"/>
      <c r="AR109" s="918"/>
      <c r="AS109" s="918"/>
      <c r="AT109" s="949"/>
      <c r="AU109" s="917" t="s">
        <v>396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397</v>
      </c>
      <c r="BR109" s="918"/>
      <c r="BS109" s="918"/>
      <c r="BT109" s="918"/>
      <c r="BU109" s="919"/>
      <c r="BV109" s="920" t="s">
        <v>284</v>
      </c>
      <c r="BW109" s="918"/>
      <c r="BX109" s="918"/>
      <c r="BY109" s="918"/>
      <c r="BZ109" s="919"/>
      <c r="CA109" s="920" t="s">
        <v>283</v>
      </c>
      <c r="CB109" s="918"/>
      <c r="CC109" s="918"/>
      <c r="CD109" s="918"/>
      <c r="CE109" s="919"/>
      <c r="CF109" s="958" t="s">
        <v>398</v>
      </c>
      <c r="CG109" s="958"/>
      <c r="CH109" s="958"/>
      <c r="CI109" s="958"/>
      <c r="CJ109" s="958"/>
      <c r="CK109" s="920" t="s">
        <v>399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397</v>
      </c>
      <c r="DH109" s="918"/>
      <c r="DI109" s="918"/>
      <c r="DJ109" s="918"/>
      <c r="DK109" s="919"/>
      <c r="DL109" s="920" t="s">
        <v>284</v>
      </c>
      <c r="DM109" s="918"/>
      <c r="DN109" s="918"/>
      <c r="DO109" s="918"/>
      <c r="DP109" s="919"/>
      <c r="DQ109" s="920" t="s">
        <v>283</v>
      </c>
      <c r="DR109" s="918"/>
      <c r="DS109" s="918"/>
      <c r="DT109" s="918"/>
      <c r="DU109" s="919"/>
      <c r="DV109" s="920" t="s">
        <v>398</v>
      </c>
      <c r="DW109" s="918"/>
      <c r="DX109" s="918"/>
      <c r="DY109" s="918"/>
      <c r="DZ109" s="949"/>
    </row>
    <row r="110" spans="1:131" s="197" customFormat="1" ht="26.25" customHeight="1">
      <c r="A110" s="787" t="s">
        <v>400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228623</v>
      </c>
      <c r="AB110" s="903"/>
      <c r="AC110" s="903"/>
      <c r="AD110" s="903"/>
      <c r="AE110" s="904"/>
      <c r="AF110" s="905">
        <v>222297</v>
      </c>
      <c r="AG110" s="903"/>
      <c r="AH110" s="903"/>
      <c r="AI110" s="903"/>
      <c r="AJ110" s="904"/>
      <c r="AK110" s="905">
        <v>195951</v>
      </c>
      <c r="AL110" s="903"/>
      <c r="AM110" s="903"/>
      <c r="AN110" s="903"/>
      <c r="AO110" s="904"/>
      <c r="AP110" s="906">
        <v>17.5</v>
      </c>
      <c r="AQ110" s="907"/>
      <c r="AR110" s="907"/>
      <c r="AS110" s="907"/>
      <c r="AT110" s="908"/>
      <c r="AU110" s="950" t="s">
        <v>60</v>
      </c>
      <c r="AV110" s="951"/>
      <c r="AW110" s="951"/>
      <c r="AX110" s="951"/>
      <c r="AY110" s="952"/>
      <c r="AZ110" s="846" t="s">
        <v>401</v>
      </c>
      <c r="BA110" s="788"/>
      <c r="BB110" s="788"/>
      <c r="BC110" s="788"/>
      <c r="BD110" s="788"/>
      <c r="BE110" s="788"/>
      <c r="BF110" s="788"/>
      <c r="BG110" s="788"/>
      <c r="BH110" s="788"/>
      <c r="BI110" s="788"/>
      <c r="BJ110" s="788"/>
      <c r="BK110" s="788"/>
      <c r="BL110" s="788"/>
      <c r="BM110" s="788"/>
      <c r="BN110" s="788"/>
      <c r="BO110" s="788"/>
      <c r="BP110" s="789"/>
      <c r="BQ110" s="829">
        <v>1771029</v>
      </c>
      <c r="BR110" s="830"/>
      <c r="BS110" s="830"/>
      <c r="BT110" s="830"/>
      <c r="BU110" s="830"/>
      <c r="BV110" s="830">
        <v>1889039</v>
      </c>
      <c r="BW110" s="830"/>
      <c r="BX110" s="830"/>
      <c r="BY110" s="830"/>
      <c r="BZ110" s="830"/>
      <c r="CA110" s="830">
        <v>2039519</v>
      </c>
      <c r="CB110" s="830"/>
      <c r="CC110" s="830"/>
      <c r="CD110" s="830"/>
      <c r="CE110" s="830"/>
      <c r="CF110" s="891">
        <v>182</v>
      </c>
      <c r="CG110" s="892"/>
      <c r="CH110" s="892"/>
      <c r="CI110" s="892"/>
      <c r="CJ110" s="892"/>
      <c r="CK110" s="946" t="s">
        <v>402</v>
      </c>
      <c r="CL110" s="894"/>
      <c r="CM110" s="899" t="s">
        <v>403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404</v>
      </c>
      <c r="DH110" s="830"/>
      <c r="DI110" s="830"/>
      <c r="DJ110" s="830"/>
      <c r="DK110" s="830"/>
      <c r="DL110" s="830" t="s">
        <v>404</v>
      </c>
      <c r="DM110" s="830"/>
      <c r="DN110" s="830"/>
      <c r="DO110" s="830"/>
      <c r="DP110" s="830"/>
      <c r="DQ110" s="830" t="s">
        <v>404</v>
      </c>
      <c r="DR110" s="830"/>
      <c r="DS110" s="830"/>
      <c r="DT110" s="830"/>
      <c r="DU110" s="830"/>
      <c r="DV110" s="831" t="s">
        <v>404</v>
      </c>
      <c r="DW110" s="831"/>
      <c r="DX110" s="831"/>
      <c r="DY110" s="831"/>
      <c r="DZ110" s="832"/>
    </row>
    <row r="111" spans="1:131" s="197" customFormat="1" ht="26.25" customHeight="1">
      <c r="A111" s="808" t="s">
        <v>405</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404</v>
      </c>
      <c r="AB111" s="939"/>
      <c r="AC111" s="939"/>
      <c r="AD111" s="939"/>
      <c r="AE111" s="940"/>
      <c r="AF111" s="941" t="s">
        <v>404</v>
      </c>
      <c r="AG111" s="939"/>
      <c r="AH111" s="939"/>
      <c r="AI111" s="939"/>
      <c r="AJ111" s="940"/>
      <c r="AK111" s="941" t="s">
        <v>404</v>
      </c>
      <c r="AL111" s="939"/>
      <c r="AM111" s="939"/>
      <c r="AN111" s="939"/>
      <c r="AO111" s="940"/>
      <c r="AP111" s="942" t="s">
        <v>404</v>
      </c>
      <c r="AQ111" s="943"/>
      <c r="AR111" s="943"/>
      <c r="AS111" s="943"/>
      <c r="AT111" s="944"/>
      <c r="AU111" s="953"/>
      <c r="AV111" s="954"/>
      <c r="AW111" s="954"/>
      <c r="AX111" s="954"/>
      <c r="AY111" s="955"/>
      <c r="AZ111" s="797" t="s">
        <v>406</v>
      </c>
      <c r="BA111" s="798"/>
      <c r="BB111" s="798"/>
      <c r="BC111" s="798"/>
      <c r="BD111" s="798"/>
      <c r="BE111" s="798"/>
      <c r="BF111" s="798"/>
      <c r="BG111" s="798"/>
      <c r="BH111" s="798"/>
      <c r="BI111" s="798"/>
      <c r="BJ111" s="798"/>
      <c r="BK111" s="798"/>
      <c r="BL111" s="798"/>
      <c r="BM111" s="798"/>
      <c r="BN111" s="798"/>
      <c r="BO111" s="798"/>
      <c r="BP111" s="799"/>
      <c r="BQ111" s="800" t="s">
        <v>407</v>
      </c>
      <c r="BR111" s="801"/>
      <c r="BS111" s="801"/>
      <c r="BT111" s="801"/>
      <c r="BU111" s="801"/>
      <c r="BV111" s="801" t="s">
        <v>407</v>
      </c>
      <c r="BW111" s="801"/>
      <c r="BX111" s="801"/>
      <c r="BY111" s="801"/>
      <c r="BZ111" s="801"/>
      <c r="CA111" s="801" t="s">
        <v>407</v>
      </c>
      <c r="CB111" s="801"/>
      <c r="CC111" s="801"/>
      <c r="CD111" s="801"/>
      <c r="CE111" s="801"/>
      <c r="CF111" s="878" t="s">
        <v>407</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407</v>
      </c>
      <c r="DH111" s="801"/>
      <c r="DI111" s="801"/>
      <c r="DJ111" s="801"/>
      <c r="DK111" s="801"/>
      <c r="DL111" s="801" t="s">
        <v>407</v>
      </c>
      <c r="DM111" s="801"/>
      <c r="DN111" s="801"/>
      <c r="DO111" s="801"/>
      <c r="DP111" s="801"/>
      <c r="DQ111" s="801" t="s">
        <v>407</v>
      </c>
      <c r="DR111" s="801"/>
      <c r="DS111" s="801"/>
      <c r="DT111" s="801"/>
      <c r="DU111" s="801"/>
      <c r="DV111" s="853" t="s">
        <v>407</v>
      </c>
      <c r="DW111" s="853"/>
      <c r="DX111" s="853"/>
      <c r="DY111" s="853"/>
      <c r="DZ111" s="854"/>
    </row>
    <row r="112" spans="1:131" s="197" customFormat="1" ht="26.25" customHeight="1">
      <c r="A112" s="932" t="s">
        <v>409</v>
      </c>
      <c r="B112" s="933"/>
      <c r="C112" s="798" t="s">
        <v>410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407</v>
      </c>
      <c r="AB112" s="814"/>
      <c r="AC112" s="814"/>
      <c r="AD112" s="814"/>
      <c r="AE112" s="815"/>
      <c r="AF112" s="816" t="s">
        <v>407</v>
      </c>
      <c r="AG112" s="814"/>
      <c r="AH112" s="814"/>
      <c r="AI112" s="814"/>
      <c r="AJ112" s="815"/>
      <c r="AK112" s="816" t="s">
        <v>407</v>
      </c>
      <c r="AL112" s="814"/>
      <c r="AM112" s="814"/>
      <c r="AN112" s="814"/>
      <c r="AO112" s="815"/>
      <c r="AP112" s="784" t="s">
        <v>407</v>
      </c>
      <c r="AQ112" s="785"/>
      <c r="AR112" s="785"/>
      <c r="AS112" s="785"/>
      <c r="AT112" s="786"/>
      <c r="AU112" s="953"/>
      <c r="AV112" s="954"/>
      <c r="AW112" s="954"/>
      <c r="AX112" s="954"/>
      <c r="AY112" s="955"/>
      <c r="AZ112" s="797" t="s">
        <v>411</v>
      </c>
      <c r="BA112" s="798"/>
      <c r="BB112" s="798"/>
      <c r="BC112" s="798"/>
      <c r="BD112" s="798"/>
      <c r="BE112" s="798"/>
      <c r="BF112" s="798"/>
      <c r="BG112" s="798"/>
      <c r="BH112" s="798"/>
      <c r="BI112" s="798"/>
      <c r="BJ112" s="798"/>
      <c r="BK112" s="798"/>
      <c r="BL112" s="798"/>
      <c r="BM112" s="798"/>
      <c r="BN112" s="798"/>
      <c r="BO112" s="798"/>
      <c r="BP112" s="799"/>
      <c r="BQ112" s="800">
        <v>587959</v>
      </c>
      <c r="BR112" s="801"/>
      <c r="BS112" s="801"/>
      <c r="BT112" s="801"/>
      <c r="BU112" s="801"/>
      <c r="BV112" s="801">
        <v>526592</v>
      </c>
      <c r="BW112" s="801"/>
      <c r="BX112" s="801"/>
      <c r="BY112" s="801"/>
      <c r="BZ112" s="801"/>
      <c r="CA112" s="801">
        <v>520137</v>
      </c>
      <c r="CB112" s="801"/>
      <c r="CC112" s="801"/>
      <c r="CD112" s="801"/>
      <c r="CE112" s="801"/>
      <c r="CF112" s="878">
        <v>46.4</v>
      </c>
      <c r="CG112" s="879"/>
      <c r="CH112" s="879"/>
      <c r="CI112" s="879"/>
      <c r="CJ112" s="879"/>
      <c r="CK112" s="947"/>
      <c r="CL112" s="896"/>
      <c r="CM112" s="833" t="s">
        <v>412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407</v>
      </c>
      <c r="DH112" s="801"/>
      <c r="DI112" s="801"/>
      <c r="DJ112" s="801"/>
      <c r="DK112" s="801"/>
      <c r="DL112" s="801" t="s">
        <v>407</v>
      </c>
      <c r="DM112" s="801"/>
      <c r="DN112" s="801"/>
      <c r="DO112" s="801"/>
      <c r="DP112" s="801"/>
      <c r="DQ112" s="801" t="s">
        <v>407</v>
      </c>
      <c r="DR112" s="801"/>
      <c r="DS112" s="801"/>
      <c r="DT112" s="801"/>
      <c r="DU112" s="801"/>
      <c r="DV112" s="853" t="s">
        <v>407</v>
      </c>
      <c r="DW112" s="853"/>
      <c r="DX112" s="853"/>
      <c r="DY112" s="853"/>
      <c r="DZ112" s="854"/>
    </row>
    <row r="113" spans="1:130" s="197" customFormat="1" ht="26.25" customHeight="1">
      <c r="A113" s="934"/>
      <c r="B113" s="935"/>
      <c r="C113" s="798" t="s">
        <v>413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60049</v>
      </c>
      <c r="AB113" s="939"/>
      <c r="AC113" s="939"/>
      <c r="AD113" s="939"/>
      <c r="AE113" s="940"/>
      <c r="AF113" s="941">
        <v>54830</v>
      </c>
      <c r="AG113" s="939"/>
      <c r="AH113" s="939"/>
      <c r="AI113" s="939"/>
      <c r="AJ113" s="940"/>
      <c r="AK113" s="941">
        <v>46469</v>
      </c>
      <c r="AL113" s="939"/>
      <c r="AM113" s="939"/>
      <c r="AN113" s="939"/>
      <c r="AO113" s="940"/>
      <c r="AP113" s="942">
        <v>4.0999999999999996</v>
      </c>
      <c r="AQ113" s="943"/>
      <c r="AR113" s="943"/>
      <c r="AS113" s="943"/>
      <c r="AT113" s="944"/>
      <c r="AU113" s="953"/>
      <c r="AV113" s="954"/>
      <c r="AW113" s="954"/>
      <c r="AX113" s="954"/>
      <c r="AY113" s="955"/>
      <c r="AZ113" s="797" t="s">
        <v>414</v>
      </c>
      <c r="BA113" s="798"/>
      <c r="BB113" s="798"/>
      <c r="BC113" s="798"/>
      <c r="BD113" s="798"/>
      <c r="BE113" s="798"/>
      <c r="BF113" s="798"/>
      <c r="BG113" s="798"/>
      <c r="BH113" s="798"/>
      <c r="BI113" s="798"/>
      <c r="BJ113" s="798"/>
      <c r="BK113" s="798"/>
      <c r="BL113" s="798"/>
      <c r="BM113" s="798"/>
      <c r="BN113" s="798"/>
      <c r="BO113" s="798"/>
      <c r="BP113" s="799"/>
      <c r="BQ113" s="800">
        <v>3545</v>
      </c>
      <c r="BR113" s="801"/>
      <c r="BS113" s="801"/>
      <c r="BT113" s="801"/>
      <c r="BU113" s="801"/>
      <c r="BV113" s="801">
        <v>3192</v>
      </c>
      <c r="BW113" s="801"/>
      <c r="BX113" s="801"/>
      <c r="BY113" s="801"/>
      <c r="BZ113" s="801"/>
      <c r="CA113" s="801">
        <v>2821</v>
      </c>
      <c r="CB113" s="801"/>
      <c r="CC113" s="801"/>
      <c r="CD113" s="801"/>
      <c r="CE113" s="801"/>
      <c r="CF113" s="878">
        <v>0.3</v>
      </c>
      <c r="CG113" s="879"/>
      <c r="CH113" s="879"/>
      <c r="CI113" s="879"/>
      <c r="CJ113" s="879"/>
      <c r="CK113" s="947"/>
      <c r="CL113" s="896"/>
      <c r="CM113" s="833" t="s">
        <v>415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407</v>
      </c>
      <c r="DH113" s="814"/>
      <c r="DI113" s="814"/>
      <c r="DJ113" s="814"/>
      <c r="DK113" s="815"/>
      <c r="DL113" s="816" t="s">
        <v>407</v>
      </c>
      <c r="DM113" s="814"/>
      <c r="DN113" s="814"/>
      <c r="DO113" s="814"/>
      <c r="DP113" s="815"/>
      <c r="DQ113" s="816" t="s">
        <v>407</v>
      </c>
      <c r="DR113" s="814"/>
      <c r="DS113" s="814"/>
      <c r="DT113" s="814"/>
      <c r="DU113" s="815"/>
      <c r="DV113" s="784" t="s">
        <v>407</v>
      </c>
      <c r="DW113" s="785"/>
      <c r="DX113" s="785"/>
      <c r="DY113" s="785"/>
      <c r="DZ113" s="786"/>
    </row>
    <row r="114" spans="1:130" s="197" customFormat="1" ht="26.25" customHeight="1">
      <c r="A114" s="934"/>
      <c r="B114" s="935"/>
      <c r="C114" s="798" t="s">
        <v>416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3545</v>
      </c>
      <c r="AB114" s="814"/>
      <c r="AC114" s="814"/>
      <c r="AD114" s="814"/>
      <c r="AE114" s="815"/>
      <c r="AF114" s="816">
        <v>3192</v>
      </c>
      <c r="AG114" s="814"/>
      <c r="AH114" s="814"/>
      <c r="AI114" s="814"/>
      <c r="AJ114" s="815"/>
      <c r="AK114" s="816">
        <v>2821</v>
      </c>
      <c r="AL114" s="814"/>
      <c r="AM114" s="814"/>
      <c r="AN114" s="814"/>
      <c r="AO114" s="815"/>
      <c r="AP114" s="784">
        <v>0.3</v>
      </c>
      <c r="AQ114" s="785"/>
      <c r="AR114" s="785"/>
      <c r="AS114" s="785"/>
      <c r="AT114" s="786"/>
      <c r="AU114" s="953"/>
      <c r="AV114" s="954"/>
      <c r="AW114" s="954"/>
      <c r="AX114" s="954"/>
      <c r="AY114" s="955"/>
      <c r="AZ114" s="797" t="s">
        <v>417</v>
      </c>
      <c r="BA114" s="798"/>
      <c r="BB114" s="798"/>
      <c r="BC114" s="798"/>
      <c r="BD114" s="798"/>
      <c r="BE114" s="798"/>
      <c r="BF114" s="798"/>
      <c r="BG114" s="798"/>
      <c r="BH114" s="798"/>
      <c r="BI114" s="798"/>
      <c r="BJ114" s="798"/>
      <c r="BK114" s="798"/>
      <c r="BL114" s="798"/>
      <c r="BM114" s="798"/>
      <c r="BN114" s="798"/>
      <c r="BO114" s="798"/>
      <c r="BP114" s="799"/>
      <c r="BQ114" s="800">
        <v>381335</v>
      </c>
      <c r="BR114" s="801"/>
      <c r="BS114" s="801"/>
      <c r="BT114" s="801"/>
      <c r="BU114" s="801"/>
      <c r="BV114" s="801">
        <v>365813</v>
      </c>
      <c r="BW114" s="801"/>
      <c r="BX114" s="801"/>
      <c r="BY114" s="801"/>
      <c r="BZ114" s="801"/>
      <c r="CA114" s="801">
        <v>354018</v>
      </c>
      <c r="CB114" s="801"/>
      <c r="CC114" s="801"/>
      <c r="CD114" s="801"/>
      <c r="CE114" s="801"/>
      <c r="CF114" s="878">
        <v>31.6</v>
      </c>
      <c r="CG114" s="879"/>
      <c r="CH114" s="879"/>
      <c r="CI114" s="879"/>
      <c r="CJ114" s="879"/>
      <c r="CK114" s="947"/>
      <c r="CL114" s="896"/>
      <c r="CM114" s="833" t="s">
        <v>418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407</v>
      </c>
      <c r="DH114" s="814"/>
      <c r="DI114" s="814"/>
      <c r="DJ114" s="814"/>
      <c r="DK114" s="815"/>
      <c r="DL114" s="816" t="s">
        <v>407</v>
      </c>
      <c r="DM114" s="814"/>
      <c r="DN114" s="814"/>
      <c r="DO114" s="814"/>
      <c r="DP114" s="815"/>
      <c r="DQ114" s="816" t="s">
        <v>407</v>
      </c>
      <c r="DR114" s="814"/>
      <c r="DS114" s="814"/>
      <c r="DT114" s="814"/>
      <c r="DU114" s="815"/>
      <c r="DV114" s="784" t="s">
        <v>407</v>
      </c>
      <c r="DW114" s="785"/>
      <c r="DX114" s="785"/>
      <c r="DY114" s="785"/>
      <c r="DZ114" s="786"/>
    </row>
    <row r="115" spans="1:130" s="197" customFormat="1" ht="26.25" customHeight="1">
      <c r="A115" s="934"/>
      <c r="B115" s="935"/>
      <c r="C115" s="798" t="s">
        <v>419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407</v>
      </c>
      <c r="AB115" s="939"/>
      <c r="AC115" s="939"/>
      <c r="AD115" s="939"/>
      <c r="AE115" s="940"/>
      <c r="AF115" s="941" t="s">
        <v>407</v>
      </c>
      <c r="AG115" s="939"/>
      <c r="AH115" s="939"/>
      <c r="AI115" s="939"/>
      <c r="AJ115" s="940"/>
      <c r="AK115" s="941" t="s">
        <v>407</v>
      </c>
      <c r="AL115" s="939"/>
      <c r="AM115" s="939"/>
      <c r="AN115" s="939"/>
      <c r="AO115" s="940"/>
      <c r="AP115" s="942" t="s">
        <v>407</v>
      </c>
      <c r="AQ115" s="943"/>
      <c r="AR115" s="943"/>
      <c r="AS115" s="943"/>
      <c r="AT115" s="944"/>
      <c r="AU115" s="953"/>
      <c r="AV115" s="954"/>
      <c r="AW115" s="954"/>
      <c r="AX115" s="954"/>
      <c r="AY115" s="955"/>
      <c r="AZ115" s="797" t="s">
        <v>420</v>
      </c>
      <c r="BA115" s="798"/>
      <c r="BB115" s="798"/>
      <c r="BC115" s="798"/>
      <c r="BD115" s="798"/>
      <c r="BE115" s="798"/>
      <c r="BF115" s="798"/>
      <c r="BG115" s="798"/>
      <c r="BH115" s="798"/>
      <c r="BI115" s="798"/>
      <c r="BJ115" s="798"/>
      <c r="BK115" s="798"/>
      <c r="BL115" s="798"/>
      <c r="BM115" s="798"/>
      <c r="BN115" s="798"/>
      <c r="BO115" s="798"/>
      <c r="BP115" s="799"/>
      <c r="BQ115" s="800" t="s">
        <v>407</v>
      </c>
      <c r="BR115" s="801"/>
      <c r="BS115" s="801"/>
      <c r="BT115" s="801"/>
      <c r="BU115" s="801"/>
      <c r="BV115" s="801" t="s">
        <v>407</v>
      </c>
      <c r="BW115" s="801"/>
      <c r="BX115" s="801"/>
      <c r="BY115" s="801"/>
      <c r="BZ115" s="801"/>
      <c r="CA115" s="801" t="s">
        <v>407</v>
      </c>
      <c r="CB115" s="801"/>
      <c r="CC115" s="801"/>
      <c r="CD115" s="801"/>
      <c r="CE115" s="801"/>
      <c r="CF115" s="878" t="s">
        <v>407</v>
      </c>
      <c r="CG115" s="879"/>
      <c r="CH115" s="879"/>
      <c r="CI115" s="879"/>
      <c r="CJ115" s="879"/>
      <c r="CK115" s="947"/>
      <c r="CL115" s="896"/>
      <c r="CM115" s="797" t="s">
        <v>421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407</v>
      </c>
      <c r="DH115" s="814"/>
      <c r="DI115" s="814"/>
      <c r="DJ115" s="814"/>
      <c r="DK115" s="815"/>
      <c r="DL115" s="816" t="s">
        <v>407</v>
      </c>
      <c r="DM115" s="814"/>
      <c r="DN115" s="814"/>
      <c r="DO115" s="814"/>
      <c r="DP115" s="815"/>
      <c r="DQ115" s="816" t="s">
        <v>407</v>
      </c>
      <c r="DR115" s="814"/>
      <c r="DS115" s="814"/>
      <c r="DT115" s="814"/>
      <c r="DU115" s="815"/>
      <c r="DV115" s="784" t="s">
        <v>407</v>
      </c>
      <c r="DW115" s="785"/>
      <c r="DX115" s="785"/>
      <c r="DY115" s="785"/>
      <c r="DZ115" s="786"/>
    </row>
    <row r="116" spans="1:130" s="197" customFormat="1" ht="26.25" customHeight="1">
      <c r="A116" s="936"/>
      <c r="B116" s="937"/>
      <c r="C116" s="876" t="s">
        <v>422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407</v>
      </c>
      <c r="AB116" s="814"/>
      <c r="AC116" s="814"/>
      <c r="AD116" s="814"/>
      <c r="AE116" s="815"/>
      <c r="AF116" s="816" t="s">
        <v>407</v>
      </c>
      <c r="AG116" s="814"/>
      <c r="AH116" s="814"/>
      <c r="AI116" s="814"/>
      <c r="AJ116" s="815"/>
      <c r="AK116" s="816" t="s">
        <v>407</v>
      </c>
      <c r="AL116" s="814"/>
      <c r="AM116" s="814"/>
      <c r="AN116" s="814"/>
      <c r="AO116" s="815"/>
      <c r="AP116" s="784" t="s">
        <v>407</v>
      </c>
      <c r="AQ116" s="785"/>
      <c r="AR116" s="785"/>
      <c r="AS116" s="785"/>
      <c r="AT116" s="786"/>
      <c r="AU116" s="953"/>
      <c r="AV116" s="954"/>
      <c r="AW116" s="954"/>
      <c r="AX116" s="954"/>
      <c r="AY116" s="955"/>
      <c r="AZ116" s="797" t="s">
        <v>423</v>
      </c>
      <c r="BA116" s="798"/>
      <c r="BB116" s="798"/>
      <c r="BC116" s="798"/>
      <c r="BD116" s="798"/>
      <c r="BE116" s="798"/>
      <c r="BF116" s="798"/>
      <c r="BG116" s="798"/>
      <c r="BH116" s="798"/>
      <c r="BI116" s="798"/>
      <c r="BJ116" s="798"/>
      <c r="BK116" s="798"/>
      <c r="BL116" s="798"/>
      <c r="BM116" s="798"/>
      <c r="BN116" s="798"/>
      <c r="BO116" s="798"/>
      <c r="BP116" s="799"/>
      <c r="BQ116" s="800" t="s">
        <v>407</v>
      </c>
      <c r="BR116" s="801"/>
      <c r="BS116" s="801"/>
      <c r="BT116" s="801"/>
      <c r="BU116" s="801"/>
      <c r="BV116" s="801" t="s">
        <v>407</v>
      </c>
      <c r="BW116" s="801"/>
      <c r="BX116" s="801"/>
      <c r="BY116" s="801"/>
      <c r="BZ116" s="801"/>
      <c r="CA116" s="801" t="s">
        <v>407</v>
      </c>
      <c r="CB116" s="801"/>
      <c r="CC116" s="801"/>
      <c r="CD116" s="801"/>
      <c r="CE116" s="801"/>
      <c r="CF116" s="878" t="s">
        <v>407</v>
      </c>
      <c r="CG116" s="879"/>
      <c r="CH116" s="879"/>
      <c r="CI116" s="879"/>
      <c r="CJ116" s="879"/>
      <c r="CK116" s="947"/>
      <c r="CL116" s="896"/>
      <c r="CM116" s="833" t="s">
        <v>424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407</v>
      </c>
      <c r="DH116" s="814"/>
      <c r="DI116" s="814"/>
      <c r="DJ116" s="814"/>
      <c r="DK116" s="815"/>
      <c r="DL116" s="816" t="s">
        <v>407</v>
      </c>
      <c r="DM116" s="814"/>
      <c r="DN116" s="814"/>
      <c r="DO116" s="814"/>
      <c r="DP116" s="815"/>
      <c r="DQ116" s="816" t="s">
        <v>407</v>
      </c>
      <c r="DR116" s="814"/>
      <c r="DS116" s="814"/>
      <c r="DT116" s="814"/>
      <c r="DU116" s="815"/>
      <c r="DV116" s="784" t="s">
        <v>407</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425</v>
      </c>
      <c r="Z117" s="919"/>
      <c r="AA117" s="924">
        <v>292217</v>
      </c>
      <c r="AB117" s="925"/>
      <c r="AC117" s="925"/>
      <c r="AD117" s="925"/>
      <c r="AE117" s="926"/>
      <c r="AF117" s="928">
        <v>280319</v>
      </c>
      <c r="AG117" s="925"/>
      <c r="AH117" s="925"/>
      <c r="AI117" s="925"/>
      <c r="AJ117" s="926"/>
      <c r="AK117" s="928">
        <v>245241</v>
      </c>
      <c r="AL117" s="925"/>
      <c r="AM117" s="925"/>
      <c r="AN117" s="925"/>
      <c r="AO117" s="926"/>
      <c r="AP117" s="929"/>
      <c r="AQ117" s="930"/>
      <c r="AR117" s="930"/>
      <c r="AS117" s="930"/>
      <c r="AT117" s="931"/>
      <c r="AU117" s="953"/>
      <c r="AV117" s="954"/>
      <c r="AW117" s="954"/>
      <c r="AX117" s="954"/>
      <c r="AY117" s="955"/>
      <c r="AZ117" s="875" t="s">
        <v>426</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399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397</v>
      </c>
      <c r="AB118" s="918"/>
      <c r="AC118" s="918"/>
      <c r="AD118" s="918"/>
      <c r="AE118" s="919"/>
      <c r="AF118" s="920" t="s">
        <v>284</v>
      </c>
      <c r="AG118" s="918"/>
      <c r="AH118" s="918"/>
      <c r="AI118" s="918"/>
      <c r="AJ118" s="919"/>
      <c r="AK118" s="920" t="s">
        <v>283</v>
      </c>
      <c r="AL118" s="918"/>
      <c r="AM118" s="918"/>
      <c r="AN118" s="918"/>
      <c r="AO118" s="919"/>
      <c r="AP118" s="921" t="s">
        <v>398</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428</v>
      </c>
      <c r="BP118" s="868"/>
      <c r="BQ118" s="887">
        <v>2743868</v>
      </c>
      <c r="BR118" s="888"/>
      <c r="BS118" s="888"/>
      <c r="BT118" s="888"/>
      <c r="BU118" s="888"/>
      <c r="BV118" s="888">
        <v>2784636</v>
      </c>
      <c r="BW118" s="888"/>
      <c r="BX118" s="888"/>
      <c r="BY118" s="888"/>
      <c r="BZ118" s="888"/>
      <c r="CA118" s="888">
        <v>2916495</v>
      </c>
      <c r="CB118" s="888"/>
      <c r="CC118" s="888"/>
      <c r="CD118" s="888"/>
      <c r="CE118" s="888"/>
      <c r="CF118" s="773"/>
      <c r="CG118" s="774"/>
      <c r="CH118" s="774"/>
      <c r="CI118" s="774"/>
      <c r="CJ118" s="871"/>
      <c r="CK118" s="947"/>
      <c r="CL118" s="896"/>
      <c r="CM118" s="833" t="s">
        <v>429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402</v>
      </c>
      <c r="B119" s="894"/>
      <c r="C119" s="899" t="s">
        <v>403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430</v>
      </c>
      <c r="AV119" s="910"/>
      <c r="AW119" s="910"/>
      <c r="AX119" s="910"/>
      <c r="AY119" s="911"/>
      <c r="AZ119" s="846" t="s">
        <v>431</v>
      </c>
      <c r="BA119" s="788"/>
      <c r="BB119" s="788"/>
      <c r="BC119" s="788"/>
      <c r="BD119" s="788"/>
      <c r="BE119" s="788"/>
      <c r="BF119" s="788"/>
      <c r="BG119" s="788"/>
      <c r="BH119" s="788"/>
      <c r="BI119" s="788"/>
      <c r="BJ119" s="788"/>
      <c r="BK119" s="788"/>
      <c r="BL119" s="788"/>
      <c r="BM119" s="788"/>
      <c r="BN119" s="788"/>
      <c r="BO119" s="788"/>
      <c r="BP119" s="789"/>
      <c r="BQ119" s="829">
        <v>1544522</v>
      </c>
      <c r="BR119" s="830"/>
      <c r="BS119" s="830"/>
      <c r="BT119" s="830"/>
      <c r="BU119" s="830"/>
      <c r="BV119" s="830">
        <v>1634349</v>
      </c>
      <c r="BW119" s="830"/>
      <c r="BX119" s="830"/>
      <c r="BY119" s="830"/>
      <c r="BZ119" s="830"/>
      <c r="CA119" s="830">
        <v>1786297</v>
      </c>
      <c r="CB119" s="830"/>
      <c r="CC119" s="830"/>
      <c r="CD119" s="830"/>
      <c r="CE119" s="830"/>
      <c r="CF119" s="891">
        <v>159.4</v>
      </c>
      <c r="CG119" s="892"/>
      <c r="CH119" s="892"/>
      <c r="CI119" s="892"/>
      <c r="CJ119" s="892"/>
      <c r="CK119" s="948"/>
      <c r="CL119" s="898"/>
      <c r="CM119" s="855" t="s">
        <v>432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433</v>
      </c>
      <c r="BA120" s="798"/>
      <c r="BB120" s="798"/>
      <c r="BC120" s="798"/>
      <c r="BD120" s="798"/>
      <c r="BE120" s="798"/>
      <c r="BF120" s="798"/>
      <c r="BG120" s="798"/>
      <c r="BH120" s="798"/>
      <c r="BI120" s="798"/>
      <c r="BJ120" s="798"/>
      <c r="BK120" s="798"/>
      <c r="BL120" s="798"/>
      <c r="BM120" s="798"/>
      <c r="BN120" s="798"/>
      <c r="BO120" s="798"/>
      <c r="BP120" s="799"/>
      <c r="BQ120" s="800">
        <v>32487</v>
      </c>
      <c r="BR120" s="801"/>
      <c r="BS120" s="801"/>
      <c r="BT120" s="801"/>
      <c r="BU120" s="801"/>
      <c r="BV120" s="801">
        <v>28327</v>
      </c>
      <c r="BW120" s="801"/>
      <c r="BX120" s="801"/>
      <c r="BY120" s="801"/>
      <c r="BZ120" s="801"/>
      <c r="CA120" s="801">
        <v>24094</v>
      </c>
      <c r="CB120" s="801"/>
      <c r="CC120" s="801"/>
      <c r="CD120" s="801"/>
      <c r="CE120" s="801"/>
      <c r="CF120" s="878">
        <v>2.2000000000000002</v>
      </c>
      <c r="CG120" s="879"/>
      <c r="CH120" s="879"/>
      <c r="CI120" s="879"/>
      <c r="CJ120" s="879"/>
      <c r="CK120" s="880" t="s">
        <v>434</v>
      </c>
      <c r="CL120" s="840"/>
      <c r="CM120" s="840"/>
      <c r="CN120" s="840"/>
      <c r="CO120" s="841"/>
      <c r="CP120" s="884" t="s">
        <v>379</v>
      </c>
      <c r="CQ120" s="885"/>
      <c r="CR120" s="885"/>
      <c r="CS120" s="885"/>
      <c r="CT120" s="885"/>
      <c r="CU120" s="885"/>
      <c r="CV120" s="885"/>
      <c r="CW120" s="885"/>
      <c r="CX120" s="885"/>
      <c r="CY120" s="885"/>
      <c r="CZ120" s="885"/>
      <c r="DA120" s="885"/>
      <c r="DB120" s="885"/>
      <c r="DC120" s="885"/>
      <c r="DD120" s="885"/>
      <c r="DE120" s="885"/>
      <c r="DF120" s="886"/>
      <c r="DG120" s="829">
        <v>355126</v>
      </c>
      <c r="DH120" s="830"/>
      <c r="DI120" s="830"/>
      <c r="DJ120" s="830"/>
      <c r="DK120" s="830"/>
      <c r="DL120" s="830">
        <v>320236</v>
      </c>
      <c r="DM120" s="830"/>
      <c r="DN120" s="830"/>
      <c r="DO120" s="830"/>
      <c r="DP120" s="830"/>
      <c r="DQ120" s="830">
        <v>339694</v>
      </c>
      <c r="DR120" s="830"/>
      <c r="DS120" s="830"/>
      <c r="DT120" s="830"/>
      <c r="DU120" s="830"/>
      <c r="DV120" s="831">
        <v>30.3</v>
      </c>
      <c r="DW120" s="831"/>
      <c r="DX120" s="831"/>
      <c r="DY120" s="831"/>
      <c r="DZ120" s="832"/>
    </row>
    <row r="121" spans="1:130" s="197" customFormat="1" ht="26.25" customHeight="1">
      <c r="A121" s="895"/>
      <c r="B121" s="896"/>
      <c r="C121" s="872" t="s">
        <v>435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436</v>
      </c>
      <c r="BA121" s="876"/>
      <c r="BB121" s="876"/>
      <c r="BC121" s="876"/>
      <c r="BD121" s="876"/>
      <c r="BE121" s="876"/>
      <c r="BF121" s="876"/>
      <c r="BG121" s="876"/>
      <c r="BH121" s="876"/>
      <c r="BI121" s="876"/>
      <c r="BJ121" s="876"/>
      <c r="BK121" s="876"/>
      <c r="BL121" s="876"/>
      <c r="BM121" s="876"/>
      <c r="BN121" s="876"/>
      <c r="BO121" s="876"/>
      <c r="BP121" s="877"/>
      <c r="BQ121" s="887">
        <v>1989974</v>
      </c>
      <c r="BR121" s="888"/>
      <c r="BS121" s="888"/>
      <c r="BT121" s="888"/>
      <c r="BU121" s="888"/>
      <c r="BV121" s="888">
        <v>1965712</v>
      </c>
      <c r="BW121" s="888"/>
      <c r="BX121" s="888"/>
      <c r="BY121" s="888"/>
      <c r="BZ121" s="888"/>
      <c r="CA121" s="888">
        <v>2119920</v>
      </c>
      <c r="CB121" s="888"/>
      <c r="CC121" s="888"/>
      <c r="CD121" s="888"/>
      <c r="CE121" s="888"/>
      <c r="CF121" s="889">
        <v>189.2</v>
      </c>
      <c r="CG121" s="890"/>
      <c r="CH121" s="890"/>
      <c r="CI121" s="890"/>
      <c r="CJ121" s="890"/>
      <c r="CK121" s="881"/>
      <c r="CL121" s="842"/>
      <c r="CM121" s="842"/>
      <c r="CN121" s="842"/>
      <c r="CO121" s="843"/>
      <c r="CP121" s="858" t="s">
        <v>382</v>
      </c>
      <c r="CQ121" s="859"/>
      <c r="CR121" s="859"/>
      <c r="CS121" s="859"/>
      <c r="CT121" s="859"/>
      <c r="CU121" s="859"/>
      <c r="CV121" s="859"/>
      <c r="CW121" s="859"/>
      <c r="CX121" s="859"/>
      <c r="CY121" s="859"/>
      <c r="CZ121" s="859"/>
      <c r="DA121" s="859"/>
      <c r="DB121" s="859"/>
      <c r="DC121" s="859"/>
      <c r="DD121" s="859"/>
      <c r="DE121" s="859"/>
      <c r="DF121" s="860"/>
      <c r="DG121" s="800">
        <v>150132</v>
      </c>
      <c r="DH121" s="801"/>
      <c r="DI121" s="801"/>
      <c r="DJ121" s="801"/>
      <c r="DK121" s="801"/>
      <c r="DL121" s="801">
        <v>125461</v>
      </c>
      <c r="DM121" s="801"/>
      <c r="DN121" s="801"/>
      <c r="DO121" s="801"/>
      <c r="DP121" s="801"/>
      <c r="DQ121" s="801">
        <v>119794</v>
      </c>
      <c r="DR121" s="801"/>
      <c r="DS121" s="801"/>
      <c r="DT121" s="801"/>
      <c r="DU121" s="801"/>
      <c r="DV121" s="853">
        <v>10.7</v>
      </c>
      <c r="DW121" s="853"/>
      <c r="DX121" s="853"/>
      <c r="DY121" s="853"/>
      <c r="DZ121" s="854"/>
    </row>
    <row r="122" spans="1:130" s="197" customFormat="1" ht="26.25" customHeight="1">
      <c r="A122" s="895"/>
      <c r="B122" s="896"/>
      <c r="C122" s="833" t="s">
        <v>418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437</v>
      </c>
      <c r="BP122" s="868"/>
      <c r="BQ122" s="869">
        <v>3566983</v>
      </c>
      <c r="BR122" s="870"/>
      <c r="BS122" s="870"/>
      <c r="BT122" s="870"/>
      <c r="BU122" s="870"/>
      <c r="BV122" s="870">
        <v>3628388</v>
      </c>
      <c r="BW122" s="870"/>
      <c r="BX122" s="870"/>
      <c r="BY122" s="870"/>
      <c r="BZ122" s="870"/>
      <c r="CA122" s="870">
        <v>3930311</v>
      </c>
      <c r="CB122" s="870"/>
      <c r="CC122" s="870"/>
      <c r="CD122" s="870"/>
      <c r="CE122" s="870"/>
      <c r="CF122" s="773"/>
      <c r="CG122" s="774"/>
      <c r="CH122" s="774"/>
      <c r="CI122" s="774"/>
      <c r="CJ122" s="871"/>
      <c r="CK122" s="881"/>
      <c r="CL122" s="842"/>
      <c r="CM122" s="842"/>
      <c r="CN122" s="842"/>
      <c r="CO122" s="843"/>
      <c r="CP122" s="858" t="s">
        <v>438</v>
      </c>
      <c r="CQ122" s="859"/>
      <c r="CR122" s="859"/>
      <c r="CS122" s="859"/>
      <c r="CT122" s="859"/>
      <c r="CU122" s="859"/>
      <c r="CV122" s="859"/>
      <c r="CW122" s="859"/>
      <c r="CX122" s="859"/>
      <c r="CY122" s="859"/>
      <c r="CZ122" s="859"/>
      <c r="DA122" s="859"/>
      <c r="DB122" s="859"/>
      <c r="DC122" s="859"/>
      <c r="DD122" s="859"/>
      <c r="DE122" s="859"/>
      <c r="DF122" s="860"/>
      <c r="DG122" s="800">
        <v>82701</v>
      </c>
      <c r="DH122" s="801"/>
      <c r="DI122" s="801"/>
      <c r="DJ122" s="801"/>
      <c r="DK122" s="801"/>
      <c r="DL122" s="801">
        <v>80895</v>
      </c>
      <c r="DM122" s="801"/>
      <c r="DN122" s="801"/>
      <c r="DO122" s="801"/>
      <c r="DP122" s="801"/>
      <c r="DQ122" s="801">
        <v>60649</v>
      </c>
      <c r="DR122" s="801"/>
      <c r="DS122" s="801"/>
      <c r="DT122" s="801"/>
      <c r="DU122" s="801"/>
      <c r="DV122" s="853">
        <v>5.4</v>
      </c>
      <c r="DW122" s="853"/>
      <c r="DX122" s="853"/>
      <c r="DY122" s="853"/>
      <c r="DZ122" s="854"/>
    </row>
    <row r="123" spans="1:130" s="197" customFormat="1" ht="26.25" customHeight="1" thickBot="1">
      <c r="A123" s="895"/>
      <c r="B123" s="896"/>
      <c r="C123" s="833" t="s">
        <v>424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439</v>
      </c>
      <c r="AB123" s="814"/>
      <c r="AC123" s="814"/>
      <c r="AD123" s="814"/>
      <c r="AE123" s="815"/>
      <c r="AF123" s="816" t="s">
        <v>439</v>
      </c>
      <c r="AG123" s="814"/>
      <c r="AH123" s="814"/>
      <c r="AI123" s="814"/>
      <c r="AJ123" s="815"/>
      <c r="AK123" s="816" t="s">
        <v>439</v>
      </c>
      <c r="AL123" s="814"/>
      <c r="AM123" s="814"/>
      <c r="AN123" s="814"/>
      <c r="AO123" s="815"/>
      <c r="AP123" s="784" t="s">
        <v>439</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439</v>
      </c>
      <c r="BR123" s="862"/>
      <c r="BS123" s="862"/>
      <c r="BT123" s="862"/>
      <c r="BU123" s="862"/>
      <c r="BV123" s="862" t="s">
        <v>439</v>
      </c>
      <c r="BW123" s="862"/>
      <c r="BX123" s="862"/>
      <c r="BY123" s="862"/>
      <c r="BZ123" s="862"/>
      <c r="CA123" s="862" t="s">
        <v>439</v>
      </c>
      <c r="CB123" s="862"/>
      <c r="CC123" s="862"/>
      <c r="CD123" s="862"/>
      <c r="CE123" s="862"/>
      <c r="CF123" s="760"/>
      <c r="CG123" s="761"/>
      <c r="CH123" s="761"/>
      <c r="CI123" s="761"/>
      <c r="CJ123" s="863"/>
      <c r="CK123" s="881"/>
      <c r="CL123" s="842"/>
      <c r="CM123" s="842"/>
      <c r="CN123" s="842"/>
      <c r="CO123" s="843"/>
      <c r="CP123" s="858" t="s">
        <v>441</v>
      </c>
      <c r="CQ123" s="859"/>
      <c r="CR123" s="859"/>
      <c r="CS123" s="859"/>
      <c r="CT123" s="859"/>
      <c r="CU123" s="859"/>
      <c r="CV123" s="859"/>
      <c r="CW123" s="859"/>
      <c r="CX123" s="859"/>
      <c r="CY123" s="859"/>
      <c r="CZ123" s="859"/>
      <c r="DA123" s="859"/>
      <c r="DB123" s="859"/>
      <c r="DC123" s="859"/>
      <c r="DD123" s="859"/>
      <c r="DE123" s="859"/>
      <c r="DF123" s="860"/>
      <c r="DG123" s="813" t="s">
        <v>439</v>
      </c>
      <c r="DH123" s="814"/>
      <c r="DI123" s="814"/>
      <c r="DJ123" s="814"/>
      <c r="DK123" s="815"/>
      <c r="DL123" s="816" t="s">
        <v>439</v>
      </c>
      <c r="DM123" s="814"/>
      <c r="DN123" s="814"/>
      <c r="DO123" s="814"/>
      <c r="DP123" s="815"/>
      <c r="DQ123" s="816" t="s">
        <v>439</v>
      </c>
      <c r="DR123" s="814"/>
      <c r="DS123" s="814"/>
      <c r="DT123" s="814"/>
      <c r="DU123" s="815"/>
      <c r="DV123" s="784" t="s">
        <v>439</v>
      </c>
      <c r="DW123" s="785"/>
      <c r="DX123" s="785"/>
      <c r="DY123" s="785"/>
      <c r="DZ123" s="786"/>
    </row>
    <row r="124" spans="1:130" s="197" customFormat="1" ht="26.25" customHeight="1">
      <c r="A124" s="895"/>
      <c r="B124" s="896"/>
      <c r="C124" s="833" t="s">
        <v>427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439</v>
      </c>
      <c r="AB124" s="814"/>
      <c r="AC124" s="814"/>
      <c r="AD124" s="814"/>
      <c r="AE124" s="815"/>
      <c r="AF124" s="816" t="s">
        <v>439</v>
      </c>
      <c r="AG124" s="814"/>
      <c r="AH124" s="814"/>
      <c r="AI124" s="814"/>
      <c r="AJ124" s="815"/>
      <c r="AK124" s="816" t="s">
        <v>439</v>
      </c>
      <c r="AL124" s="814"/>
      <c r="AM124" s="814"/>
      <c r="AN124" s="814"/>
      <c r="AO124" s="815"/>
      <c r="AP124" s="784" t="s">
        <v>439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442</v>
      </c>
      <c r="CQ124" s="859"/>
      <c r="CR124" s="859"/>
      <c r="CS124" s="859"/>
      <c r="CT124" s="859"/>
      <c r="CU124" s="859"/>
      <c r="CV124" s="859"/>
      <c r="CW124" s="859"/>
      <c r="CX124" s="859"/>
      <c r="CY124" s="859"/>
      <c r="CZ124" s="859"/>
      <c r="DA124" s="859"/>
      <c r="DB124" s="859"/>
      <c r="DC124" s="859"/>
      <c r="DD124" s="859"/>
      <c r="DE124" s="859"/>
      <c r="DF124" s="860"/>
      <c r="DG124" s="746" t="s">
        <v>439</v>
      </c>
      <c r="DH124" s="747"/>
      <c r="DI124" s="747"/>
      <c r="DJ124" s="747"/>
      <c r="DK124" s="748"/>
      <c r="DL124" s="749" t="s">
        <v>439</v>
      </c>
      <c r="DM124" s="747"/>
      <c r="DN124" s="747"/>
      <c r="DO124" s="747"/>
      <c r="DP124" s="748"/>
      <c r="DQ124" s="749" t="s">
        <v>439</v>
      </c>
      <c r="DR124" s="747"/>
      <c r="DS124" s="747"/>
      <c r="DT124" s="747"/>
      <c r="DU124" s="748"/>
      <c r="DV124" s="837" t="s">
        <v>439</v>
      </c>
      <c r="DW124" s="838"/>
      <c r="DX124" s="838"/>
      <c r="DY124" s="838"/>
      <c r="DZ124" s="839"/>
    </row>
    <row r="125" spans="1:130" s="197" customFormat="1" ht="26.25" customHeight="1" thickBot="1">
      <c r="A125" s="895"/>
      <c r="B125" s="896"/>
      <c r="C125" s="833" t="s">
        <v>429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439</v>
      </c>
      <c r="AB125" s="814"/>
      <c r="AC125" s="814"/>
      <c r="AD125" s="814"/>
      <c r="AE125" s="815"/>
      <c r="AF125" s="816" t="s">
        <v>439</v>
      </c>
      <c r="AG125" s="814"/>
      <c r="AH125" s="814"/>
      <c r="AI125" s="814"/>
      <c r="AJ125" s="815"/>
      <c r="AK125" s="816" t="s">
        <v>439</v>
      </c>
      <c r="AL125" s="814"/>
      <c r="AM125" s="814"/>
      <c r="AN125" s="814"/>
      <c r="AO125" s="815"/>
      <c r="AP125" s="784" t="s">
        <v>439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443</v>
      </c>
      <c r="CL125" s="840"/>
      <c r="CM125" s="840"/>
      <c r="CN125" s="840"/>
      <c r="CO125" s="841"/>
      <c r="CP125" s="846" t="s">
        <v>444</v>
      </c>
      <c r="CQ125" s="788"/>
      <c r="CR125" s="788"/>
      <c r="CS125" s="788"/>
      <c r="CT125" s="788"/>
      <c r="CU125" s="788"/>
      <c r="CV125" s="788"/>
      <c r="CW125" s="788"/>
      <c r="CX125" s="788"/>
      <c r="CY125" s="788"/>
      <c r="CZ125" s="788"/>
      <c r="DA125" s="788"/>
      <c r="DB125" s="788"/>
      <c r="DC125" s="788"/>
      <c r="DD125" s="788"/>
      <c r="DE125" s="788"/>
      <c r="DF125" s="789"/>
      <c r="DG125" s="829" t="s">
        <v>439</v>
      </c>
      <c r="DH125" s="830"/>
      <c r="DI125" s="830"/>
      <c r="DJ125" s="830"/>
      <c r="DK125" s="830"/>
      <c r="DL125" s="830" t="s">
        <v>439</v>
      </c>
      <c r="DM125" s="830"/>
      <c r="DN125" s="830"/>
      <c r="DO125" s="830"/>
      <c r="DP125" s="830"/>
      <c r="DQ125" s="830" t="s">
        <v>439</v>
      </c>
      <c r="DR125" s="830"/>
      <c r="DS125" s="830"/>
      <c r="DT125" s="830"/>
      <c r="DU125" s="830"/>
      <c r="DV125" s="831" t="s">
        <v>439</v>
      </c>
      <c r="DW125" s="831"/>
      <c r="DX125" s="831"/>
      <c r="DY125" s="831"/>
      <c r="DZ125" s="832"/>
    </row>
    <row r="126" spans="1:130" s="197" customFormat="1" ht="26.25" customHeight="1">
      <c r="A126" s="895"/>
      <c r="B126" s="896"/>
      <c r="C126" s="833" t="s">
        <v>432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439</v>
      </c>
      <c r="AB126" s="814"/>
      <c r="AC126" s="814"/>
      <c r="AD126" s="814"/>
      <c r="AE126" s="815"/>
      <c r="AF126" s="816" t="s">
        <v>439</v>
      </c>
      <c r="AG126" s="814"/>
      <c r="AH126" s="814"/>
      <c r="AI126" s="814"/>
      <c r="AJ126" s="815"/>
      <c r="AK126" s="816" t="s">
        <v>439</v>
      </c>
      <c r="AL126" s="814"/>
      <c r="AM126" s="814"/>
      <c r="AN126" s="814"/>
      <c r="AO126" s="815"/>
      <c r="AP126" s="784" t="s">
        <v>439</v>
      </c>
      <c r="AQ126" s="785"/>
      <c r="AR126" s="785"/>
      <c r="AS126" s="785"/>
      <c r="AT126" s="786"/>
      <c r="AU126" s="233"/>
      <c r="AV126" s="233"/>
      <c r="AW126" s="233"/>
      <c r="AX126" s="836" t="s">
        <v>445</v>
      </c>
      <c r="AY126" s="794"/>
      <c r="AZ126" s="794"/>
      <c r="BA126" s="794"/>
      <c r="BB126" s="794"/>
      <c r="BC126" s="794"/>
      <c r="BD126" s="794"/>
      <c r="BE126" s="795"/>
      <c r="BF126" s="793" t="s">
        <v>446</v>
      </c>
      <c r="BG126" s="794"/>
      <c r="BH126" s="794"/>
      <c r="BI126" s="794"/>
      <c r="BJ126" s="794"/>
      <c r="BK126" s="794"/>
      <c r="BL126" s="795"/>
      <c r="BM126" s="793" t="s">
        <v>447</v>
      </c>
      <c r="BN126" s="794"/>
      <c r="BO126" s="794"/>
      <c r="BP126" s="794"/>
      <c r="BQ126" s="794"/>
      <c r="BR126" s="794"/>
      <c r="BS126" s="795"/>
      <c r="BT126" s="793" t="s">
        <v>448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449</v>
      </c>
      <c r="CQ126" s="798"/>
      <c r="CR126" s="798"/>
      <c r="CS126" s="798"/>
      <c r="CT126" s="798"/>
      <c r="CU126" s="798"/>
      <c r="CV126" s="798"/>
      <c r="CW126" s="798"/>
      <c r="CX126" s="798"/>
      <c r="CY126" s="798"/>
      <c r="CZ126" s="798"/>
      <c r="DA126" s="798"/>
      <c r="DB126" s="798"/>
      <c r="DC126" s="798"/>
      <c r="DD126" s="798"/>
      <c r="DE126" s="798"/>
      <c r="DF126" s="799"/>
      <c r="DG126" s="800" t="s">
        <v>439</v>
      </c>
      <c r="DH126" s="801"/>
      <c r="DI126" s="801"/>
      <c r="DJ126" s="801"/>
      <c r="DK126" s="801"/>
      <c r="DL126" s="801" t="s">
        <v>439</v>
      </c>
      <c r="DM126" s="801"/>
      <c r="DN126" s="801"/>
      <c r="DO126" s="801"/>
      <c r="DP126" s="801"/>
      <c r="DQ126" s="801" t="s">
        <v>439</v>
      </c>
      <c r="DR126" s="801"/>
      <c r="DS126" s="801"/>
      <c r="DT126" s="801"/>
      <c r="DU126" s="801"/>
      <c r="DV126" s="853" t="s">
        <v>439</v>
      </c>
      <c r="DW126" s="853"/>
      <c r="DX126" s="853"/>
      <c r="DY126" s="853"/>
      <c r="DZ126" s="854"/>
    </row>
    <row r="127" spans="1:130" s="197" customFormat="1" ht="26.25" customHeight="1" thickBot="1">
      <c r="A127" s="897"/>
      <c r="B127" s="898"/>
      <c r="C127" s="855" t="s">
        <v>450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439</v>
      </c>
      <c r="AB127" s="814"/>
      <c r="AC127" s="814"/>
      <c r="AD127" s="814"/>
      <c r="AE127" s="815"/>
      <c r="AF127" s="816" t="s">
        <v>439</v>
      </c>
      <c r="AG127" s="814"/>
      <c r="AH127" s="814"/>
      <c r="AI127" s="814"/>
      <c r="AJ127" s="815"/>
      <c r="AK127" s="816" t="s">
        <v>439</v>
      </c>
      <c r="AL127" s="814"/>
      <c r="AM127" s="814"/>
      <c r="AN127" s="814"/>
      <c r="AO127" s="815"/>
      <c r="AP127" s="784" t="s">
        <v>439</v>
      </c>
      <c r="AQ127" s="785"/>
      <c r="AR127" s="785"/>
      <c r="AS127" s="785"/>
      <c r="AT127" s="786"/>
      <c r="AU127" s="233"/>
      <c r="AV127" s="233"/>
      <c r="AW127" s="233"/>
      <c r="AX127" s="787" t="s">
        <v>451</v>
      </c>
      <c r="AY127" s="788"/>
      <c r="AZ127" s="788"/>
      <c r="BA127" s="788"/>
      <c r="BB127" s="788"/>
      <c r="BC127" s="788"/>
      <c r="BD127" s="788"/>
      <c r="BE127" s="789"/>
      <c r="BF127" s="790" t="s">
        <v>439</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452</v>
      </c>
      <c r="CQ127" s="782"/>
      <c r="CR127" s="782"/>
      <c r="CS127" s="782"/>
      <c r="CT127" s="782"/>
      <c r="CU127" s="782"/>
      <c r="CV127" s="782"/>
      <c r="CW127" s="782"/>
      <c r="CX127" s="782"/>
      <c r="CY127" s="782"/>
      <c r="CZ127" s="782"/>
      <c r="DA127" s="782"/>
      <c r="DB127" s="782"/>
      <c r="DC127" s="782"/>
      <c r="DD127" s="782"/>
      <c r="DE127" s="782"/>
      <c r="DF127" s="783"/>
      <c r="DG127" s="849" t="s">
        <v>453</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455</v>
      </c>
      <c r="X128" s="827"/>
      <c r="Y128" s="827"/>
      <c r="Z128" s="828"/>
      <c r="AA128" s="753">
        <v>4704</v>
      </c>
      <c r="AB128" s="754"/>
      <c r="AC128" s="754"/>
      <c r="AD128" s="754"/>
      <c r="AE128" s="755"/>
      <c r="AF128" s="756">
        <v>4704</v>
      </c>
      <c r="AG128" s="754"/>
      <c r="AH128" s="754"/>
      <c r="AI128" s="754"/>
      <c r="AJ128" s="755"/>
      <c r="AK128" s="756">
        <v>4233</v>
      </c>
      <c r="AL128" s="754"/>
      <c r="AM128" s="754"/>
      <c r="AN128" s="754"/>
      <c r="AO128" s="755"/>
      <c r="AP128" s="757"/>
      <c r="AQ128" s="758"/>
      <c r="AR128" s="758"/>
      <c r="AS128" s="758"/>
      <c r="AT128" s="759"/>
      <c r="AU128" s="235"/>
      <c r="AV128" s="235"/>
      <c r="AW128" s="235"/>
      <c r="AX128" s="802" t="s">
        <v>456</v>
      </c>
      <c r="AY128" s="798"/>
      <c r="AZ128" s="798"/>
      <c r="BA128" s="798"/>
      <c r="BB128" s="798"/>
      <c r="BC128" s="798"/>
      <c r="BD128" s="798"/>
      <c r="BE128" s="799"/>
      <c r="BF128" s="820" t="s">
        <v>457</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458</v>
      </c>
      <c r="X129" s="811"/>
      <c r="Y129" s="811"/>
      <c r="Z129" s="812"/>
      <c r="AA129" s="813">
        <v>1280798</v>
      </c>
      <c r="AB129" s="814"/>
      <c r="AC129" s="814"/>
      <c r="AD129" s="814"/>
      <c r="AE129" s="815"/>
      <c r="AF129" s="816">
        <v>1259636</v>
      </c>
      <c r="AG129" s="814"/>
      <c r="AH129" s="814"/>
      <c r="AI129" s="814"/>
      <c r="AJ129" s="815"/>
      <c r="AK129" s="816">
        <v>1338570</v>
      </c>
      <c r="AL129" s="814"/>
      <c r="AM129" s="814"/>
      <c r="AN129" s="814"/>
      <c r="AO129" s="815"/>
      <c r="AP129" s="817"/>
      <c r="AQ129" s="818"/>
      <c r="AR129" s="818"/>
      <c r="AS129" s="818"/>
      <c r="AT129" s="819"/>
      <c r="AU129" s="235"/>
      <c r="AV129" s="235"/>
      <c r="AW129" s="235"/>
      <c r="AX129" s="802" t="s">
        <v>459</v>
      </c>
      <c r="AY129" s="798"/>
      <c r="AZ129" s="798"/>
      <c r="BA129" s="798"/>
      <c r="BB129" s="798"/>
      <c r="BC129" s="798"/>
      <c r="BD129" s="798"/>
      <c r="BE129" s="799"/>
      <c r="BF129" s="803">
        <v>4.2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460</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461</v>
      </c>
      <c r="X130" s="811"/>
      <c r="Y130" s="811"/>
      <c r="Z130" s="812"/>
      <c r="AA130" s="813">
        <v>223844</v>
      </c>
      <c r="AB130" s="814"/>
      <c r="AC130" s="814"/>
      <c r="AD130" s="814"/>
      <c r="AE130" s="815"/>
      <c r="AF130" s="816">
        <v>228520</v>
      </c>
      <c r="AG130" s="814"/>
      <c r="AH130" s="814"/>
      <c r="AI130" s="814"/>
      <c r="AJ130" s="815"/>
      <c r="AK130" s="816">
        <v>217997</v>
      </c>
      <c r="AL130" s="814"/>
      <c r="AM130" s="814"/>
      <c r="AN130" s="814"/>
      <c r="AO130" s="815"/>
      <c r="AP130" s="817"/>
      <c r="AQ130" s="818"/>
      <c r="AR130" s="818"/>
      <c r="AS130" s="818"/>
      <c r="AT130" s="819"/>
      <c r="AU130" s="235"/>
      <c r="AV130" s="235"/>
      <c r="AW130" s="235"/>
      <c r="AX130" s="781" t="s">
        <v>462</v>
      </c>
      <c r="AY130" s="782"/>
      <c r="AZ130" s="782"/>
      <c r="BA130" s="782"/>
      <c r="BB130" s="782"/>
      <c r="BC130" s="782"/>
      <c r="BD130" s="782"/>
      <c r="BE130" s="783"/>
      <c r="BF130" s="735" t="s">
        <v>404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463</v>
      </c>
      <c r="X131" s="744"/>
      <c r="Y131" s="744"/>
      <c r="Z131" s="745"/>
      <c r="AA131" s="746">
        <v>1056954</v>
      </c>
      <c r="AB131" s="747"/>
      <c r="AC131" s="747"/>
      <c r="AD131" s="747"/>
      <c r="AE131" s="748"/>
      <c r="AF131" s="749">
        <v>1031116</v>
      </c>
      <c r="AG131" s="747"/>
      <c r="AH131" s="747"/>
      <c r="AI131" s="747"/>
      <c r="AJ131" s="748"/>
      <c r="AK131" s="749">
        <v>1120573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465</v>
      </c>
      <c r="W132" s="767"/>
      <c r="X132" s="767"/>
      <c r="Y132" s="767"/>
      <c r="Z132" s="768"/>
      <c r="AA132" s="769">
        <v>6.0238193899999999</v>
      </c>
      <c r="AB132" s="770"/>
      <c r="AC132" s="770"/>
      <c r="AD132" s="770"/>
      <c r="AE132" s="771"/>
      <c r="AF132" s="772">
        <v>4.5673813619999999</v>
      </c>
      <c r="AG132" s="770"/>
      <c r="AH132" s="770"/>
      <c r="AI132" s="770"/>
      <c r="AJ132" s="771"/>
      <c r="AK132" s="772">
        <v>2.0535029850000002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466</v>
      </c>
      <c r="W133" s="776"/>
      <c r="X133" s="776"/>
      <c r="Y133" s="776"/>
      <c r="Z133" s="777"/>
      <c r="AA133" s="778">
        <v>7.9</v>
      </c>
      <c r="AB133" s="779"/>
      <c r="AC133" s="779"/>
      <c r="AD133" s="779"/>
      <c r="AE133" s="780"/>
      <c r="AF133" s="778">
        <v>6.1</v>
      </c>
      <c r="AG133" s="779"/>
      <c r="AH133" s="779"/>
      <c r="AI133" s="779"/>
      <c r="AJ133" s="780"/>
      <c r="AK133" s="778">
        <v>4.2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election activeCell="AF72" sqref="AF72"/>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election activeCell="P27" sqref="P27"/>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52" t="s">
        <v>469</v>
      </c>
      <c r="L7" s="254"/>
      <c r="M7" s="255" t="s">
        <v>470</v>
      </c>
      <c r="N7" s="256"/>
    </row>
    <row r="8" spans="1:16">
      <c r="A8" s="248"/>
      <c r="B8" s="244"/>
      <c r="C8" s="244"/>
      <c r="D8" s="244"/>
      <c r="E8" s="244"/>
      <c r="F8" s="244"/>
      <c r="G8" s="257"/>
      <c r="H8" s="258"/>
      <c r="I8" s="258"/>
      <c r="J8" s="259"/>
      <c r="K8" s="1153"/>
      <c r="L8" s="260" t="s">
        <v>471</v>
      </c>
      <c r="M8" s="261" t="s">
        <v>472</v>
      </c>
      <c r="N8" s="262" t="s">
        <v>473</v>
      </c>
    </row>
    <row r="9" spans="1:16">
      <c r="A9" s="248"/>
      <c r="B9" s="244"/>
      <c r="C9" s="244"/>
      <c r="D9" s="244"/>
      <c r="E9" s="244"/>
      <c r="F9" s="244"/>
      <c r="G9" s="1166" t="s">
        <v>474</v>
      </c>
      <c r="H9" s="1167"/>
      <c r="I9" s="1167"/>
      <c r="J9" s="1168"/>
      <c r="K9" s="263">
        <v>362892</v>
      </c>
      <c r="L9" s="264">
        <v>205605</v>
      </c>
      <c r="M9" s="265">
        <v>149112</v>
      </c>
      <c r="N9" s="266">
        <v>37.9</v>
      </c>
    </row>
    <row r="10" spans="1:16">
      <c r="A10" s="248"/>
      <c r="B10" s="244"/>
      <c r="C10" s="244"/>
      <c r="D10" s="244"/>
      <c r="E10" s="244"/>
      <c r="F10" s="244"/>
      <c r="G10" s="1166" t="s">
        <v>475</v>
      </c>
      <c r="H10" s="1167"/>
      <c r="I10" s="1167"/>
      <c r="J10" s="1168"/>
      <c r="K10" s="267">
        <v>34656</v>
      </c>
      <c r="L10" s="268">
        <v>19635</v>
      </c>
      <c r="M10" s="269">
        <v>16878</v>
      </c>
      <c r="N10" s="270">
        <v>16.3</v>
      </c>
    </row>
    <row r="11" spans="1:16" ht="13.5" customHeight="1">
      <c r="A11" s="248"/>
      <c r="B11" s="244"/>
      <c r="C11" s="244"/>
      <c r="D11" s="244"/>
      <c r="E11" s="244"/>
      <c r="F11" s="244"/>
      <c r="G11" s="1166" t="s">
        <v>476</v>
      </c>
      <c r="H11" s="1167"/>
      <c r="I11" s="1167"/>
      <c r="J11" s="1168"/>
      <c r="K11" s="267">
        <v>36727</v>
      </c>
      <c r="L11" s="268">
        <v>20808</v>
      </c>
      <c r="M11" s="269">
        <v>25471</v>
      </c>
      <c r="N11" s="270">
        <v>-18.3</v>
      </c>
    </row>
    <row r="12" spans="1:16" ht="13.5" customHeight="1">
      <c r="A12" s="248"/>
      <c r="B12" s="244"/>
      <c r="C12" s="244"/>
      <c r="D12" s="244"/>
      <c r="E12" s="244"/>
      <c r="F12" s="244"/>
      <c r="G12" s="1166" t="s">
        <v>477</v>
      </c>
      <c r="H12" s="1167"/>
      <c r="I12" s="1167"/>
      <c r="J12" s="1168"/>
      <c r="K12" s="267" t="s">
        <v>478</v>
      </c>
      <c r="L12" s="268" t="s">
        <v>478</v>
      </c>
      <c r="M12" s="269">
        <v>1933</v>
      </c>
      <c r="N12" s="270" t="s">
        <v>478</v>
      </c>
    </row>
    <row r="13" spans="1:16" ht="13.5" customHeight="1">
      <c r="A13" s="248"/>
      <c r="B13" s="244"/>
      <c r="C13" s="244"/>
      <c r="D13" s="244"/>
      <c r="E13" s="244"/>
      <c r="F13" s="244"/>
      <c r="G13" s="1166" t="s">
        <v>479</v>
      </c>
      <c r="H13" s="1167"/>
      <c r="I13" s="1167"/>
      <c r="J13" s="1168"/>
      <c r="K13" s="267" t="s">
        <v>478</v>
      </c>
      <c r="L13" s="268" t="s">
        <v>478</v>
      </c>
      <c r="M13" s="269" t="s">
        <v>478</v>
      </c>
      <c r="N13" s="270" t="s">
        <v>478</v>
      </c>
    </row>
    <row r="14" spans="1:16" ht="13.5" customHeight="1">
      <c r="A14" s="248"/>
      <c r="B14" s="244"/>
      <c r="C14" s="244"/>
      <c r="D14" s="244"/>
      <c r="E14" s="244"/>
      <c r="F14" s="244"/>
      <c r="G14" s="1166" t="s">
        <v>480</v>
      </c>
      <c r="H14" s="1167"/>
      <c r="I14" s="1167"/>
      <c r="J14" s="1168"/>
      <c r="K14" s="267">
        <v>18958</v>
      </c>
      <c r="L14" s="268">
        <v>10741</v>
      </c>
      <c r="M14" s="269">
        <v>7468</v>
      </c>
      <c r="N14" s="270">
        <v>43.8</v>
      </c>
    </row>
    <row r="15" spans="1:16" ht="13.5" customHeight="1">
      <c r="A15" s="248"/>
      <c r="B15" s="244"/>
      <c r="C15" s="244"/>
      <c r="D15" s="244"/>
      <c r="E15" s="244"/>
      <c r="F15" s="244"/>
      <c r="G15" s="1166" t="s">
        <v>481</v>
      </c>
      <c r="H15" s="1167"/>
      <c r="I15" s="1167"/>
      <c r="J15" s="1168"/>
      <c r="K15" s="267">
        <v>13874</v>
      </c>
      <c r="L15" s="268">
        <v>7861</v>
      </c>
      <c r="M15" s="269">
        <v>4077</v>
      </c>
      <c r="N15" s="270">
        <v>92.8</v>
      </c>
    </row>
    <row r="16" spans="1:16">
      <c r="A16" s="248"/>
      <c r="B16" s="244"/>
      <c r="C16" s="244"/>
      <c r="D16" s="244"/>
      <c r="E16" s="244"/>
      <c r="F16" s="244"/>
      <c r="G16" s="1169" t="s">
        <v>482</v>
      </c>
      <c r="H16" s="1170"/>
      <c r="I16" s="1170"/>
      <c r="J16" s="1171"/>
      <c r="K16" s="268">
        <v>-54574</v>
      </c>
      <c r="L16" s="268">
        <v>-30920</v>
      </c>
      <c r="M16" s="269">
        <v>-15449</v>
      </c>
      <c r="N16" s="270">
        <v>100.1</v>
      </c>
    </row>
    <row r="17" spans="1:16">
      <c r="A17" s="248"/>
      <c r="B17" s="244"/>
      <c r="C17" s="244"/>
      <c r="D17" s="244"/>
      <c r="E17" s="244"/>
      <c r="F17" s="244"/>
      <c r="G17" s="1169" t="s">
        <v>167</v>
      </c>
      <c r="H17" s="1170"/>
      <c r="I17" s="1170"/>
      <c r="J17" s="1171"/>
      <c r="K17" s="268">
        <v>412533</v>
      </c>
      <c r="L17" s="268">
        <v>233730</v>
      </c>
      <c r="M17" s="269">
        <v>189490</v>
      </c>
      <c r="N17" s="270">
        <v>23.3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63" t="s">
        <v>487</v>
      </c>
      <c r="H21" s="1164"/>
      <c r="I21" s="1164"/>
      <c r="J21" s="1165"/>
      <c r="K21" s="280">
        <v>22.66</v>
      </c>
      <c r="L21" s="281">
        <v>16.760000000000002</v>
      </c>
      <c r="M21" s="282">
        <v>5.9</v>
      </c>
      <c r="N21" s="249"/>
      <c r="O21" s="283"/>
      <c r="P21" s="279"/>
    </row>
    <row r="22" spans="1:16" s="284" customFormat="1">
      <c r="A22" s="279"/>
      <c r="B22" s="249"/>
      <c r="C22" s="249"/>
      <c r="D22" s="249"/>
      <c r="E22" s="249"/>
      <c r="F22" s="249"/>
      <c r="G22" s="1163" t="s">
        <v>488</v>
      </c>
      <c r="H22" s="1164"/>
      <c r="I22" s="1164"/>
      <c r="J22" s="1165"/>
      <c r="K22" s="285">
        <v>97.9</v>
      </c>
      <c r="L22" s="286">
        <v>94.9</v>
      </c>
      <c r="M22" s="287">
        <v>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52" t="s">
        <v>469</v>
      </c>
      <c r="L30" s="254"/>
      <c r="M30" s="255" t="s">
        <v>470</v>
      </c>
      <c r="N30" s="256"/>
    </row>
    <row r="31" spans="1:16">
      <c r="A31" s="248"/>
      <c r="B31" s="244"/>
      <c r="C31" s="244"/>
      <c r="D31" s="244"/>
      <c r="E31" s="244"/>
      <c r="F31" s="244"/>
      <c r="G31" s="257"/>
      <c r="H31" s="258"/>
      <c r="I31" s="258"/>
      <c r="J31" s="259"/>
      <c r="K31" s="1153"/>
      <c r="L31" s="260" t="s">
        <v>471</v>
      </c>
      <c r="M31" s="261" t="s">
        <v>472</v>
      </c>
      <c r="N31" s="262" t="s">
        <v>473</v>
      </c>
    </row>
    <row r="32" spans="1:16" ht="27" customHeight="1">
      <c r="A32" s="248"/>
      <c r="B32" s="244"/>
      <c r="C32" s="244"/>
      <c r="D32" s="244"/>
      <c r="E32" s="244"/>
      <c r="F32" s="244"/>
      <c r="G32" s="1154" t="s">
        <v>492</v>
      </c>
      <c r="H32" s="1155"/>
      <c r="I32" s="1155"/>
      <c r="J32" s="1156"/>
      <c r="K32" s="294">
        <v>195951</v>
      </c>
      <c r="L32" s="294">
        <v>111020</v>
      </c>
      <c r="M32" s="295">
        <v>106256</v>
      </c>
      <c r="N32" s="296">
        <v>4.5</v>
      </c>
    </row>
    <row r="33" spans="1:16" ht="13.5" customHeight="1">
      <c r="A33" s="248"/>
      <c r="B33" s="244"/>
      <c r="C33" s="244"/>
      <c r="D33" s="244"/>
      <c r="E33" s="244"/>
      <c r="F33" s="244"/>
      <c r="G33" s="1154" t="s">
        <v>493</v>
      </c>
      <c r="H33" s="1155"/>
      <c r="I33" s="1155"/>
      <c r="J33" s="1156"/>
      <c r="K33" s="294" t="s">
        <v>478</v>
      </c>
      <c r="L33" s="294" t="s">
        <v>478</v>
      </c>
      <c r="M33" s="295" t="s">
        <v>478</v>
      </c>
      <c r="N33" s="296" t="s">
        <v>478</v>
      </c>
    </row>
    <row r="34" spans="1:16" ht="27" customHeight="1">
      <c r="A34" s="248"/>
      <c r="B34" s="244"/>
      <c r="C34" s="244"/>
      <c r="D34" s="244"/>
      <c r="E34" s="244"/>
      <c r="F34" s="244"/>
      <c r="G34" s="1154" t="s">
        <v>494</v>
      </c>
      <c r="H34" s="1155"/>
      <c r="I34" s="1155"/>
      <c r="J34" s="1156"/>
      <c r="K34" s="294" t="s">
        <v>478</v>
      </c>
      <c r="L34" s="294" t="s">
        <v>478</v>
      </c>
      <c r="M34" s="295" t="s">
        <v>478</v>
      </c>
      <c r="N34" s="296" t="s">
        <v>478</v>
      </c>
    </row>
    <row r="35" spans="1:16" ht="27" customHeight="1">
      <c r="A35" s="248"/>
      <c r="B35" s="244"/>
      <c r="C35" s="244"/>
      <c r="D35" s="244"/>
      <c r="E35" s="244"/>
      <c r="F35" s="244"/>
      <c r="G35" s="1154" t="s">
        <v>495</v>
      </c>
      <c r="H35" s="1155"/>
      <c r="I35" s="1155"/>
      <c r="J35" s="1156"/>
      <c r="K35" s="294">
        <v>46469</v>
      </c>
      <c r="L35" s="294">
        <v>26328</v>
      </c>
      <c r="M35" s="295">
        <v>30126</v>
      </c>
      <c r="N35" s="296">
        <v>-12.6</v>
      </c>
    </row>
    <row r="36" spans="1:16" ht="27" customHeight="1">
      <c r="A36" s="248"/>
      <c r="B36" s="244"/>
      <c r="C36" s="244"/>
      <c r="D36" s="244"/>
      <c r="E36" s="244"/>
      <c r="F36" s="244"/>
      <c r="G36" s="1154" t="s">
        <v>496</v>
      </c>
      <c r="H36" s="1155"/>
      <c r="I36" s="1155"/>
      <c r="J36" s="1156"/>
      <c r="K36" s="294">
        <v>2821</v>
      </c>
      <c r="L36" s="294">
        <v>1598</v>
      </c>
      <c r="M36" s="295">
        <v>4934</v>
      </c>
      <c r="N36" s="296">
        <v>-67.599999999999994</v>
      </c>
    </row>
    <row r="37" spans="1:16" ht="13.5" customHeight="1">
      <c r="A37" s="248"/>
      <c r="B37" s="244"/>
      <c r="C37" s="244"/>
      <c r="D37" s="244"/>
      <c r="E37" s="244"/>
      <c r="F37" s="244"/>
      <c r="G37" s="1154" t="s">
        <v>497</v>
      </c>
      <c r="H37" s="1155"/>
      <c r="I37" s="1155"/>
      <c r="J37" s="1156"/>
      <c r="K37" s="294" t="s">
        <v>478</v>
      </c>
      <c r="L37" s="294" t="s">
        <v>478</v>
      </c>
      <c r="M37" s="295">
        <v>1289</v>
      </c>
      <c r="N37" s="296" t="s">
        <v>478</v>
      </c>
    </row>
    <row r="38" spans="1:16" ht="27" customHeight="1">
      <c r="A38" s="248"/>
      <c r="B38" s="244"/>
      <c r="C38" s="244"/>
      <c r="D38" s="244"/>
      <c r="E38" s="244"/>
      <c r="F38" s="244"/>
      <c r="G38" s="1157" t="s">
        <v>498</v>
      </c>
      <c r="H38" s="1158"/>
      <c r="I38" s="1158"/>
      <c r="J38" s="1159"/>
      <c r="K38" s="297" t="s">
        <v>478</v>
      </c>
      <c r="L38" s="297" t="s">
        <v>478</v>
      </c>
      <c r="M38" s="298">
        <v>42</v>
      </c>
      <c r="N38" s="299" t="s">
        <v>478</v>
      </c>
      <c r="O38" s="293"/>
    </row>
    <row r="39" spans="1:16">
      <c r="A39" s="248"/>
      <c r="B39" s="244"/>
      <c r="C39" s="244"/>
      <c r="D39" s="244"/>
      <c r="E39" s="244"/>
      <c r="F39" s="244"/>
      <c r="G39" s="1157" t="s">
        <v>499</v>
      </c>
      <c r="H39" s="1158"/>
      <c r="I39" s="1158"/>
      <c r="J39" s="1159"/>
      <c r="K39" s="300">
        <v>-4233</v>
      </c>
      <c r="L39" s="300">
        <v>-2398</v>
      </c>
      <c r="M39" s="301">
        <v>-6102</v>
      </c>
      <c r="N39" s="302">
        <v>-60.7</v>
      </c>
      <c r="O39" s="293"/>
    </row>
    <row r="40" spans="1:16" ht="27" customHeight="1">
      <c r="A40" s="248"/>
      <c r="B40" s="244"/>
      <c r="C40" s="244"/>
      <c r="D40" s="244"/>
      <c r="E40" s="244"/>
      <c r="F40" s="244"/>
      <c r="G40" s="1154" t="s">
        <v>500</v>
      </c>
      <c r="H40" s="1155"/>
      <c r="I40" s="1155"/>
      <c r="J40" s="1156"/>
      <c r="K40" s="300">
        <v>-217997</v>
      </c>
      <c r="L40" s="300">
        <v>-123511</v>
      </c>
      <c r="M40" s="301">
        <v>-103856</v>
      </c>
      <c r="N40" s="302">
        <v>18.899999999999999</v>
      </c>
      <c r="O40" s="293"/>
    </row>
    <row r="41" spans="1:16">
      <c r="A41" s="248"/>
      <c r="B41" s="244"/>
      <c r="C41" s="244"/>
      <c r="D41" s="244"/>
      <c r="E41" s="244"/>
      <c r="F41" s="244"/>
      <c r="G41" s="1160" t="s">
        <v>278</v>
      </c>
      <c r="H41" s="1161"/>
      <c r="I41" s="1161"/>
      <c r="J41" s="1162"/>
      <c r="K41" s="294">
        <v>23011</v>
      </c>
      <c r="L41" s="300">
        <v>13037</v>
      </c>
      <c r="M41" s="301">
        <v>32689</v>
      </c>
      <c r="N41" s="302">
        <v>-60.1</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47" t="s">
        <v>469</v>
      </c>
      <c r="J49" s="1149" t="s">
        <v>504</v>
      </c>
      <c r="K49" s="1150"/>
      <c r="L49" s="1150"/>
      <c r="M49" s="1150"/>
      <c r="N49" s="1151"/>
    </row>
    <row r="50" spans="1:14">
      <c r="A50" s="248"/>
      <c r="B50" s="244"/>
      <c r="C50" s="244"/>
      <c r="D50" s="244"/>
      <c r="E50" s="244"/>
      <c r="F50" s="244"/>
      <c r="G50" s="312"/>
      <c r="H50" s="313"/>
      <c r="I50" s="1148"/>
      <c r="J50" s="314" t="s">
        <v>505</v>
      </c>
      <c r="K50" s="315" t="s">
        <v>506</v>
      </c>
      <c r="L50" s="316" t="s">
        <v>507</v>
      </c>
      <c r="M50" s="317" t="s">
        <v>508</v>
      </c>
      <c r="N50" s="318" t="s">
        <v>509</v>
      </c>
    </row>
    <row r="51" spans="1:14">
      <c r="A51" s="248"/>
      <c r="B51" s="244"/>
      <c r="C51" s="244"/>
      <c r="D51" s="244"/>
      <c r="E51" s="244"/>
      <c r="F51" s="244"/>
      <c r="G51" s="310" t="s">
        <v>510</v>
      </c>
      <c r="H51" s="311"/>
      <c r="I51" s="319">
        <v>560877</v>
      </c>
      <c r="J51" s="320">
        <v>291365</v>
      </c>
      <c r="K51" s="321">
        <v>131.80000000000001</v>
      </c>
      <c r="L51" s="322">
        <v>203567</v>
      </c>
      <c r="M51" s="323">
        <v>-7.8</v>
      </c>
      <c r="N51" s="324">
        <v>139.6</v>
      </c>
    </row>
    <row r="52" spans="1:14">
      <c r="A52" s="248"/>
      <c r="B52" s="244"/>
      <c r="C52" s="244"/>
      <c r="D52" s="244"/>
      <c r="E52" s="244"/>
      <c r="F52" s="244"/>
      <c r="G52" s="325"/>
      <c r="H52" s="326" t="s">
        <v>511</v>
      </c>
      <c r="I52" s="327">
        <v>460542</v>
      </c>
      <c r="J52" s="328">
        <v>239243</v>
      </c>
      <c r="K52" s="329">
        <v>164.2</v>
      </c>
      <c r="L52" s="330">
        <v>121137</v>
      </c>
      <c r="M52" s="331">
        <v>15</v>
      </c>
      <c r="N52" s="332">
        <v>149.19999999999999</v>
      </c>
    </row>
    <row r="53" spans="1:14">
      <c r="A53" s="248"/>
      <c r="B53" s="244"/>
      <c r="C53" s="244"/>
      <c r="D53" s="244"/>
      <c r="E53" s="244"/>
      <c r="F53" s="244"/>
      <c r="G53" s="310" t="s">
        <v>512</v>
      </c>
      <c r="H53" s="311"/>
      <c r="I53" s="319">
        <v>160284</v>
      </c>
      <c r="J53" s="320">
        <v>84851</v>
      </c>
      <c r="K53" s="321">
        <v>-70.900000000000006</v>
      </c>
      <c r="L53" s="322">
        <v>185018</v>
      </c>
      <c r="M53" s="323">
        <v>-9.1</v>
      </c>
      <c r="N53" s="324">
        <v>-61.8</v>
      </c>
    </row>
    <row r="54" spans="1:14">
      <c r="A54" s="248"/>
      <c r="B54" s="244"/>
      <c r="C54" s="244"/>
      <c r="D54" s="244"/>
      <c r="E54" s="244"/>
      <c r="F54" s="244"/>
      <c r="G54" s="325"/>
      <c r="H54" s="326" t="s">
        <v>511</v>
      </c>
      <c r="I54" s="327">
        <v>141125</v>
      </c>
      <c r="J54" s="328">
        <v>74709</v>
      </c>
      <c r="K54" s="329">
        <v>-68.8</v>
      </c>
      <c r="L54" s="330">
        <v>95064</v>
      </c>
      <c r="M54" s="331">
        <v>-21.5</v>
      </c>
      <c r="N54" s="332">
        <v>-47.3</v>
      </c>
    </row>
    <row r="55" spans="1:14">
      <c r="A55" s="248"/>
      <c r="B55" s="244"/>
      <c r="C55" s="244"/>
      <c r="D55" s="244"/>
      <c r="E55" s="244"/>
      <c r="F55" s="244"/>
      <c r="G55" s="310" t="s">
        <v>513</v>
      </c>
      <c r="H55" s="311"/>
      <c r="I55" s="319">
        <v>242577</v>
      </c>
      <c r="J55" s="320">
        <v>129859</v>
      </c>
      <c r="K55" s="321">
        <v>53</v>
      </c>
      <c r="L55" s="322">
        <v>238802</v>
      </c>
      <c r="M55" s="323">
        <v>29.1</v>
      </c>
      <c r="N55" s="324">
        <v>23.9</v>
      </c>
    </row>
    <row r="56" spans="1:14">
      <c r="A56" s="248"/>
      <c r="B56" s="244"/>
      <c r="C56" s="244"/>
      <c r="D56" s="244"/>
      <c r="E56" s="244"/>
      <c r="F56" s="244"/>
      <c r="G56" s="325"/>
      <c r="H56" s="326" t="s">
        <v>511</v>
      </c>
      <c r="I56" s="327">
        <v>212911</v>
      </c>
      <c r="J56" s="328">
        <v>113978</v>
      </c>
      <c r="K56" s="329">
        <v>52.6</v>
      </c>
      <c r="L56" s="330">
        <v>128562</v>
      </c>
      <c r="M56" s="331">
        <v>35.200000000000003</v>
      </c>
      <c r="N56" s="332">
        <v>17.399999999999999</v>
      </c>
    </row>
    <row r="57" spans="1:14">
      <c r="A57" s="248"/>
      <c r="B57" s="244"/>
      <c r="C57" s="244"/>
      <c r="D57" s="244"/>
      <c r="E57" s="244"/>
      <c r="F57" s="244"/>
      <c r="G57" s="310" t="s">
        <v>514</v>
      </c>
      <c r="H57" s="311"/>
      <c r="I57" s="319">
        <v>470007</v>
      </c>
      <c r="J57" s="320">
        <v>258246</v>
      </c>
      <c r="K57" s="321">
        <v>98.9</v>
      </c>
      <c r="L57" s="322">
        <v>288550</v>
      </c>
      <c r="M57" s="323">
        <v>20.8</v>
      </c>
      <c r="N57" s="324">
        <v>78.099999999999994</v>
      </c>
    </row>
    <row r="58" spans="1:14">
      <c r="A58" s="248"/>
      <c r="B58" s="244"/>
      <c r="C58" s="244"/>
      <c r="D58" s="244"/>
      <c r="E58" s="244"/>
      <c r="F58" s="244"/>
      <c r="G58" s="325"/>
      <c r="H58" s="326" t="s">
        <v>511</v>
      </c>
      <c r="I58" s="327">
        <v>237793</v>
      </c>
      <c r="J58" s="328">
        <v>130655</v>
      </c>
      <c r="K58" s="329">
        <v>14.6</v>
      </c>
      <c r="L58" s="330">
        <v>141525</v>
      </c>
      <c r="M58" s="331">
        <v>10.1</v>
      </c>
      <c r="N58" s="332">
        <v>4.5</v>
      </c>
    </row>
    <row r="59" spans="1:14">
      <c r="A59" s="248"/>
      <c r="B59" s="244"/>
      <c r="C59" s="244"/>
      <c r="D59" s="244"/>
      <c r="E59" s="244"/>
      <c r="F59" s="244"/>
      <c r="G59" s="310" t="s">
        <v>515</v>
      </c>
      <c r="H59" s="311"/>
      <c r="I59" s="319">
        <v>441615</v>
      </c>
      <c r="J59" s="320">
        <v>250207</v>
      </c>
      <c r="K59" s="321">
        <v>-3.1</v>
      </c>
      <c r="L59" s="322">
        <v>245039</v>
      </c>
      <c r="M59" s="323">
        <v>-15.1</v>
      </c>
      <c r="N59" s="324">
        <v>12</v>
      </c>
    </row>
    <row r="60" spans="1:14">
      <c r="A60" s="248"/>
      <c r="B60" s="244"/>
      <c r="C60" s="244"/>
      <c r="D60" s="244"/>
      <c r="E60" s="244"/>
      <c r="F60" s="244"/>
      <c r="G60" s="325"/>
      <c r="H60" s="326" t="s">
        <v>511</v>
      </c>
      <c r="I60" s="333">
        <v>107839</v>
      </c>
      <c r="J60" s="328">
        <v>61099</v>
      </c>
      <c r="K60" s="329">
        <v>-53.2</v>
      </c>
      <c r="L60" s="330">
        <v>108922</v>
      </c>
      <c r="M60" s="331">
        <v>-23</v>
      </c>
      <c r="N60" s="332">
        <v>-30.2</v>
      </c>
    </row>
    <row r="61" spans="1:14">
      <c r="A61" s="248"/>
      <c r="B61" s="244"/>
      <c r="C61" s="244"/>
      <c r="D61" s="244"/>
      <c r="E61" s="244"/>
      <c r="F61" s="244"/>
      <c r="G61" s="310" t="s">
        <v>516</v>
      </c>
      <c r="H61" s="334"/>
      <c r="I61" s="335">
        <v>375072</v>
      </c>
      <c r="J61" s="336">
        <v>202906</v>
      </c>
      <c r="K61" s="337">
        <v>41.9</v>
      </c>
      <c r="L61" s="338">
        <v>232195</v>
      </c>
      <c r="M61" s="339">
        <v>3.6</v>
      </c>
      <c r="N61" s="324">
        <v>38.299999999999997</v>
      </c>
    </row>
    <row r="62" spans="1:14">
      <c r="A62" s="248"/>
      <c r="B62" s="244"/>
      <c r="C62" s="244"/>
      <c r="D62" s="244"/>
      <c r="E62" s="244"/>
      <c r="F62" s="244"/>
      <c r="G62" s="325"/>
      <c r="H62" s="326" t="s">
        <v>511</v>
      </c>
      <c r="I62" s="327">
        <v>232042</v>
      </c>
      <c r="J62" s="328">
        <v>123937</v>
      </c>
      <c r="K62" s="329">
        <v>21.9</v>
      </c>
      <c r="L62" s="330">
        <v>119042</v>
      </c>
      <c r="M62" s="331">
        <v>3.2</v>
      </c>
      <c r="N62" s="332">
        <v>18.7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Y116" sqref="Y11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Y116" sqref="Y11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51.12</v>
      </c>
      <c r="G47" s="12">
        <v>63.37</v>
      </c>
      <c r="H47" s="12">
        <v>70.72</v>
      </c>
      <c r="I47" s="12">
        <v>71.56</v>
      </c>
      <c r="J47" s="13">
        <v>72.25</v>
      </c>
    </row>
    <row r="48" spans="2:10" ht="57.75" customHeight="1">
      <c r="B48" s="14"/>
      <c r="C48" s="1174" t="s">
        <v>4</v>
      </c>
      <c r="D48" s="1174"/>
      <c r="E48" s="1175"/>
      <c r="F48" s="15">
        <v>13.5</v>
      </c>
      <c r="G48" s="16">
        <v>11.03</v>
      </c>
      <c r="H48" s="16">
        <v>12.23</v>
      </c>
      <c r="I48" s="16">
        <v>9.83</v>
      </c>
      <c r="J48" s="17">
        <v>12.36</v>
      </c>
    </row>
    <row r="49" spans="2:10" ht="57.75" customHeight="1" thickBot="1">
      <c r="B49" s="18"/>
      <c r="C49" s="1176" t="s">
        <v>5</v>
      </c>
      <c r="D49" s="1176"/>
      <c r="E49" s="1177"/>
      <c r="F49" s="19">
        <v>11.42</v>
      </c>
      <c r="G49" s="20">
        <v>9.8699999999999992</v>
      </c>
      <c r="H49" s="20">
        <v>6.1</v>
      </c>
      <c r="I49" s="20" t="s">
        <v>523</v>
      </c>
      <c r="J49" s="21">
        <v>8.02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dcterms:created xsi:type="dcterms:W3CDTF">2017-02-15T16:14:02Z</dcterms:created>
  <dcterms:modified xsi:type="dcterms:W3CDTF">2017-05-23T04:54:19Z</dcterms:modified>
  <cp:category/>
</cp:coreProperties>
</file>