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6018\Desktop\学校基本\HP\H28統計表\"/>
    </mc:Choice>
  </mc:AlternateContent>
  <bookViews>
    <workbookView xWindow="600" yWindow="120" windowWidth="19395" windowHeight="7830"/>
  </bookViews>
  <sheets>
    <sheet name="第1表" sheetId="1" r:id="rId1"/>
    <sheet name="第2表" sheetId="2" r:id="rId2"/>
    <sheet name="第3表" sheetId="3" r:id="rId3"/>
    <sheet name="第4表" sheetId="4" r:id="rId4"/>
  </sheets>
  <calcPr calcId="152511"/>
</workbook>
</file>

<file path=xl/calcChain.xml><?xml version="1.0" encoding="utf-8"?>
<calcChain xmlns="http://schemas.openxmlformats.org/spreadsheetml/2006/main">
  <c r="J47" i="4" l="1"/>
  <c r="C47" i="4"/>
  <c r="B47" i="4"/>
  <c r="J46" i="4"/>
  <c r="C46" i="4"/>
  <c r="B46" i="4"/>
  <c r="J45" i="4"/>
  <c r="C45" i="4"/>
  <c r="B45" i="4"/>
  <c r="J44" i="4"/>
  <c r="C44" i="4"/>
  <c r="B44" i="4"/>
  <c r="J43" i="4"/>
  <c r="C43" i="4"/>
  <c r="B43" i="4"/>
  <c r="J42" i="4"/>
  <c r="C42" i="4"/>
  <c r="B42" i="4"/>
  <c r="J41" i="4"/>
  <c r="C41" i="4"/>
  <c r="B41" i="4"/>
  <c r="J40" i="4"/>
  <c r="C40" i="4"/>
  <c r="B40" i="4"/>
  <c r="J39" i="4"/>
  <c r="C39" i="4"/>
  <c r="B39" i="4"/>
  <c r="J38" i="4"/>
  <c r="C38" i="4"/>
  <c r="B38" i="4"/>
  <c r="J37" i="4"/>
  <c r="C37" i="4"/>
  <c r="B37" i="4"/>
  <c r="J36" i="4"/>
  <c r="C36" i="4"/>
  <c r="B36" i="4"/>
  <c r="J35" i="4"/>
  <c r="C35" i="4"/>
  <c r="B35" i="4"/>
  <c r="J34" i="4"/>
  <c r="C34" i="4"/>
  <c r="B34" i="4"/>
  <c r="J33" i="4"/>
  <c r="C33" i="4"/>
  <c r="B33" i="4"/>
  <c r="J32" i="4"/>
  <c r="C32" i="4"/>
  <c r="B32" i="4"/>
  <c r="J31" i="4"/>
  <c r="C31" i="4"/>
  <c r="B31" i="4"/>
  <c r="J30" i="4"/>
  <c r="C30" i="4"/>
  <c r="B30" i="4"/>
  <c r="J29" i="4"/>
  <c r="C29" i="4"/>
  <c r="B29" i="4"/>
  <c r="J28" i="4"/>
  <c r="C28" i="4"/>
  <c r="B28" i="4"/>
  <c r="W27" i="4"/>
  <c r="P27" i="4"/>
  <c r="O27" i="4"/>
  <c r="J27" i="4"/>
  <c r="C27" i="4"/>
  <c r="B27" i="4"/>
  <c r="W26" i="4"/>
  <c r="P26" i="4"/>
  <c r="O26" i="4"/>
  <c r="J26" i="4"/>
  <c r="C26" i="4"/>
  <c r="B26" i="4"/>
  <c r="W25" i="4"/>
  <c r="P25" i="4"/>
  <c r="O25" i="4"/>
  <c r="J25" i="4"/>
  <c r="C25" i="4"/>
  <c r="B25" i="4"/>
  <c r="W24" i="4"/>
  <c r="P24" i="4"/>
  <c r="O24" i="4"/>
  <c r="J24" i="4"/>
  <c r="C24" i="4"/>
  <c r="B24" i="4"/>
  <c r="W23" i="4"/>
  <c r="P23" i="4"/>
  <c r="O23" i="4"/>
  <c r="J23" i="4"/>
  <c r="C23" i="4"/>
  <c r="B23" i="4"/>
  <c r="W22" i="4"/>
  <c r="P22" i="4"/>
  <c r="O22" i="4"/>
  <c r="J22" i="4"/>
  <c r="C22" i="4"/>
  <c r="B22" i="4"/>
  <c r="W21" i="4"/>
  <c r="P21" i="4"/>
  <c r="O21" i="4"/>
  <c r="J21" i="4"/>
  <c r="C21" i="4"/>
  <c r="B21" i="4"/>
  <c r="W20" i="4"/>
  <c r="P20" i="4"/>
  <c r="O20" i="4"/>
  <c r="J20" i="4"/>
  <c r="C20" i="4"/>
  <c r="B20" i="4"/>
  <c r="W19" i="4"/>
  <c r="P19" i="4"/>
  <c r="O19" i="4"/>
  <c r="J19" i="4"/>
  <c r="C19" i="4"/>
  <c r="B19" i="4"/>
  <c r="W18" i="4"/>
  <c r="P18" i="4"/>
  <c r="O18" i="4"/>
  <c r="J18" i="4"/>
  <c r="C18" i="4"/>
  <c r="B18" i="4"/>
  <c r="W17" i="4"/>
  <c r="P17" i="4"/>
  <c r="O17" i="4"/>
  <c r="J17" i="4"/>
  <c r="C17" i="4"/>
  <c r="B17" i="4"/>
  <c r="W16" i="4"/>
  <c r="P16" i="4"/>
  <c r="O16" i="4"/>
  <c r="J16" i="4"/>
  <c r="C16" i="4"/>
  <c r="B16" i="4"/>
  <c r="W15" i="4"/>
  <c r="P15" i="4"/>
  <c r="O15" i="4"/>
  <c r="J15" i="4"/>
  <c r="C15" i="4"/>
  <c r="B15" i="4"/>
  <c r="W14" i="4"/>
  <c r="P14" i="4"/>
  <c r="O14" i="4"/>
  <c r="J14" i="4"/>
  <c r="C14" i="4"/>
  <c r="B14" i="4"/>
  <c r="W13" i="4"/>
  <c r="P13" i="4"/>
  <c r="O13" i="4"/>
  <c r="J13" i="4"/>
  <c r="C13" i="4"/>
  <c r="B13" i="4"/>
  <c r="W12" i="4"/>
  <c r="P12" i="4"/>
  <c r="O12" i="4"/>
  <c r="J12" i="4"/>
  <c r="C12" i="4"/>
  <c r="B12" i="4"/>
  <c r="W11" i="4"/>
  <c r="P11" i="4"/>
  <c r="O11" i="4"/>
  <c r="J11" i="4"/>
  <c r="C11" i="4"/>
  <c r="B11" i="4"/>
  <c r="W10" i="4"/>
  <c r="P10" i="4"/>
  <c r="O10" i="4"/>
  <c r="J10" i="4"/>
  <c r="C10" i="4"/>
  <c r="B10" i="4"/>
  <c r="B8" i="4" s="1"/>
  <c r="W9" i="4"/>
  <c r="P9" i="4"/>
  <c r="O9" i="4"/>
  <c r="W8" i="4"/>
  <c r="P8" i="4"/>
  <c r="O8" i="4"/>
  <c r="M8" i="4"/>
  <c r="L8" i="4"/>
  <c r="K8" i="4"/>
  <c r="I8" i="4"/>
  <c r="H8" i="4"/>
  <c r="G8" i="4"/>
  <c r="F8" i="4"/>
  <c r="E8" i="4"/>
  <c r="D8" i="4"/>
  <c r="W7" i="4"/>
  <c r="P7" i="4"/>
  <c r="O7" i="4"/>
  <c r="M12" i="3"/>
  <c r="J12" i="3"/>
  <c r="G12" i="3"/>
  <c r="F12" i="3"/>
  <c r="E12" i="3"/>
  <c r="Y11" i="3"/>
  <c r="V11" i="3"/>
  <c r="S11" i="3"/>
  <c r="P11" i="3"/>
  <c r="O11" i="3"/>
  <c r="O8" i="3" s="1"/>
  <c r="N11" i="3"/>
  <c r="J11" i="3"/>
  <c r="G11" i="3"/>
  <c r="Y10" i="3"/>
  <c r="V10" i="3"/>
  <c r="S10" i="3"/>
  <c r="P10" i="3"/>
  <c r="P8" i="3" s="1"/>
  <c r="O10" i="3"/>
  <c r="N10" i="3"/>
  <c r="J10" i="3"/>
  <c r="G10" i="3"/>
  <c r="G8" i="3" s="1"/>
  <c r="F10" i="3"/>
  <c r="Y9" i="3"/>
  <c r="V9" i="3"/>
  <c r="S9" i="3"/>
  <c r="S8" i="3" s="1"/>
  <c r="P9" i="3"/>
  <c r="O9" i="3"/>
  <c r="N9" i="3"/>
  <c r="J9" i="3"/>
  <c r="J8" i="3" s="1"/>
  <c r="G9" i="3"/>
  <c r="F9" i="3"/>
  <c r="AA8" i="3"/>
  <c r="Z8" i="3"/>
  <c r="X8" i="3"/>
  <c r="W8" i="3"/>
  <c r="V8" i="3"/>
  <c r="U8" i="3"/>
  <c r="T8" i="3"/>
  <c r="R8" i="3"/>
  <c r="Q8" i="3"/>
  <c r="N8" i="3"/>
  <c r="L8" i="3"/>
  <c r="K8" i="3"/>
  <c r="I8" i="3"/>
  <c r="H8" i="3"/>
  <c r="K46" i="2"/>
  <c r="H46" i="2"/>
  <c r="E46" i="2"/>
  <c r="D46" i="2"/>
  <c r="C46" i="2"/>
  <c r="B46" i="2"/>
  <c r="K45" i="2"/>
  <c r="H45" i="2"/>
  <c r="E45" i="2"/>
  <c r="D45" i="2"/>
  <c r="C45" i="2"/>
  <c r="K44" i="2"/>
  <c r="H44" i="2"/>
  <c r="E44" i="2"/>
  <c r="D44" i="2"/>
  <c r="C44" i="2"/>
  <c r="B44" i="2" s="1"/>
  <c r="K43" i="2"/>
  <c r="H43" i="2"/>
  <c r="E43" i="2"/>
  <c r="D43" i="2"/>
  <c r="C43" i="2"/>
  <c r="B43" i="2" s="1"/>
  <c r="K42" i="2"/>
  <c r="H42" i="2"/>
  <c r="E42" i="2"/>
  <c r="D42" i="2"/>
  <c r="C42" i="2"/>
  <c r="B42" i="2" s="1"/>
  <c r="K41" i="2"/>
  <c r="H41" i="2"/>
  <c r="E41" i="2"/>
  <c r="D41" i="2"/>
  <c r="C41" i="2"/>
  <c r="B41" i="2" s="1"/>
  <c r="K40" i="2"/>
  <c r="H40" i="2"/>
  <c r="E40" i="2"/>
  <c r="D40" i="2"/>
  <c r="C40" i="2"/>
  <c r="B40" i="2" s="1"/>
  <c r="K39" i="2"/>
  <c r="H39" i="2"/>
  <c r="E39" i="2"/>
  <c r="D39" i="2"/>
  <c r="C39" i="2"/>
  <c r="B39" i="2" s="1"/>
  <c r="K38" i="2"/>
  <c r="H38" i="2"/>
  <c r="E38" i="2"/>
  <c r="D38" i="2"/>
  <c r="C38" i="2"/>
  <c r="B38" i="2"/>
  <c r="K37" i="2"/>
  <c r="H37" i="2"/>
  <c r="E37" i="2"/>
  <c r="D37" i="2"/>
  <c r="C37" i="2"/>
  <c r="K36" i="2"/>
  <c r="H36" i="2"/>
  <c r="E36" i="2"/>
  <c r="D36" i="2"/>
  <c r="C36" i="2"/>
  <c r="B36" i="2" s="1"/>
  <c r="K35" i="2"/>
  <c r="H35" i="2"/>
  <c r="E35" i="2"/>
  <c r="D35" i="2"/>
  <c r="C35" i="2"/>
  <c r="B35" i="2" s="1"/>
  <c r="K34" i="2"/>
  <c r="H34" i="2"/>
  <c r="E34" i="2"/>
  <c r="D34" i="2"/>
  <c r="B34" i="2" s="1"/>
  <c r="C34" i="2"/>
  <c r="K33" i="2"/>
  <c r="H33" i="2"/>
  <c r="E33" i="2"/>
  <c r="D33" i="2"/>
  <c r="C33" i="2"/>
  <c r="K32" i="2"/>
  <c r="H32" i="2"/>
  <c r="E32" i="2"/>
  <c r="D32" i="2"/>
  <c r="C32" i="2"/>
  <c r="B32" i="2" s="1"/>
  <c r="K31" i="2"/>
  <c r="H31" i="2"/>
  <c r="E31" i="2"/>
  <c r="D31" i="2"/>
  <c r="C31" i="2"/>
  <c r="B31" i="2" s="1"/>
  <c r="K30" i="2"/>
  <c r="H30" i="2"/>
  <c r="E30" i="2"/>
  <c r="D30" i="2"/>
  <c r="C30" i="2"/>
  <c r="B30" i="2"/>
  <c r="K29" i="2"/>
  <c r="H29" i="2"/>
  <c r="E29" i="2"/>
  <c r="D29" i="2"/>
  <c r="C29" i="2"/>
  <c r="K28" i="2"/>
  <c r="H28" i="2"/>
  <c r="E28" i="2"/>
  <c r="D28" i="2"/>
  <c r="C28" i="2"/>
  <c r="B28" i="2" s="1"/>
  <c r="K27" i="2"/>
  <c r="H27" i="2"/>
  <c r="E27" i="2"/>
  <c r="D27" i="2"/>
  <c r="C27" i="2"/>
  <c r="B27" i="2" s="1"/>
  <c r="X26" i="2"/>
  <c r="U26" i="2"/>
  <c r="R26" i="2"/>
  <c r="Q26" i="2"/>
  <c r="O26" i="2" s="1"/>
  <c r="P26" i="2"/>
  <c r="K26" i="2"/>
  <c r="H26" i="2"/>
  <c r="E26" i="2"/>
  <c r="D26" i="2"/>
  <c r="C26" i="2"/>
  <c r="X25" i="2"/>
  <c r="U25" i="2"/>
  <c r="R25" i="2"/>
  <c r="Q25" i="2"/>
  <c r="P25" i="2"/>
  <c r="O25" i="2" s="1"/>
  <c r="K25" i="2"/>
  <c r="H25" i="2"/>
  <c r="E25" i="2"/>
  <c r="D25" i="2"/>
  <c r="C25" i="2"/>
  <c r="B25" i="2" s="1"/>
  <c r="X24" i="2"/>
  <c r="U24" i="2"/>
  <c r="R24" i="2"/>
  <c r="Q24" i="2"/>
  <c r="P24" i="2"/>
  <c r="O24" i="2"/>
  <c r="K24" i="2"/>
  <c r="H24" i="2"/>
  <c r="E24" i="2"/>
  <c r="D24" i="2"/>
  <c r="C24" i="2"/>
  <c r="X23" i="2"/>
  <c r="U23" i="2"/>
  <c r="R23" i="2"/>
  <c r="Q23" i="2"/>
  <c r="P23" i="2"/>
  <c r="O23" i="2" s="1"/>
  <c r="K23" i="2"/>
  <c r="H23" i="2"/>
  <c r="E23" i="2"/>
  <c r="D23" i="2"/>
  <c r="C23" i="2"/>
  <c r="B23" i="2" s="1"/>
  <c r="X22" i="2"/>
  <c r="U22" i="2"/>
  <c r="R22" i="2"/>
  <c r="Q22" i="2"/>
  <c r="O22" i="2" s="1"/>
  <c r="P22" i="2"/>
  <c r="K22" i="2"/>
  <c r="H22" i="2"/>
  <c r="E22" i="2"/>
  <c r="D22" i="2"/>
  <c r="C22" i="2"/>
  <c r="X21" i="2"/>
  <c r="U21" i="2"/>
  <c r="R21" i="2"/>
  <c r="Q21" i="2"/>
  <c r="P21" i="2"/>
  <c r="O21" i="2" s="1"/>
  <c r="K21" i="2"/>
  <c r="H21" i="2"/>
  <c r="E21" i="2"/>
  <c r="D21" i="2"/>
  <c r="C21" i="2"/>
  <c r="B21" i="2" s="1"/>
  <c r="X20" i="2"/>
  <c r="U20" i="2"/>
  <c r="R20" i="2"/>
  <c r="Q20" i="2"/>
  <c r="P20" i="2"/>
  <c r="O20" i="2"/>
  <c r="K20" i="2"/>
  <c r="H20" i="2"/>
  <c r="E20" i="2"/>
  <c r="D20" i="2"/>
  <c r="C20" i="2"/>
  <c r="X19" i="2"/>
  <c r="U19" i="2"/>
  <c r="R19" i="2"/>
  <c r="Q19" i="2"/>
  <c r="P19" i="2"/>
  <c r="O19" i="2" s="1"/>
  <c r="K19" i="2"/>
  <c r="H19" i="2"/>
  <c r="E19" i="2"/>
  <c r="D19" i="2"/>
  <c r="C19" i="2"/>
  <c r="B19" i="2" s="1"/>
  <c r="X18" i="2"/>
  <c r="U18" i="2"/>
  <c r="R18" i="2"/>
  <c r="Q18" i="2"/>
  <c r="O18" i="2" s="1"/>
  <c r="P18" i="2"/>
  <c r="K18" i="2"/>
  <c r="H18" i="2"/>
  <c r="E18" i="2"/>
  <c r="D18" i="2"/>
  <c r="C18" i="2"/>
  <c r="X17" i="2"/>
  <c r="U17" i="2"/>
  <c r="R17" i="2"/>
  <c r="Q17" i="2"/>
  <c r="P17" i="2"/>
  <c r="O17" i="2" s="1"/>
  <c r="K17" i="2"/>
  <c r="H17" i="2"/>
  <c r="E17" i="2"/>
  <c r="D17" i="2"/>
  <c r="C17" i="2"/>
  <c r="B17" i="2" s="1"/>
  <c r="X16" i="2"/>
  <c r="U16" i="2"/>
  <c r="R16" i="2"/>
  <c r="Q16" i="2"/>
  <c r="P16" i="2"/>
  <c r="O16" i="2"/>
  <c r="K16" i="2"/>
  <c r="H16" i="2"/>
  <c r="E16" i="2"/>
  <c r="D16" i="2"/>
  <c r="C16" i="2"/>
  <c r="X15" i="2"/>
  <c r="U15" i="2"/>
  <c r="R15" i="2"/>
  <c r="Q15" i="2"/>
  <c r="P15" i="2"/>
  <c r="O15" i="2" s="1"/>
  <c r="K15" i="2"/>
  <c r="H15" i="2"/>
  <c r="E15" i="2"/>
  <c r="D15" i="2"/>
  <c r="C15" i="2"/>
  <c r="B15" i="2" s="1"/>
  <c r="X14" i="2"/>
  <c r="U14" i="2"/>
  <c r="R14" i="2"/>
  <c r="Q14" i="2"/>
  <c r="O14" i="2" s="1"/>
  <c r="P14" i="2"/>
  <c r="K14" i="2"/>
  <c r="H14" i="2"/>
  <c r="E14" i="2"/>
  <c r="D14" i="2"/>
  <c r="C14" i="2"/>
  <c r="X13" i="2"/>
  <c r="U13" i="2"/>
  <c r="R13" i="2"/>
  <c r="Q13" i="2"/>
  <c r="P13" i="2"/>
  <c r="O13" i="2" s="1"/>
  <c r="K13" i="2"/>
  <c r="H13" i="2"/>
  <c r="E13" i="2"/>
  <c r="D13" i="2"/>
  <c r="C13" i="2"/>
  <c r="B13" i="2" s="1"/>
  <c r="X12" i="2"/>
  <c r="U12" i="2"/>
  <c r="R12" i="2"/>
  <c r="Q12" i="2"/>
  <c r="P12" i="2"/>
  <c r="O12" i="2"/>
  <c r="K12" i="2"/>
  <c r="H12" i="2"/>
  <c r="E12" i="2"/>
  <c r="D12" i="2"/>
  <c r="D7" i="2" s="1"/>
  <c r="C12" i="2"/>
  <c r="X11" i="2"/>
  <c r="U11" i="2"/>
  <c r="R11" i="2"/>
  <c r="Q11" i="2"/>
  <c r="P11" i="2"/>
  <c r="O11" i="2" s="1"/>
  <c r="K11" i="2"/>
  <c r="H11" i="2"/>
  <c r="E11" i="2"/>
  <c r="D11" i="2"/>
  <c r="C11" i="2"/>
  <c r="B11" i="2" s="1"/>
  <c r="X10" i="2"/>
  <c r="U10" i="2"/>
  <c r="R10" i="2"/>
  <c r="Q10" i="2"/>
  <c r="O10" i="2" s="1"/>
  <c r="P10" i="2"/>
  <c r="K10" i="2"/>
  <c r="H10" i="2"/>
  <c r="E10" i="2"/>
  <c r="D10" i="2"/>
  <c r="C10" i="2"/>
  <c r="X9" i="2"/>
  <c r="U9" i="2"/>
  <c r="R9" i="2"/>
  <c r="Q9" i="2"/>
  <c r="P9" i="2"/>
  <c r="O9" i="2" s="1"/>
  <c r="K9" i="2"/>
  <c r="H9" i="2"/>
  <c r="E9" i="2"/>
  <c r="D9" i="2"/>
  <c r="C9" i="2"/>
  <c r="B9" i="2" s="1"/>
  <c r="X8" i="2"/>
  <c r="U8" i="2"/>
  <c r="R8" i="2"/>
  <c r="Q8" i="2"/>
  <c r="P8" i="2"/>
  <c r="O8" i="2"/>
  <c r="X7" i="2"/>
  <c r="U7" i="2"/>
  <c r="R7" i="2"/>
  <c r="Q7" i="2"/>
  <c r="P7" i="2"/>
  <c r="M7" i="2"/>
  <c r="L7" i="2"/>
  <c r="J7" i="2"/>
  <c r="I7" i="2"/>
  <c r="G7" i="2"/>
  <c r="F7" i="2"/>
  <c r="X6" i="2"/>
  <c r="U6" i="2"/>
  <c r="R6" i="2"/>
  <c r="E7" i="2" s="1"/>
  <c r="Q6" i="2"/>
  <c r="P6" i="2"/>
  <c r="O6" i="2" s="1"/>
  <c r="H7" i="2" l="1"/>
  <c r="B10" i="2"/>
  <c r="B14" i="2"/>
  <c r="B7" i="2" s="1"/>
  <c r="B18" i="2"/>
  <c r="B22" i="2"/>
  <c r="B26" i="2"/>
  <c r="B33" i="2"/>
  <c r="M9" i="3"/>
  <c r="F11" i="3"/>
  <c r="F8" i="3" s="1"/>
  <c r="C7" i="2"/>
  <c r="K7" i="2"/>
  <c r="Y8" i="3"/>
  <c r="M10" i="3"/>
  <c r="D12" i="3"/>
  <c r="O7" i="2"/>
  <c r="B12" i="2"/>
  <c r="B16" i="2"/>
  <c r="B20" i="2"/>
  <c r="B24" i="2"/>
  <c r="B29" i="2"/>
  <c r="B37" i="2"/>
  <c r="B45" i="2"/>
  <c r="M11" i="3"/>
  <c r="J8" i="4"/>
  <c r="C8" i="4"/>
  <c r="E9" i="3"/>
  <c r="E10" i="3"/>
  <c r="D10" i="3" s="1"/>
  <c r="E11" i="3"/>
  <c r="D11" i="3" s="1"/>
  <c r="M8" i="3" l="1"/>
  <c r="E8" i="3"/>
  <c r="D9" i="3"/>
  <c r="D8" i="3" s="1"/>
</calcChain>
</file>

<file path=xl/sharedStrings.xml><?xml version="1.0" encoding="utf-8"?>
<sst xmlns="http://schemas.openxmlformats.org/spreadsheetml/2006/main" count="500" uniqueCount="108">
  <si>
    <t>－幼稚園－</t>
  </si>
  <si>
    <t>(１)　幼　稚　園</t>
  </si>
  <si>
    <t>第１表　市町村別園数、学級数</t>
    <rPh sb="11" eb="13">
      <t>ガッキュウ</t>
    </rPh>
    <rPh sb="13" eb="14">
      <t>スウ</t>
    </rPh>
    <phoneticPr fontId="4"/>
  </si>
  <si>
    <t>市町村名</t>
  </si>
  <si>
    <t>園　　　　　　　数</t>
  </si>
  <si>
    <t>学　級　数</t>
  </si>
  <si>
    <t>計</t>
  </si>
  <si>
    <t>国立</t>
  </si>
  <si>
    <t>公立</t>
  </si>
  <si>
    <t>私立</t>
  </si>
  <si>
    <t>計</t>
    <rPh sb="0" eb="1">
      <t>ケイ</t>
    </rPh>
    <phoneticPr fontId="4"/>
  </si>
  <si>
    <t>本園</t>
    <rPh sb="0" eb="1">
      <t>ホン</t>
    </rPh>
    <rPh sb="1" eb="2">
      <t>エン</t>
    </rPh>
    <phoneticPr fontId="4"/>
  </si>
  <si>
    <t>分園</t>
    <rPh sb="0" eb="1">
      <t>ブン</t>
    </rPh>
    <rPh sb="1" eb="2">
      <t>エン</t>
    </rPh>
    <phoneticPr fontId="4"/>
  </si>
  <si>
    <t>平成27年度</t>
  </si>
  <si>
    <t>-</t>
  </si>
  <si>
    <t>棚倉町</t>
  </si>
  <si>
    <t>平成28年度</t>
  </si>
  <si>
    <t>矢祭町</t>
  </si>
  <si>
    <t>塙町</t>
  </si>
  <si>
    <t>福島市</t>
  </si>
  <si>
    <t>鮫川村</t>
  </si>
  <si>
    <t>会津若松市</t>
  </si>
  <si>
    <t>石川町</t>
  </si>
  <si>
    <t>郡山市</t>
  </si>
  <si>
    <t>玉川村</t>
  </si>
  <si>
    <t>いわき市</t>
  </si>
  <si>
    <t>平田村</t>
  </si>
  <si>
    <t>白河市</t>
  </si>
  <si>
    <t>浅川町</t>
  </si>
  <si>
    <t>須賀川市</t>
  </si>
  <si>
    <t>古殿町</t>
  </si>
  <si>
    <t>喜多方市</t>
  </si>
  <si>
    <t>三春町</t>
  </si>
  <si>
    <t>相馬市</t>
  </si>
  <si>
    <t>小野町</t>
  </si>
  <si>
    <t>二本松市</t>
  </si>
  <si>
    <t>広野町</t>
  </si>
  <si>
    <t>田村市</t>
  </si>
  <si>
    <t>楢葉町</t>
  </si>
  <si>
    <t>南相馬市</t>
  </si>
  <si>
    <t>富岡町</t>
  </si>
  <si>
    <t>伊達市</t>
  </si>
  <si>
    <t>川内村</t>
  </si>
  <si>
    <t>本宮市</t>
    <rPh sb="0" eb="3">
      <t>モトミヤシ</t>
    </rPh>
    <phoneticPr fontId="4"/>
  </si>
  <si>
    <t>大熊町</t>
  </si>
  <si>
    <t>桑折町</t>
  </si>
  <si>
    <t>双葉町</t>
  </si>
  <si>
    <t>国見町</t>
  </si>
  <si>
    <t>浪江町</t>
  </si>
  <si>
    <t>川俣町</t>
  </si>
  <si>
    <t>葛尾村</t>
  </si>
  <si>
    <t>大玉村</t>
  </si>
  <si>
    <t>新地町</t>
  </si>
  <si>
    <t>鏡石町</t>
  </si>
  <si>
    <t>飯舘村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</si>
  <si>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</si>
  <si>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</si>
  <si>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</si>
  <si>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</si>
  <si>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</si>
  <si>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</si>
  <si>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</si>
  <si>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</si>
  <si>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</si>
  <si>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</si>
  <si>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</si>
  <si>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</si>
  <si>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</si>
  <si>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</si>
  <si>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</si>
  <si>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会津美里町</t>
  </si>
  <si>
    <t>西郷村</t>
  </si>
  <si>
    <t>泉崎村</t>
  </si>
  <si>
    <t>中島村</t>
  </si>
  <si>
    <t>矢吹町</t>
  </si>
  <si>
    <t>第２表　市町村別在園者数</t>
    <rPh sb="8" eb="9">
      <t>ザイ</t>
    </rPh>
    <rPh sb="9" eb="11">
      <t>エンシャ</t>
    </rPh>
    <rPh sb="11" eb="12">
      <t>カズ</t>
    </rPh>
    <phoneticPr fontId="4"/>
  </si>
  <si>
    <t>男</t>
  </si>
  <si>
    <t>女</t>
  </si>
  <si>
    <t>平成27年度</t>
    <phoneticPr fontId="4"/>
  </si>
  <si>
    <t>平成28年度</t>
    <phoneticPr fontId="4"/>
  </si>
  <si>
    <t>－幼稚園－</t>
    <phoneticPr fontId="4"/>
  </si>
  <si>
    <t>第３表　年齢別在園者数</t>
    <phoneticPr fontId="4"/>
  </si>
  <si>
    <t>国　　立</t>
  </si>
  <si>
    <t>公　　立</t>
  </si>
  <si>
    <t>私　　　　　立</t>
  </si>
  <si>
    <t>区　　分</t>
    <phoneticPr fontId="4"/>
  </si>
  <si>
    <t>学校法人</t>
  </si>
  <si>
    <t>宗教法人</t>
  </si>
  <si>
    <t>その他の法人</t>
  </si>
  <si>
    <t>個人</t>
  </si>
  <si>
    <t>在</t>
  </si>
  <si>
    <t>平成27年度</t>
    <phoneticPr fontId="4"/>
  </si>
  <si>
    <t>園</t>
  </si>
  <si>
    <t>平成28年度</t>
    <phoneticPr fontId="4"/>
  </si>
  <si>
    <t>者</t>
  </si>
  <si>
    <t>３歳</t>
  </si>
  <si>
    <t>数</t>
  </si>
  <si>
    <t>４歳</t>
  </si>
  <si>
    <t>５歳</t>
  </si>
  <si>
    <t>修了者</t>
    <rPh sb="0" eb="2">
      <t>シュウリョウ</t>
    </rPh>
    <phoneticPr fontId="4"/>
  </si>
  <si>
    <t>-</t>
    <phoneticPr fontId="4"/>
  </si>
  <si>
    <t>第４表　市町村別教職員数</t>
    <rPh sb="8" eb="9">
      <t>キョウ</t>
    </rPh>
    <rPh sb="9" eb="12">
      <t>ショクインスウ</t>
    </rPh>
    <phoneticPr fontId="4"/>
  </si>
  <si>
    <t>教　員　数</t>
    <phoneticPr fontId="4"/>
  </si>
  <si>
    <t>職員数（本務者）</t>
    <rPh sb="4" eb="6">
      <t>ホンム</t>
    </rPh>
    <rPh sb="6" eb="7">
      <t>シャ</t>
    </rPh>
    <phoneticPr fontId="4"/>
  </si>
  <si>
    <t>本務者</t>
    <rPh sb="0" eb="2">
      <t>ホンム</t>
    </rPh>
    <rPh sb="2" eb="3">
      <t>シャ</t>
    </rPh>
    <phoneticPr fontId="4"/>
  </si>
  <si>
    <t>兼務者</t>
    <rPh sb="0" eb="2">
      <t>ケンム</t>
    </rPh>
    <rPh sb="2" eb="3">
      <t>シャ</t>
    </rPh>
    <phoneticPr fontId="4"/>
  </si>
  <si>
    <t>平成27年度</t>
    <phoneticPr fontId="4"/>
  </si>
  <si>
    <t>平成28年度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</si>
</sst>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\(0\)"/>
    <numFmt numFmtId="177" formatCode="#,##0;\-#,##0;\-"/>
    <numFmt numFmtId="178" formatCode="_(* #,##0_);_(* \(#,##0\);_(* &quot;-&quot;_);_(@_)"/>
    <numFmt numFmtId="179" formatCode="_(* #,##0.00_);_(* \(#,##0.00\);_(* &quot;-&quot;??_);_(@_)"/>
    <numFmt numFmtId="180" formatCode="#,##0;\-#,##0;&quot;-&quot;"/>
    <numFmt numFmtId="181" formatCode="[$-411]g/&quot;標&quot;&quot;準&quot;"/>
    <numFmt numFmtId="182" formatCode="&quot;｣&quot;#,##0;[Red]\-&quot;｣&quot;#,##0"/>
    <numFmt numFmtId="183" formatCode="_ &quot;SFr.&quot;* #,##0.00_ ;_ &quot;SFr.&quot;* \-#,##0.00_ ;_ &quot;SFr.&quot;* &quot;-&quot;??_ ;_ @_ "/>
    <numFmt numFmtId="184" formatCode="#,##0_);[Red]\(#,##0\)"/>
  </numFmts>
  <fonts count="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細明朝体"/>
      <family val="3"/>
      <charset val="128"/>
    </font>
    <font>
      <sz val="12"/>
      <color indexed="8"/>
      <name val="Osaka"/>
      <family val="3"/>
      <charset val="128"/>
    </font>
    <font>
      <sz val="6"/>
      <name val="細明朝体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4">
    <xf numFmtId="0" fontId="0" fillId="0" borderId="0">
      <alignment vertical="center"/>
    </xf>
    <xf numFmtId="0" fontId="2" fillId="0" borderId="0"/>
    <xf numFmtId="38" fontId="3" fillId="0" borderId="0" applyFont="0" applyFill="0" applyBorder="0" applyAlignment="0" applyProtection="0"/>
    <xf numFmtId="0" fontId="11" fillId="0" borderId="0">
      <alignment vertical="center"/>
    </xf>
    <xf numFmtId="0" fontId="1" fillId="0" borderId="0">
      <alignment vertical="center"/>
    </xf>
    <xf numFmtId="180" fontId="12" fillId="0" borderId="0" applyFill="0" applyBorder="0" applyAlignment="0"/>
    <xf numFmtId="17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0" fontId="14" fillId="0" borderId="0">
      <alignment horizontal="left"/>
    </xf>
    <xf numFmtId="38" fontId="15" fillId="2" borderId="0" applyNumberFormat="0" applyBorder="0" applyAlignment="0" applyProtection="0"/>
    <xf numFmtId="0" fontId="16" fillId="0" borderId="23" applyNumberFormat="0" applyAlignment="0" applyProtection="0">
      <alignment horizontal="left" vertical="center"/>
    </xf>
    <xf numFmtId="0" fontId="16" fillId="0" borderId="21">
      <alignment horizontal="left" vertical="center"/>
    </xf>
    <xf numFmtId="10" fontId="15" fillId="3" borderId="22" applyNumberFormat="0" applyBorder="0" applyAlignment="0" applyProtection="0"/>
    <xf numFmtId="183" fontId="17" fillId="0" borderId="0"/>
    <xf numFmtId="0" fontId="13" fillId="0" borderId="0"/>
    <xf numFmtId="10" fontId="13" fillId="0" borderId="0" applyFont="0" applyFill="0" applyBorder="0" applyAlignment="0" applyProtection="0"/>
    <xf numFmtId="4" fontId="14" fillId="0" borderId="0">
      <alignment horizontal="right"/>
    </xf>
    <xf numFmtId="4" fontId="18" fillId="0" borderId="0">
      <alignment horizontal="right"/>
    </xf>
    <xf numFmtId="0" fontId="19" fillId="0" borderId="0">
      <alignment horizontal="left"/>
    </xf>
    <xf numFmtId="0" fontId="20" fillId="0" borderId="0"/>
    <xf numFmtId="0" fontId="21" fillId="0" borderId="0">
      <alignment horizontal="center"/>
    </xf>
    <xf numFmtId="0" fontId="22" fillId="0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1"/>
    <xf numFmtId="38" fontId="5" fillId="0" borderId="0" xfId="2" applyFont="1" applyBorder="1" applyAlignment="1">
      <alignment horizontal="right"/>
    </xf>
    <xf numFmtId="3" fontId="6" fillId="0" borderId="0" xfId="1" quotePrefix="1" applyNumberFormat="1" applyFont="1" applyFill="1" applyBorder="1"/>
    <xf numFmtId="0" fontId="6" fillId="0" borderId="0" xfId="1" applyFont="1" applyFill="1"/>
    <xf numFmtId="3" fontId="6" fillId="0" borderId="0" xfId="1" quotePrefix="1" applyNumberFormat="1" applyFont="1" applyFill="1" applyBorder="1" applyAlignment="1">
      <alignment horizontal="right"/>
    </xf>
    <xf numFmtId="0" fontId="6" fillId="0" borderId="0" xfId="1" applyFont="1" applyFill="1" applyAlignment="1">
      <alignment horizontal="centerContinuous"/>
    </xf>
    <xf numFmtId="0" fontId="6" fillId="0" borderId="2" xfId="1" applyFont="1" applyFill="1" applyBorder="1" applyAlignment="1">
      <alignment horizontal="centerContinuous"/>
    </xf>
    <xf numFmtId="0" fontId="6" fillId="0" borderId="3" xfId="1" applyFont="1" applyFill="1" applyBorder="1" applyAlignment="1">
      <alignment horizontal="centerContinuous"/>
    </xf>
    <xf numFmtId="0" fontId="6" fillId="0" borderId="4" xfId="1" applyFont="1" applyFill="1" applyBorder="1" applyAlignment="1">
      <alignment horizontal="centerContinuous"/>
    </xf>
    <xf numFmtId="0" fontId="6" fillId="0" borderId="7" xfId="1" applyFont="1" applyFill="1" applyBorder="1" applyAlignment="1">
      <alignment horizontal="center"/>
    </xf>
    <xf numFmtId="176" fontId="6" fillId="0" borderId="0" xfId="1" applyNumberFormat="1" applyFont="1" applyFill="1"/>
    <xf numFmtId="3" fontId="6" fillId="0" borderId="5" xfId="1" applyNumberFormat="1" applyFont="1" applyFill="1" applyBorder="1"/>
    <xf numFmtId="3" fontId="6" fillId="0" borderId="0" xfId="1" applyNumberFormat="1" applyFont="1" applyFill="1"/>
    <xf numFmtId="3" fontId="6" fillId="0" borderId="0" xfId="1" applyNumberFormat="1" applyFont="1" applyFill="1" applyBorder="1"/>
    <xf numFmtId="3" fontId="6" fillId="0" borderId="8" xfId="1" applyNumberFormat="1" applyFont="1" applyFill="1" applyBorder="1"/>
    <xf numFmtId="176" fontId="6" fillId="0" borderId="0" xfId="1" applyNumberFormat="1" applyFont="1" applyFill="1" applyBorder="1"/>
    <xf numFmtId="0" fontId="6" fillId="0" borderId="13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Continuous"/>
    </xf>
    <xf numFmtId="0" fontId="7" fillId="0" borderId="0" xfId="1" applyFont="1" applyFill="1" applyAlignment="1">
      <alignment horizontal="left"/>
    </xf>
    <xf numFmtId="177" fontId="5" fillId="0" borderId="0" xfId="2" applyNumberFormat="1" applyFont="1" applyBorder="1" applyAlignment="1">
      <alignment horizontal="right"/>
    </xf>
    <xf numFmtId="177" fontId="6" fillId="0" borderId="0" xfId="1" applyNumberFormat="1" applyFont="1" applyFill="1" applyBorder="1"/>
    <xf numFmtId="177" fontId="6" fillId="0" borderId="5" xfId="1" applyNumberFormat="1" applyFont="1" applyFill="1" applyBorder="1"/>
    <xf numFmtId="177" fontId="6" fillId="0" borderId="8" xfId="1" applyNumberFormat="1" applyFont="1" applyFill="1" applyBorder="1"/>
    <xf numFmtId="177" fontId="5" fillId="0" borderId="0" xfId="2" applyNumberFormat="1" applyFont="1" applyBorder="1" applyAlignment="1">
      <alignment horizontal="right" vertical="center"/>
    </xf>
    <xf numFmtId="177" fontId="5" fillId="0" borderId="15" xfId="2" applyNumberFormat="1" applyFont="1" applyBorder="1" applyAlignment="1">
      <alignment horizontal="right" vertical="center"/>
    </xf>
    <xf numFmtId="177" fontId="10" fillId="0" borderId="0" xfId="2" applyNumberFormat="1" applyFont="1" applyBorder="1" applyAlignment="1">
      <alignment horizontal="right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177" fontId="5" fillId="0" borderId="0" xfId="1" applyNumberFormat="1" applyFont="1" applyBorder="1" applyAlignment="1">
      <alignment horizontal="right" shrinkToFit="1"/>
    </xf>
    <xf numFmtId="177" fontId="5" fillId="0" borderId="12" xfId="2" applyNumberFormat="1" applyFont="1" applyBorder="1" applyAlignment="1">
      <alignment horizontal="right"/>
    </xf>
    <xf numFmtId="177" fontId="5" fillId="0" borderId="12" xfId="1" applyNumberFormat="1" applyFont="1" applyBorder="1" applyAlignment="1">
      <alignment horizontal="right" shrinkToFit="1"/>
    </xf>
    <xf numFmtId="177" fontId="5" fillId="0" borderId="15" xfId="1" applyNumberFormat="1" applyFont="1" applyBorder="1" applyAlignment="1">
      <alignment horizontal="right" shrinkToFit="1"/>
    </xf>
    <xf numFmtId="177" fontId="5" fillId="0" borderId="16" xfId="1" applyNumberFormat="1" applyFont="1" applyBorder="1" applyAlignment="1">
      <alignment horizontal="right" shrinkToFit="1"/>
    </xf>
    <xf numFmtId="177" fontId="5" fillId="0" borderId="0" xfId="2" applyNumberFormat="1" applyFont="1" applyFill="1" applyBorder="1" applyAlignment="1">
      <alignment horizontal="right" vertical="center"/>
    </xf>
    <xf numFmtId="177" fontId="5" fillId="0" borderId="12" xfId="2" applyNumberFormat="1" applyFont="1" applyFill="1" applyBorder="1" applyAlignment="1">
      <alignment horizontal="right" vertical="center"/>
    </xf>
    <xf numFmtId="177" fontId="5" fillId="0" borderId="12" xfId="2" applyNumberFormat="1" applyFont="1" applyBorder="1" applyAlignment="1">
      <alignment horizontal="right" vertical="center"/>
    </xf>
    <xf numFmtId="3" fontId="6" fillId="0" borderId="0" xfId="0" quotePrefix="1" applyNumberFormat="1" applyFont="1" applyFill="1" applyBorder="1" applyAlignment="1"/>
    <xf numFmtId="0" fontId="6" fillId="0" borderId="0" xfId="0" applyFont="1" applyFill="1" applyAlignment="1"/>
    <xf numFmtId="3" fontId="6" fillId="0" borderId="0" xfId="0" quotePrefix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Continuous"/>
    </xf>
    <xf numFmtId="0" fontId="6" fillId="0" borderId="25" xfId="0" applyFont="1" applyFill="1" applyBorder="1" applyAlignment="1">
      <alignment horizontal="centerContinuous"/>
    </xf>
    <xf numFmtId="0" fontId="6" fillId="0" borderId="26" xfId="0" applyFont="1" applyFill="1" applyBorder="1" applyAlignment="1">
      <alignment horizontal="centerContinuous"/>
    </xf>
    <xf numFmtId="0" fontId="6" fillId="0" borderId="27" xfId="0" applyFont="1" applyFill="1" applyBorder="1" applyAlignment="1">
      <alignment horizontal="centerContinuous"/>
    </xf>
    <xf numFmtId="0" fontId="6" fillId="0" borderId="6" xfId="0" applyFont="1" applyFill="1" applyBorder="1" applyAlignment="1"/>
    <xf numFmtId="0" fontId="6" fillId="0" borderId="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3" fontId="6" fillId="0" borderId="5" xfId="0" applyNumberFormat="1" applyFont="1" applyFill="1" applyBorder="1" applyAlignment="1"/>
    <xf numFmtId="177" fontId="5" fillId="0" borderId="17" xfId="2" applyNumberFormat="1" applyFont="1" applyBorder="1" applyAlignment="1">
      <alignment horizontal="right"/>
    </xf>
    <xf numFmtId="177" fontId="5" fillId="0" borderId="29" xfId="2" applyNumberFormat="1" applyFont="1" applyBorder="1" applyAlignment="1">
      <alignment horizontal="right"/>
    </xf>
    <xf numFmtId="3" fontId="6" fillId="0" borderId="0" xfId="0" applyNumberFormat="1" applyFont="1" applyFill="1" applyAlignment="1"/>
    <xf numFmtId="177" fontId="6" fillId="0" borderId="5" xfId="0" applyNumberFormat="1" applyFont="1" applyFill="1" applyBorder="1" applyAlignment="1"/>
    <xf numFmtId="177" fontId="5" fillId="0" borderId="17" xfId="0" applyNumberFormat="1" applyFont="1" applyBorder="1" applyAlignment="1">
      <alignment horizontal="right" shrinkToFit="1"/>
    </xf>
    <xf numFmtId="177" fontId="5" fillId="0" borderId="29" xfId="0" applyNumberFormat="1" applyFont="1" applyBorder="1" applyAlignment="1">
      <alignment horizontal="right" shrinkToFit="1"/>
    </xf>
    <xf numFmtId="177" fontId="5" fillId="0" borderId="0" xfId="0" applyNumberFormat="1" applyFont="1" applyBorder="1" applyAlignment="1">
      <alignment horizontal="right" shrinkToFit="1"/>
    </xf>
    <xf numFmtId="177" fontId="5" fillId="0" borderId="15" xfId="0" applyNumberFormat="1" applyFont="1" applyBorder="1" applyAlignment="1">
      <alignment horizontal="right" shrinkToFit="1"/>
    </xf>
    <xf numFmtId="0" fontId="6" fillId="0" borderId="5" xfId="0" applyFont="1" applyFill="1" applyBorder="1" applyAlignment="1"/>
    <xf numFmtId="177" fontId="5" fillId="0" borderId="15" xfId="2" applyNumberFormat="1" applyFont="1" applyBorder="1" applyAlignment="1">
      <alignment horizontal="right"/>
    </xf>
    <xf numFmtId="177" fontId="6" fillId="0" borderId="8" xfId="0" applyNumberFormat="1" applyFont="1" applyFill="1" applyBorder="1" applyAlignment="1"/>
    <xf numFmtId="177" fontId="5" fillId="0" borderId="12" xfId="0" applyNumberFormat="1" applyFont="1" applyBorder="1" applyAlignment="1">
      <alignment horizontal="right" shrinkToFit="1"/>
    </xf>
    <xf numFmtId="177" fontId="5" fillId="0" borderId="16" xfId="0" applyNumberFormat="1" applyFont="1" applyBorder="1" applyAlignment="1">
      <alignment horizontal="right" shrinkToFit="1"/>
    </xf>
    <xf numFmtId="3" fontId="6" fillId="0" borderId="0" xfId="0" applyNumberFormat="1" applyFont="1" applyFill="1" applyBorder="1" applyAlignment="1"/>
    <xf numFmtId="176" fontId="6" fillId="0" borderId="0" xfId="0" applyNumberFormat="1" applyFont="1" applyFill="1" applyAlignment="1"/>
    <xf numFmtId="176" fontId="6" fillId="0" borderId="0" xfId="0" applyNumberFormat="1" applyFont="1" applyFill="1" applyBorder="1" applyAlignment="1"/>
    <xf numFmtId="3" fontId="6" fillId="0" borderId="8" xfId="0" applyNumberFormat="1" applyFont="1" applyFill="1" applyBorder="1" applyAlignment="1"/>
    <xf numFmtId="3" fontId="6" fillId="4" borderId="0" xfId="0" quotePrefix="1" applyNumberFormat="1" applyFont="1" applyFill="1" applyBorder="1" applyAlignment="1"/>
    <xf numFmtId="0" fontId="6" fillId="4" borderId="0" xfId="0" applyFont="1" applyFill="1" applyAlignment="1"/>
    <xf numFmtId="0" fontId="6" fillId="4" borderId="0" xfId="0" applyFont="1" applyFill="1" applyAlignment="1">
      <alignment horizontal="right"/>
    </xf>
    <xf numFmtId="0" fontId="6" fillId="4" borderId="32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Continuous" vertical="center"/>
    </xf>
    <xf numFmtId="0" fontId="6" fillId="4" borderId="3" xfId="0" applyFont="1" applyFill="1" applyBorder="1" applyAlignment="1">
      <alignment horizontal="centerContinuous" vertical="center"/>
    </xf>
    <xf numFmtId="0" fontId="6" fillId="4" borderId="4" xfId="0" applyFont="1" applyFill="1" applyBorder="1" applyAlignment="1">
      <alignment horizontal="centerContinuous" vertical="center"/>
    </xf>
    <xf numFmtId="0" fontId="6" fillId="4" borderId="14" xfId="0" applyFont="1" applyFill="1" applyBorder="1" applyAlignment="1">
      <alignment horizontal="centerContinuous" vertical="center"/>
    </xf>
    <xf numFmtId="0" fontId="6" fillId="4" borderId="0" xfId="0" applyFont="1" applyFill="1" applyAlignment="1">
      <alignment vertical="center"/>
    </xf>
    <xf numFmtId="0" fontId="6" fillId="4" borderId="33" xfId="0" applyFont="1" applyFill="1" applyBorder="1" applyAlignment="1">
      <alignment horizontal="centerContinuous" vertical="center"/>
    </xf>
    <xf numFmtId="0" fontId="6" fillId="4" borderId="0" xfId="0" applyFont="1" applyFill="1" applyBorder="1" applyAlignment="1">
      <alignment horizontal="centerContinuous" vertical="center"/>
    </xf>
    <xf numFmtId="0" fontId="6" fillId="4" borderId="34" xfId="0" applyFont="1" applyFill="1" applyBorder="1" applyAlignment="1">
      <alignment horizontal="centerContinuous" vertical="center"/>
    </xf>
    <xf numFmtId="0" fontId="6" fillId="4" borderId="3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4" borderId="34" xfId="0" applyFont="1" applyFill="1" applyBorder="1" applyAlignment="1">
      <alignment vertical="center"/>
    </xf>
    <xf numFmtId="0" fontId="6" fillId="4" borderId="35" xfId="0" applyFont="1" applyFill="1" applyBorder="1" applyAlignment="1">
      <alignment vertical="center"/>
    </xf>
    <xf numFmtId="0" fontId="6" fillId="4" borderId="36" xfId="0" applyFont="1" applyFill="1" applyBorder="1" applyAlignment="1">
      <alignment vertical="center"/>
    </xf>
    <xf numFmtId="0" fontId="6" fillId="4" borderId="37" xfId="0" applyFont="1" applyFill="1" applyBorder="1" applyAlignment="1">
      <alignment vertical="center"/>
    </xf>
    <xf numFmtId="0" fontId="6" fillId="4" borderId="9" xfId="0" applyFont="1" applyFill="1" applyBorder="1" applyAlignment="1">
      <alignment horizontal="centerContinuous" vertical="center"/>
    </xf>
    <xf numFmtId="0" fontId="6" fillId="4" borderId="38" xfId="0" applyFont="1" applyFill="1" applyBorder="1" applyAlignment="1">
      <alignment horizontal="centerContinuous" vertical="center"/>
    </xf>
    <xf numFmtId="0" fontId="6" fillId="4" borderId="39" xfId="0" applyFont="1" applyFill="1" applyBorder="1" applyAlignment="1">
      <alignment horizontal="centerContinuous" vertical="center"/>
    </xf>
    <xf numFmtId="0" fontId="6" fillId="4" borderId="40" xfId="0" applyFont="1" applyFill="1" applyBorder="1" applyAlignment="1">
      <alignment horizontal="centerContinuous" vertical="center"/>
    </xf>
    <xf numFmtId="0" fontId="6" fillId="4" borderId="41" xfId="0" applyFont="1" applyFill="1" applyBorder="1" applyAlignment="1">
      <alignment horizontal="centerContinuous" vertical="center"/>
    </xf>
    <xf numFmtId="0" fontId="6" fillId="4" borderId="36" xfId="0" applyFont="1" applyFill="1" applyBorder="1" applyAlignment="1">
      <alignment horizontal="centerContinuous" vertical="center"/>
    </xf>
    <xf numFmtId="0" fontId="6" fillId="4" borderId="37" xfId="0" applyFont="1" applyFill="1" applyBorder="1" applyAlignment="1">
      <alignment horizontal="centerContinuous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6" fillId="4" borderId="18" xfId="0" applyFont="1" applyFill="1" applyBorder="1" applyAlignment="1">
      <alignment vertical="center"/>
    </xf>
    <xf numFmtId="3" fontId="25" fillId="4" borderId="0" xfId="0" applyNumberFormat="1" applyFont="1" applyFill="1" applyBorder="1" applyAlignment="1">
      <alignment horizontal="right" vertical="center"/>
    </xf>
    <xf numFmtId="38" fontId="25" fillId="4" borderId="0" xfId="2" applyFont="1" applyFill="1" applyBorder="1" applyAlignment="1">
      <alignment horizontal="right"/>
    </xf>
    <xf numFmtId="184" fontId="25" fillId="4" borderId="0" xfId="2" applyNumberFormat="1" applyFont="1" applyFill="1" applyBorder="1" applyAlignment="1">
      <alignment horizontal="right"/>
    </xf>
    <xf numFmtId="184" fontId="25" fillId="4" borderId="15" xfId="2" applyNumberFormat="1" applyFont="1" applyFill="1" applyBorder="1" applyAlignment="1">
      <alignment horizontal="right"/>
    </xf>
    <xf numFmtId="0" fontId="6" fillId="4" borderId="5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 shrinkToFit="1"/>
    </xf>
    <xf numFmtId="184" fontId="25" fillId="4" borderId="0" xfId="0" applyNumberFormat="1" applyFont="1" applyFill="1" applyBorder="1" applyAlignment="1">
      <alignment horizontal="right" shrinkToFit="1"/>
    </xf>
    <xf numFmtId="184" fontId="25" fillId="4" borderId="15" xfId="0" applyNumberFormat="1" applyFont="1" applyFill="1" applyBorder="1" applyAlignment="1">
      <alignment horizontal="right" shrinkToFit="1"/>
    </xf>
    <xf numFmtId="0" fontId="6" fillId="4" borderId="43" xfId="0" applyFont="1" applyFill="1" applyBorder="1" applyAlignment="1">
      <alignment vertical="center"/>
    </xf>
    <xf numFmtId="0" fontId="25" fillId="4" borderId="0" xfId="0" applyFont="1" applyFill="1" applyBorder="1" applyAlignment="1">
      <alignment horizontal="right" shrinkToFit="1"/>
    </xf>
    <xf numFmtId="0" fontId="6" fillId="4" borderId="6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vertical="center"/>
    </xf>
    <xf numFmtId="0" fontId="6" fillId="4" borderId="44" xfId="0" applyFont="1" applyFill="1" applyBorder="1" applyAlignment="1">
      <alignment horizontal="centerContinuous" vertical="center"/>
    </xf>
    <xf numFmtId="0" fontId="6" fillId="4" borderId="12" xfId="0" applyFont="1" applyFill="1" applyBorder="1" applyAlignment="1">
      <alignment horizontal="centerContinuous" vertical="center"/>
    </xf>
    <xf numFmtId="0" fontId="6" fillId="4" borderId="45" xfId="0" applyFont="1" applyFill="1" applyBorder="1" applyAlignment="1">
      <alignment horizontal="centerContinuous" vertical="center"/>
    </xf>
    <xf numFmtId="0" fontId="25" fillId="4" borderId="12" xfId="0" applyFont="1" applyFill="1" applyBorder="1" applyAlignment="1">
      <alignment horizontal="right" shrinkToFit="1"/>
    </xf>
    <xf numFmtId="184" fontId="25" fillId="4" borderId="12" xfId="0" applyNumberFormat="1" applyFont="1" applyFill="1" applyBorder="1" applyAlignment="1">
      <alignment horizontal="right" shrinkToFit="1"/>
    </xf>
    <xf numFmtId="184" fontId="25" fillId="4" borderId="12" xfId="0" applyNumberFormat="1" applyFont="1" applyFill="1" applyBorder="1" applyAlignment="1">
      <alignment shrinkToFit="1"/>
    </xf>
    <xf numFmtId="0" fontId="6" fillId="0" borderId="1" xfId="0" applyFont="1" applyFill="1" applyBorder="1" applyAlignment="1"/>
    <xf numFmtId="0" fontId="6" fillId="0" borderId="46" xfId="0" applyFont="1" applyFill="1" applyBorder="1" applyAlignment="1">
      <alignment horizontal="centerContinuous"/>
    </xf>
    <xf numFmtId="0" fontId="6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7" fontId="25" fillId="0" borderId="0" xfId="2" applyNumberFormat="1" applyFont="1" applyBorder="1" applyAlignment="1">
      <alignment horizontal="right"/>
    </xf>
    <xf numFmtId="177" fontId="25" fillId="0" borderId="15" xfId="2" applyNumberFormat="1" applyFont="1" applyBorder="1" applyAlignment="1">
      <alignment horizontal="right"/>
    </xf>
    <xf numFmtId="177" fontId="24" fillId="0" borderId="0" xfId="0" applyNumberFormat="1" applyFont="1" applyFill="1" applyBorder="1" applyAlignment="1"/>
    <xf numFmtId="177" fontId="24" fillId="0" borderId="15" xfId="0" applyNumberFormat="1" applyFont="1" applyFill="1" applyBorder="1" applyAlignment="1"/>
    <xf numFmtId="177" fontId="25" fillId="0" borderId="0" xfId="0" applyNumberFormat="1" applyFont="1" applyBorder="1" applyAlignment="1">
      <alignment horizontal="right" shrinkToFit="1"/>
    </xf>
    <xf numFmtId="177" fontId="25" fillId="0" borderId="15" xfId="0" applyNumberFormat="1" applyFont="1" applyBorder="1" applyAlignment="1">
      <alignment horizontal="right" shrinkToFit="1"/>
    </xf>
    <xf numFmtId="177" fontId="25" fillId="0" borderId="12" xfId="2" applyNumberFormat="1" applyFont="1" applyBorder="1" applyAlignment="1">
      <alignment horizontal="right"/>
    </xf>
    <xf numFmtId="177" fontId="25" fillId="0" borderId="12" xfId="0" applyNumberFormat="1" applyFont="1" applyBorder="1" applyAlignment="1">
      <alignment horizontal="right" shrinkToFit="1"/>
    </xf>
    <xf numFmtId="177" fontId="25" fillId="0" borderId="16" xfId="0" applyNumberFormat="1" applyFont="1" applyBorder="1" applyAlignment="1">
      <alignment horizontal="right" shrinkToFit="1"/>
    </xf>
    <xf numFmtId="177" fontId="25" fillId="0" borderId="31" xfId="2" applyNumberFormat="1" applyFont="1" applyBorder="1" applyAlignment="1">
      <alignment horizontal="right"/>
    </xf>
    <xf numFmtId="177" fontId="25" fillId="0" borderId="0" xfId="0" applyNumberFormat="1" applyFont="1" applyFill="1" applyBorder="1" applyAlignment="1">
      <alignment horizontal="right"/>
    </xf>
    <xf numFmtId="177" fontId="25" fillId="0" borderId="12" xfId="0" applyNumberFormat="1" applyFont="1" applyFill="1" applyBorder="1" applyAlignment="1">
      <alignment horizontal="right"/>
    </xf>
    <xf numFmtId="177" fontId="25" fillId="0" borderId="0" xfId="2" applyNumberFormat="1" applyFont="1" applyBorder="1" applyAlignment="1">
      <alignment horizontal="right" vertical="center"/>
    </xf>
    <xf numFmtId="177" fontId="25" fillId="0" borderId="12" xfId="2" applyNumberFormat="1" applyFont="1" applyBorder="1" applyAlignment="1">
      <alignment horizontal="right" vertical="center"/>
    </xf>
    <xf numFmtId="177" fontId="25" fillId="0" borderId="0" xfId="1" applyNumberFormat="1" applyFont="1" applyBorder="1" applyAlignment="1">
      <alignment horizontal="right" vertical="center" shrinkToFit="1"/>
    </xf>
    <xf numFmtId="0" fontId="25" fillId="0" borderId="0" xfId="1" applyFont="1" applyAlignment="1">
      <alignment vertical="center" shrinkToFit="1"/>
    </xf>
    <xf numFmtId="177" fontId="25" fillId="0" borderId="12" xfId="1" applyNumberFormat="1" applyFont="1" applyBorder="1" applyAlignment="1">
      <alignment horizontal="right" vertical="center" shrinkToFit="1"/>
    </xf>
    <xf numFmtId="177" fontId="25" fillId="0" borderId="15" xfId="2" applyNumberFormat="1" applyFont="1" applyBorder="1" applyAlignment="1">
      <alignment horizontal="right" vertical="center"/>
    </xf>
    <xf numFmtId="0" fontId="25" fillId="0" borderId="15" xfId="1" applyFont="1" applyBorder="1" applyAlignment="1">
      <alignment vertical="center" shrinkToFit="1"/>
    </xf>
    <xf numFmtId="177" fontId="25" fillId="0" borderId="15" xfId="1" applyNumberFormat="1" applyFont="1" applyBorder="1" applyAlignment="1">
      <alignment horizontal="right" vertical="center" shrinkToFit="1"/>
    </xf>
    <xf numFmtId="177" fontId="25" fillId="0" borderId="16" xfId="1" applyNumberFormat="1" applyFont="1" applyBorder="1" applyAlignment="1">
      <alignment horizontal="right" vertical="center" shrinkToFit="1"/>
    </xf>
    <xf numFmtId="0" fontId="25" fillId="0" borderId="0" xfId="0" applyFont="1" applyAlignment="1">
      <alignment horizontal="right" shrinkToFit="1"/>
    </xf>
    <xf numFmtId="177" fontId="25" fillId="0" borderId="13" xfId="2" applyNumberFormat="1" applyFont="1" applyBorder="1" applyAlignment="1">
      <alignment horizontal="right"/>
    </xf>
    <xf numFmtId="177" fontId="25" fillId="0" borderId="17" xfId="2" applyNumberFormat="1" applyFont="1" applyBorder="1" applyAlignment="1">
      <alignment horizontal="right"/>
    </xf>
    <xf numFmtId="177" fontId="25" fillId="0" borderId="30" xfId="2" applyNumberFormat="1" applyFont="1" applyBorder="1" applyAlignment="1">
      <alignment horizontal="right"/>
    </xf>
    <xf numFmtId="3" fontId="25" fillId="4" borderId="0" xfId="0" applyNumberFormat="1" applyFont="1" applyFill="1" applyBorder="1" applyAlignment="1">
      <alignment horizontal="right"/>
    </xf>
    <xf numFmtId="3" fontId="25" fillId="4" borderId="12" xfId="0" applyNumberFormat="1" applyFont="1" applyFill="1" applyBorder="1" applyAlignment="1">
      <alignment horizontal="right"/>
    </xf>
    <xf numFmtId="38" fontId="25" fillId="4" borderId="12" xfId="2" applyFont="1" applyFill="1" applyBorder="1" applyAlignment="1">
      <alignment horizontal="right"/>
    </xf>
    <xf numFmtId="184" fontId="25" fillId="4" borderId="12" xfId="2" applyNumberFormat="1" applyFont="1" applyFill="1" applyBorder="1" applyAlignment="1">
      <alignment horizontal="right"/>
    </xf>
    <xf numFmtId="184" fontId="25" fillId="4" borderId="16" xfId="2" applyNumberFormat="1" applyFont="1" applyFill="1" applyBorder="1" applyAlignment="1">
      <alignment horizontal="right"/>
    </xf>
    <xf numFmtId="0" fontId="6" fillId="0" borderId="13" xfId="1" applyFont="1" applyFill="1" applyBorder="1" applyAlignment="1">
      <alignment horizontal="center"/>
    </xf>
    <xf numFmtId="0" fontId="6" fillId="0" borderId="17" xfId="1" applyFont="1" applyFill="1" applyBorder="1" applyAlignment="1">
      <alignment horizontal="center"/>
    </xf>
    <xf numFmtId="0" fontId="6" fillId="0" borderId="18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</cellXfs>
  <cellStyles count="24">
    <cellStyle name="Calc Currency (0)" xfId="5"/>
    <cellStyle name="Comma [0]_Full Year FY96" xfId="6"/>
    <cellStyle name="Comma_Full Year FY96" xfId="7"/>
    <cellStyle name="Currency [0]_CCOCPX" xfId="8"/>
    <cellStyle name="Currency_CCOCPX" xfId="9"/>
    <cellStyle name="entry" xfId="10"/>
    <cellStyle name="Grey" xfId="11"/>
    <cellStyle name="Header1" xfId="12"/>
    <cellStyle name="Header2" xfId="13"/>
    <cellStyle name="Input [yellow]" xfId="14"/>
    <cellStyle name="Normal - Style1" xfId="15"/>
    <cellStyle name="Normal_#18-Internet" xfId="16"/>
    <cellStyle name="Percent [2]" xfId="17"/>
    <cellStyle name="price" xfId="18"/>
    <cellStyle name="revised" xfId="19"/>
    <cellStyle name="section" xfId="20"/>
    <cellStyle name="subhead" xfId="21"/>
    <cellStyle name="title" xfId="22"/>
    <cellStyle name="センター" xfId="23"/>
    <cellStyle name="桁区切り 2" xfId="2"/>
    <cellStyle name="標準" xfId="0" builtinId="0"/>
    <cellStyle name="標準 2" xfId="3"/>
    <cellStyle name="標準 3" xfId="4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13</xdr:row>
      <xdr:rowOff>76200</xdr:rowOff>
    </xdr:from>
    <xdr:to>
      <xdr:col>4</xdr:col>
      <xdr:colOff>314325</xdr:colOff>
      <xdr:row>15</xdr:row>
      <xdr:rowOff>9525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628775" y="20288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tabSelected="1" zoomScaleNormal="100" workbookViewId="0"/>
  </sheetViews>
  <sheetFormatPr defaultRowHeight="13.5"/>
  <cols>
    <col min="2" max="13" width="6.625" customWidth="1"/>
    <col min="15" max="26" width="6.625" customWidth="1"/>
  </cols>
  <sheetData>
    <row r="1" spans="1:26">
      <c r="A1" s="3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5" t="s">
        <v>0</v>
      </c>
    </row>
    <row r="2" spans="1:26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>
      <c r="A3" s="19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4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59" t="s">
        <v>3</v>
      </c>
      <c r="B6" s="7" t="s">
        <v>4</v>
      </c>
      <c r="C6" s="8"/>
      <c r="D6" s="8"/>
      <c r="E6" s="8"/>
      <c r="F6" s="8"/>
      <c r="G6" s="8"/>
      <c r="H6" s="8"/>
      <c r="I6" s="9"/>
      <c r="J6" s="7" t="s">
        <v>5</v>
      </c>
      <c r="K6" s="8"/>
      <c r="L6" s="8"/>
      <c r="M6" s="18"/>
      <c r="N6" s="159" t="s">
        <v>3</v>
      </c>
      <c r="O6" s="7" t="s">
        <v>4</v>
      </c>
      <c r="P6" s="8"/>
      <c r="Q6" s="8"/>
      <c r="R6" s="8"/>
      <c r="S6" s="8"/>
      <c r="T6" s="8"/>
      <c r="U6" s="8"/>
      <c r="V6" s="9"/>
      <c r="W6" s="7" t="s">
        <v>5</v>
      </c>
      <c r="X6" s="8"/>
      <c r="Y6" s="8"/>
      <c r="Z6" s="18"/>
    </row>
    <row r="7" spans="1:26">
      <c r="A7" s="160"/>
      <c r="B7" s="156" t="s">
        <v>6</v>
      </c>
      <c r="C7" s="157"/>
      <c r="D7" s="158"/>
      <c r="E7" s="17" t="s">
        <v>7</v>
      </c>
      <c r="F7" s="156" t="s">
        <v>8</v>
      </c>
      <c r="G7" s="157"/>
      <c r="H7" s="158"/>
      <c r="I7" s="17" t="s">
        <v>9</v>
      </c>
      <c r="J7" s="166" t="s">
        <v>6</v>
      </c>
      <c r="K7" s="166" t="s">
        <v>7</v>
      </c>
      <c r="L7" s="166" t="s">
        <v>8</v>
      </c>
      <c r="M7" s="164" t="s">
        <v>9</v>
      </c>
      <c r="N7" s="162"/>
      <c r="O7" s="156" t="s">
        <v>6</v>
      </c>
      <c r="P7" s="157"/>
      <c r="Q7" s="158"/>
      <c r="R7" s="17" t="s">
        <v>7</v>
      </c>
      <c r="S7" s="156" t="s">
        <v>8</v>
      </c>
      <c r="T7" s="157"/>
      <c r="U7" s="158"/>
      <c r="V7" s="17" t="s">
        <v>9</v>
      </c>
      <c r="W7" s="166" t="s">
        <v>6</v>
      </c>
      <c r="X7" s="166" t="s">
        <v>7</v>
      </c>
      <c r="Y7" s="166" t="s">
        <v>8</v>
      </c>
      <c r="Z7" s="164" t="s">
        <v>9</v>
      </c>
    </row>
    <row r="8" spans="1:26">
      <c r="A8" s="161"/>
      <c r="B8" s="10" t="s">
        <v>10</v>
      </c>
      <c r="C8" s="10" t="s">
        <v>11</v>
      </c>
      <c r="D8" s="10" t="s">
        <v>12</v>
      </c>
      <c r="E8" s="28" t="s">
        <v>11</v>
      </c>
      <c r="F8" s="10" t="s">
        <v>10</v>
      </c>
      <c r="G8" s="10" t="s">
        <v>11</v>
      </c>
      <c r="H8" s="10" t="s">
        <v>12</v>
      </c>
      <c r="I8" s="27" t="s">
        <v>11</v>
      </c>
      <c r="J8" s="167"/>
      <c r="K8" s="167"/>
      <c r="L8" s="167"/>
      <c r="M8" s="165"/>
      <c r="N8" s="163"/>
      <c r="O8" s="10" t="s">
        <v>10</v>
      </c>
      <c r="P8" s="10" t="s">
        <v>11</v>
      </c>
      <c r="Q8" s="10" t="s">
        <v>12</v>
      </c>
      <c r="R8" s="28" t="s">
        <v>11</v>
      </c>
      <c r="S8" s="10" t="s">
        <v>10</v>
      </c>
      <c r="T8" s="10" t="s">
        <v>11</v>
      </c>
      <c r="U8" s="10" t="s">
        <v>12</v>
      </c>
      <c r="V8" s="27" t="s">
        <v>11</v>
      </c>
      <c r="W8" s="167"/>
      <c r="X8" s="167"/>
      <c r="Y8" s="167"/>
      <c r="Z8" s="165"/>
    </row>
    <row r="9" spans="1:26">
      <c r="A9" s="12" t="s">
        <v>13</v>
      </c>
      <c r="B9" s="24">
        <v>312</v>
      </c>
      <c r="C9" s="24">
        <v>312</v>
      </c>
      <c r="D9" s="24" t="s">
        <v>14</v>
      </c>
      <c r="E9" s="24">
        <v>1</v>
      </c>
      <c r="F9" s="24">
        <v>184</v>
      </c>
      <c r="G9" s="24">
        <v>184</v>
      </c>
      <c r="H9" s="24" t="s">
        <v>14</v>
      </c>
      <c r="I9" s="24">
        <v>127</v>
      </c>
      <c r="J9" s="24">
        <v>1174</v>
      </c>
      <c r="K9" s="24">
        <v>3</v>
      </c>
      <c r="L9" s="24">
        <v>477</v>
      </c>
      <c r="M9" s="25">
        <v>694</v>
      </c>
      <c r="N9" s="22" t="s">
        <v>15</v>
      </c>
      <c r="O9" s="126">
        <v>4</v>
      </c>
      <c r="P9" s="126">
        <v>4</v>
      </c>
      <c r="Q9" s="126" t="s">
        <v>14</v>
      </c>
      <c r="R9" s="126">
        <v>0</v>
      </c>
      <c r="S9" s="126">
        <v>4</v>
      </c>
      <c r="T9" s="29">
        <v>4</v>
      </c>
      <c r="U9" s="20">
        <v>0</v>
      </c>
      <c r="V9" s="29">
        <v>0</v>
      </c>
      <c r="W9" s="126">
        <v>12</v>
      </c>
      <c r="X9" s="20">
        <v>0</v>
      </c>
      <c r="Y9" s="20">
        <v>12</v>
      </c>
      <c r="Z9" s="32">
        <v>0</v>
      </c>
    </row>
    <row r="10" spans="1:26">
      <c r="A10" s="12" t="s">
        <v>16</v>
      </c>
      <c r="B10" s="138">
        <v>293</v>
      </c>
      <c r="C10" s="138">
        <v>293</v>
      </c>
      <c r="D10" s="138" t="s">
        <v>14</v>
      </c>
      <c r="E10" s="138">
        <v>1</v>
      </c>
      <c r="F10" s="138">
        <v>166</v>
      </c>
      <c r="G10" s="138">
        <v>166</v>
      </c>
      <c r="H10" s="26" t="s">
        <v>14</v>
      </c>
      <c r="I10" s="138">
        <v>126</v>
      </c>
      <c r="J10" s="138">
        <v>1110</v>
      </c>
      <c r="K10" s="138">
        <v>3</v>
      </c>
      <c r="L10" s="138">
        <v>428</v>
      </c>
      <c r="M10" s="143">
        <v>679</v>
      </c>
      <c r="N10" s="22" t="s">
        <v>17</v>
      </c>
      <c r="O10" s="126">
        <v>1</v>
      </c>
      <c r="P10" s="126">
        <v>1</v>
      </c>
      <c r="Q10" s="126" t="s">
        <v>14</v>
      </c>
      <c r="R10" s="126">
        <v>0</v>
      </c>
      <c r="S10" s="126">
        <v>1</v>
      </c>
      <c r="T10" s="29">
        <v>1</v>
      </c>
      <c r="U10" s="20">
        <v>0</v>
      </c>
      <c r="V10" s="29">
        <v>0</v>
      </c>
      <c r="W10" s="126">
        <v>6</v>
      </c>
      <c r="X10" s="20">
        <v>0</v>
      </c>
      <c r="Y10" s="20">
        <v>6</v>
      </c>
      <c r="Z10" s="32">
        <v>0</v>
      </c>
    </row>
    <row r="11" spans="1:26">
      <c r="A11" s="12"/>
      <c r="B11" s="138"/>
      <c r="C11" s="138"/>
      <c r="D11" s="138"/>
      <c r="E11" s="24"/>
      <c r="F11" s="138"/>
      <c r="G11" s="138"/>
      <c r="H11" s="24"/>
      <c r="I11" s="138"/>
      <c r="J11" s="138"/>
      <c r="K11" s="138"/>
      <c r="L11" s="138"/>
      <c r="M11" s="143"/>
      <c r="N11" s="22" t="s">
        <v>18</v>
      </c>
      <c r="O11" s="126">
        <v>3</v>
      </c>
      <c r="P11" s="126">
        <v>3</v>
      </c>
      <c r="Q11" s="126" t="s">
        <v>14</v>
      </c>
      <c r="R11" s="126">
        <v>0</v>
      </c>
      <c r="S11" s="126">
        <v>3</v>
      </c>
      <c r="T11" s="29">
        <v>3</v>
      </c>
      <c r="U11" s="20">
        <v>0</v>
      </c>
      <c r="V11" s="29">
        <v>0</v>
      </c>
      <c r="W11" s="126">
        <v>8</v>
      </c>
      <c r="X11" s="20">
        <v>0</v>
      </c>
      <c r="Y11" s="20">
        <v>8</v>
      </c>
      <c r="Z11" s="32">
        <v>0</v>
      </c>
    </row>
    <row r="12" spans="1:26">
      <c r="A12" s="12" t="s">
        <v>19</v>
      </c>
      <c r="B12" s="138">
        <v>42</v>
      </c>
      <c r="C12" s="138">
        <v>42</v>
      </c>
      <c r="D12" s="138" t="s">
        <v>14</v>
      </c>
      <c r="E12" s="34">
        <v>1</v>
      </c>
      <c r="F12" s="138">
        <v>22</v>
      </c>
      <c r="G12" s="140">
        <v>22</v>
      </c>
      <c r="H12" s="24">
        <v>0</v>
      </c>
      <c r="I12" s="140">
        <v>19</v>
      </c>
      <c r="J12" s="138">
        <v>137</v>
      </c>
      <c r="K12" s="138">
        <v>3</v>
      </c>
      <c r="L12" s="140">
        <v>44</v>
      </c>
      <c r="M12" s="144">
        <v>90</v>
      </c>
      <c r="N12" s="22" t="s">
        <v>20</v>
      </c>
      <c r="O12" s="126">
        <v>1</v>
      </c>
      <c r="P12" s="126">
        <v>1</v>
      </c>
      <c r="Q12" s="126" t="s">
        <v>14</v>
      </c>
      <c r="R12" s="126">
        <v>0</v>
      </c>
      <c r="S12" s="126">
        <v>1</v>
      </c>
      <c r="T12" s="29">
        <v>1</v>
      </c>
      <c r="U12" s="20">
        <v>0</v>
      </c>
      <c r="V12" s="29">
        <v>0</v>
      </c>
      <c r="W12" s="126">
        <v>1</v>
      </c>
      <c r="X12" s="20">
        <v>0</v>
      </c>
      <c r="Y12" s="20">
        <v>1</v>
      </c>
      <c r="Z12" s="32">
        <v>0</v>
      </c>
    </row>
    <row r="13" spans="1:26">
      <c r="A13" s="12" t="s">
        <v>21</v>
      </c>
      <c r="B13" s="138">
        <v>10</v>
      </c>
      <c r="C13" s="138">
        <v>10</v>
      </c>
      <c r="D13" s="138" t="s">
        <v>14</v>
      </c>
      <c r="E13" s="34">
        <v>0</v>
      </c>
      <c r="F13" s="138">
        <v>1</v>
      </c>
      <c r="G13" s="141">
        <v>1</v>
      </c>
      <c r="H13" s="24">
        <v>0</v>
      </c>
      <c r="I13" s="141">
        <v>9</v>
      </c>
      <c r="J13" s="138">
        <v>46</v>
      </c>
      <c r="K13" s="138">
        <v>0</v>
      </c>
      <c r="L13" s="141">
        <v>2</v>
      </c>
      <c r="M13" s="144">
        <v>44</v>
      </c>
      <c r="N13" s="22" t="s">
        <v>22</v>
      </c>
      <c r="O13" s="126" t="s">
        <v>14</v>
      </c>
      <c r="P13" s="126" t="s">
        <v>14</v>
      </c>
      <c r="Q13" s="126" t="s">
        <v>14</v>
      </c>
      <c r="R13" s="126">
        <v>0</v>
      </c>
      <c r="S13" s="126" t="s">
        <v>14</v>
      </c>
      <c r="T13" s="29">
        <v>0</v>
      </c>
      <c r="U13" s="20">
        <v>0</v>
      </c>
      <c r="V13" s="29">
        <v>0</v>
      </c>
      <c r="W13" s="126" t="s">
        <v>14</v>
      </c>
      <c r="X13" s="20">
        <v>0</v>
      </c>
      <c r="Y13" s="20">
        <v>0</v>
      </c>
      <c r="Z13" s="32">
        <v>0</v>
      </c>
    </row>
    <row r="14" spans="1:26">
      <c r="A14" s="12" t="s">
        <v>23</v>
      </c>
      <c r="B14" s="138">
        <v>33</v>
      </c>
      <c r="C14" s="138">
        <v>33</v>
      </c>
      <c r="D14" s="138" t="s">
        <v>14</v>
      </c>
      <c r="E14" s="34">
        <v>0</v>
      </c>
      <c r="F14" s="138" t="s">
        <v>14</v>
      </c>
      <c r="G14" s="140">
        <v>0</v>
      </c>
      <c r="H14" s="24">
        <v>0</v>
      </c>
      <c r="I14" s="141">
        <v>33</v>
      </c>
      <c r="J14" s="138">
        <v>234</v>
      </c>
      <c r="K14" s="138">
        <v>0</v>
      </c>
      <c r="L14" s="140">
        <v>0</v>
      </c>
      <c r="M14" s="144">
        <v>234</v>
      </c>
      <c r="N14" s="22" t="s">
        <v>24</v>
      </c>
      <c r="O14" s="126" t="s">
        <v>14</v>
      </c>
      <c r="P14" s="126" t="s">
        <v>14</v>
      </c>
      <c r="Q14" s="126" t="s">
        <v>14</v>
      </c>
      <c r="R14" s="126">
        <v>0</v>
      </c>
      <c r="S14" s="126" t="s">
        <v>14</v>
      </c>
      <c r="T14" s="29">
        <v>0</v>
      </c>
      <c r="U14" s="20">
        <v>0</v>
      </c>
      <c r="V14" s="29">
        <v>0</v>
      </c>
      <c r="W14" s="126" t="s">
        <v>14</v>
      </c>
      <c r="X14" s="20">
        <v>0</v>
      </c>
      <c r="Y14" s="20">
        <v>0</v>
      </c>
      <c r="Z14" s="32">
        <v>0</v>
      </c>
    </row>
    <row r="15" spans="1:26">
      <c r="A15" s="12" t="s">
        <v>25</v>
      </c>
      <c r="B15" s="138">
        <v>55</v>
      </c>
      <c r="C15" s="138">
        <v>55</v>
      </c>
      <c r="D15" s="138" t="s">
        <v>14</v>
      </c>
      <c r="E15" s="34">
        <v>0</v>
      </c>
      <c r="F15" s="138">
        <v>18</v>
      </c>
      <c r="G15" s="141">
        <v>18</v>
      </c>
      <c r="H15" s="24">
        <v>0</v>
      </c>
      <c r="I15" s="141">
        <v>37</v>
      </c>
      <c r="J15" s="138">
        <v>239</v>
      </c>
      <c r="K15" s="138">
        <v>0</v>
      </c>
      <c r="L15" s="141">
        <v>47</v>
      </c>
      <c r="M15" s="144">
        <v>192</v>
      </c>
      <c r="N15" s="22" t="s">
        <v>26</v>
      </c>
      <c r="O15" s="126" t="s">
        <v>14</v>
      </c>
      <c r="P15" s="126" t="s">
        <v>14</v>
      </c>
      <c r="Q15" s="126" t="s">
        <v>14</v>
      </c>
      <c r="R15" s="126">
        <v>0</v>
      </c>
      <c r="S15" s="126" t="s">
        <v>14</v>
      </c>
      <c r="T15" s="29">
        <v>0</v>
      </c>
      <c r="U15" s="20">
        <v>0</v>
      </c>
      <c r="V15" s="29">
        <v>0</v>
      </c>
      <c r="W15" s="126" t="s">
        <v>14</v>
      </c>
      <c r="X15" s="20">
        <v>0</v>
      </c>
      <c r="Y15" s="20">
        <v>0</v>
      </c>
      <c r="Z15" s="32">
        <v>0</v>
      </c>
    </row>
    <row r="16" spans="1:26">
      <c r="A16" s="12" t="s">
        <v>27</v>
      </c>
      <c r="B16" s="138">
        <v>10</v>
      </c>
      <c r="C16" s="138">
        <v>10</v>
      </c>
      <c r="D16" s="138" t="s">
        <v>14</v>
      </c>
      <c r="E16" s="34">
        <v>0</v>
      </c>
      <c r="F16" s="138">
        <v>8</v>
      </c>
      <c r="G16" s="141">
        <v>8</v>
      </c>
      <c r="H16" s="24">
        <v>0</v>
      </c>
      <c r="I16" s="141">
        <v>2</v>
      </c>
      <c r="J16" s="138">
        <v>48</v>
      </c>
      <c r="K16" s="138">
        <v>0</v>
      </c>
      <c r="L16" s="141">
        <v>33</v>
      </c>
      <c r="M16" s="144">
        <v>15</v>
      </c>
      <c r="N16" s="22" t="s">
        <v>28</v>
      </c>
      <c r="O16" s="126">
        <v>1</v>
      </c>
      <c r="P16" s="126">
        <v>1</v>
      </c>
      <c r="Q16" s="126" t="s">
        <v>14</v>
      </c>
      <c r="R16" s="126">
        <v>0</v>
      </c>
      <c r="S16" s="126">
        <v>1</v>
      </c>
      <c r="T16" s="29">
        <v>1</v>
      </c>
      <c r="U16" s="20">
        <v>0</v>
      </c>
      <c r="V16" s="29">
        <v>0</v>
      </c>
      <c r="W16" s="126">
        <v>4</v>
      </c>
      <c r="X16" s="20">
        <v>0</v>
      </c>
      <c r="Y16" s="20">
        <v>4</v>
      </c>
      <c r="Z16" s="32">
        <v>0</v>
      </c>
    </row>
    <row r="17" spans="1:26">
      <c r="A17" s="12" t="s">
        <v>29</v>
      </c>
      <c r="B17" s="138">
        <v>8</v>
      </c>
      <c r="C17" s="138">
        <v>8</v>
      </c>
      <c r="D17" s="138" t="s">
        <v>14</v>
      </c>
      <c r="E17" s="34">
        <v>0</v>
      </c>
      <c r="F17" s="138">
        <v>7</v>
      </c>
      <c r="G17" s="141">
        <v>7</v>
      </c>
      <c r="H17" s="24">
        <v>0</v>
      </c>
      <c r="I17" s="141">
        <v>1</v>
      </c>
      <c r="J17" s="138">
        <v>22</v>
      </c>
      <c r="K17" s="138">
        <v>0</v>
      </c>
      <c r="L17" s="141">
        <v>15</v>
      </c>
      <c r="M17" s="144">
        <v>7</v>
      </c>
      <c r="N17" s="22" t="s">
        <v>30</v>
      </c>
      <c r="O17" s="126" t="s">
        <v>14</v>
      </c>
      <c r="P17" s="126" t="s">
        <v>14</v>
      </c>
      <c r="Q17" s="126" t="s">
        <v>14</v>
      </c>
      <c r="R17" s="126">
        <v>0</v>
      </c>
      <c r="S17" s="126" t="s">
        <v>14</v>
      </c>
      <c r="T17" s="29">
        <v>0</v>
      </c>
      <c r="U17" s="20">
        <v>0</v>
      </c>
      <c r="V17" s="29">
        <v>0</v>
      </c>
      <c r="W17" s="126" t="s">
        <v>14</v>
      </c>
      <c r="X17" s="20">
        <v>0</v>
      </c>
      <c r="Y17" s="20">
        <v>0</v>
      </c>
      <c r="Z17" s="32">
        <v>0</v>
      </c>
    </row>
    <row r="18" spans="1:26">
      <c r="A18" s="12" t="s">
        <v>31</v>
      </c>
      <c r="B18" s="138">
        <v>8</v>
      </c>
      <c r="C18" s="138">
        <v>8</v>
      </c>
      <c r="D18" s="138" t="s">
        <v>14</v>
      </c>
      <c r="E18" s="34">
        <v>0</v>
      </c>
      <c r="F18" s="138">
        <v>4</v>
      </c>
      <c r="G18" s="141">
        <v>4</v>
      </c>
      <c r="H18" s="24">
        <v>0</v>
      </c>
      <c r="I18" s="141">
        <v>4</v>
      </c>
      <c r="J18" s="138">
        <v>15</v>
      </c>
      <c r="K18" s="138">
        <v>0</v>
      </c>
      <c r="L18" s="141">
        <v>3</v>
      </c>
      <c r="M18" s="144">
        <v>12</v>
      </c>
      <c r="N18" s="22" t="s">
        <v>32</v>
      </c>
      <c r="O18" s="126">
        <v>2</v>
      </c>
      <c r="P18" s="126">
        <v>2</v>
      </c>
      <c r="Q18" s="126" t="s">
        <v>14</v>
      </c>
      <c r="R18" s="126">
        <v>0</v>
      </c>
      <c r="S18" s="126">
        <v>2</v>
      </c>
      <c r="T18" s="29">
        <v>2</v>
      </c>
      <c r="U18" s="20">
        <v>0</v>
      </c>
      <c r="V18" s="29">
        <v>0</v>
      </c>
      <c r="W18" s="126">
        <v>7</v>
      </c>
      <c r="X18" s="20">
        <v>0</v>
      </c>
      <c r="Y18" s="20">
        <v>7</v>
      </c>
      <c r="Z18" s="32">
        <v>0</v>
      </c>
    </row>
    <row r="19" spans="1:26">
      <c r="A19" s="12" t="s">
        <v>33</v>
      </c>
      <c r="B19" s="138">
        <v>10</v>
      </c>
      <c r="C19" s="138">
        <v>10</v>
      </c>
      <c r="D19" s="138" t="s">
        <v>14</v>
      </c>
      <c r="E19" s="34">
        <v>0</v>
      </c>
      <c r="F19" s="138">
        <v>7</v>
      </c>
      <c r="G19" s="141">
        <v>7</v>
      </c>
      <c r="H19" s="24">
        <v>0</v>
      </c>
      <c r="I19" s="141">
        <v>3</v>
      </c>
      <c r="J19" s="138">
        <v>32</v>
      </c>
      <c r="K19" s="138">
        <v>0</v>
      </c>
      <c r="L19" s="141">
        <v>10</v>
      </c>
      <c r="M19" s="144">
        <v>22</v>
      </c>
      <c r="N19" s="22" t="s">
        <v>34</v>
      </c>
      <c r="O19" s="126">
        <v>1</v>
      </c>
      <c r="P19" s="126">
        <v>1</v>
      </c>
      <c r="Q19" s="126" t="s">
        <v>14</v>
      </c>
      <c r="R19" s="126">
        <v>0</v>
      </c>
      <c r="S19" s="126">
        <v>1</v>
      </c>
      <c r="T19" s="29">
        <v>1</v>
      </c>
      <c r="U19" s="20">
        <v>0</v>
      </c>
      <c r="V19" s="29">
        <v>0</v>
      </c>
      <c r="W19" s="126">
        <v>2</v>
      </c>
      <c r="X19" s="20">
        <v>0</v>
      </c>
      <c r="Y19" s="20">
        <v>2</v>
      </c>
      <c r="Z19" s="32">
        <v>0</v>
      </c>
    </row>
    <row r="20" spans="1:26">
      <c r="A20" s="12" t="s">
        <v>35</v>
      </c>
      <c r="B20" s="138">
        <v>13</v>
      </c>
      <c r="C20" s="138">
        <v>13</v>
      </c>
      <c r="D20" s="138" t="s">
        <v>14</v>
      </c>
      <c r="E20" s="34">
        <v>0</v>
      </c>
      <c r="F20" s="138">
        <v>9</v>
      </c>
      <c r="G20" s="141">
        <v>9</v>
      </c>
      <c r="H20" s="24">
        <v>0</v>
      </c>
      <c r="I20" s="141">
        <v>4</v>
      </c>
      <c r="J20" s="138">
        <v>33</v>
      </c>
      <c r="K20" s="138">
        <v>0</v>
      </c>
      <c r="L20" s="141">
        <v>18</v>
      </c>
      <c r="M20" s="144">
        <v>15</v>
      </c>
      <c r="N20" s="22" t="s">
        <v>36</v>
      </c>
      <c r="O20" s="126">
        <v>1</v>
      </c>
      <c r="P20" s="126">
        <v>1</v>
      </c>
      <c r="Q20" s="126" t="s">
        <v>14</v>
      </c>
      <c r="R20" s="126">
        <v>0</v>
      </c>
      <c r="S20" s="126">
        <v>1</v>
      </c>
      <c r="T20" s="29">
        <v>1</v>
      </c>
      <c r="U20" s="20">
        <v>0</v>
      </c>
      <c r="V20" s="29">
        <v>0</v>
      </c>
      <c r="W20" s="126">
        <v>3</v>
      </c>
      <c r="X20" s="20">
        <v>0</v>
      </c>
      <c r="Y20" s="20">
        <v>3</v>
      </c>
      <c r="Z20" s="32">
        <v>0</v>
      </c>
    </row>
    <row r="21" spans="1:26">
      <c r="A21" s="12" t="s">
        <v>37</v>
      </c>
      <c r="B21" s="138">
        <v>10</v>
      </c>
      <c r="C21" s="138">
        <v>10</v>
      </c>
      <c r="D21" s="138" t="s">
        <v>14</v>
      </c>
      <c r="E21" s="34">
        <v>0</v>
      </c>
      <c r="F21" s="138">
        <v>10</v>
      </c>
      <c r="G21" s="141">
        <v>10</v>
      </c>
      <c r="H21" s="24">
        <v>0</v>
      </c>
      <c r="I21" s="141">
        <v>0</v>
      </c>
      <c r="J21" s="138">
        <v>17</v>
      </c>
      <c r="K21" s="138">
        <v>0</v>
      </c>
      <c r="L21" s="141">
        <v>17</v>
      </c>
      <c r="M21" s="144">
        <v>0</v>
      </c>
      <c r="N21" s="22" t="s">
        <v>38</v>
      </c>
      <c r="O21" s="126" t="s">
        <v>14</v>
      </c>
      <c r="P21" s="126" t="s">
        <v>14</v>
      </c>
      <c r="Q21" s="126" t="s">
        <v>14</v>
      </c>
      <c r="R21" s="126">
        <v>0</v>
      </c>
      <c r="S21" s="126" t="s">
        <v>14</v>
      </c>
      <c r="T21" s="29">
        <v>0</v>
      </c>
      <c r="U21" s="20">
        <v>0</v>
      </c>
      <c r="V21" s="29">
        <v>0</v>
      </c>
      <c r="W21" s="126" t="s">
        <v>14</v>
      </c>
      <c r="X21" s="20">
        <v>0</v>
      </c>
      <c r="Y21" s="20">
        <v>0</v>
      </c>
      <c r="Z21" s="32">
        <v>0</v>
      </c>
    </row>
    <row r="22" spans="1:26">
      <c r="A22" s="12" t="s">
        <v>39</v>
      </c>
      <c r="B22" s="138">
        <v>16</v>
      </c>
      <c r="C22" s="138">
        <v>16</v>
      </c>
      <c r="D22" s="138" t="s">
        <v>14</v>
      </c>
      <c r="E22" s="34">
        <v>0</v>
      </c>
      <c r="F22" s="138">
        <v>12</v>
      </c>
      <c r="G22" s="141">
        <v>12</v>
      </c>
      <c r="H22" s="24">
        <v>0</v>
      </c>
      <c r="I22" s="141">
        <v>4</v>
      </c>
      <c r="J22" s="138">
        <v>31</v>
      </c>
      <c r="K22" s="138">
        <v>0</v>
      </c>
      <c r="L22" s="140">
        <v>16</v>
      </c>
      <c r="M22" s="145">
        <v>15</v>
      </c>
      <c r="N22" s="22" t="s">
        <v>40</v>
      </c>
      <c r="O22" s="126">
        <v>3</v>
      </c>
      <c r="P22" s="126">
        <v>3</v>
      </c>
      <c r="Q22" s="126" t="s">
        <v>14</v>
      </c>
      <c r="R22" s="126">
        <v>0</v>
      </c>
      <c r="S22" s="126">
        <v>2</v>
      </c>
      <c r="T22" s="29">
        <v>2</v>
      </c>
      <c r="U22" s="20">
        <v>0</v>
      </c>
      <c r="V22" s="29">
        <v>1</v>
      </c>
      <c r="W22" s="126">
        <v>4</v>
      </c>
      <c r="X22" s="20">
        <v>0</v>
      </c>
      <c r="Y22" s="20">
        <v>2</v>
      </c>
      <c r="Z22" s="32">
        <v>2</v>
      </c>
    </row>
    <row r="23" spans="1:26">
      <c r="A23" s="12" t="s">
        <v>41</v>
      </c>
      <c r="B23" s="138">
        <v>11</v>
      </c>
      <c r="C23" s="138">
        <v>11</v>
      </c>
      <c r="D23" s="138" t="s">
        <v>14</v>
      </c>
      <c r="E23" s="34">
        <v>0</v>
      </c>
      <c r="F23" s="138">
        <v>9</v>
      </c>
      <c r="G23" s="141">
        <v>9</v>
      </c>
      <c r="H23" s="24">
        <v>0</v>
      </c>
      <c r="I23" s="141">
        <v>2</v>
      </c>
      <c r="J23" s="138">
        <v>29</v>
      </c>
      <c r="K23" s="138">
        <v>0</v>
      </c>
      <c r="L23" s="141">
        <v>22</v>
      </c>
      <c r="M23" s="144">
        <v>7</v>
      </c>
      <c r="N23" s="22" t="s">
        <v>42</v>
      </c>
      <c r="O23" s="126" t="s">
        <v>14</v>
      </c>
      <c r="P23" s="126" t="s">
        <v>14</v>
      </c>
      <c r="Q23" s="126" t="s">
        <v>14</v>
      </c>
      <c r="R23" s="126">
        <v>0</v>
      </c>
      <c r="S23" s="126" t="s">
        <v>14</v>
      </c>
      <c r="T23" s="29">
        <v>0</v>
      </c>
      <c r="U23" s="20">
        <v>0</v>
      </c>
      <c r="V23" s="29">
        <v>0</v>
      </c>
      <c r="W23" s="126" t="s">
        <v>14</v>
      </c>
      <c r="X23" s="20">
        <v>0</v>
      </c>
      <c r="Y23" s="20">
        <v>0</v>
      </c>
      <c r="Z23" s="32">
        <v>0</v>
      </c>
    </row>
    <row r="24" spans="1:26">
      <c r="A24" s="12" t="s">
        <v>43</v>
      </c>
      <c r="B24" s="138">
        <v>6</v>
      </c>
      <c r="C24" s="138">
        <v>6</v>
      </c>
      <c r="D24" s="138" t="s">
        <v>14</v>
      </c>
      <c r="E24" s="34">
        <v>0</v>
      </c>
      <c r="F24" s="138">
        <v>5</v>
      </c>
      <c r="G24" s="141">
        <v>5</v>
      </c>
      <c r="H24" s="24">
        <v>0</v>
      </c>
      <c r="I24" s="141">
        <v>1</v>
      </c>
      <c r="J24" s="138">
        <v>18</v>
      </c>
      <c r="K24" s="138">
        <v>0</v>
      </c>
      <c r="L24" s="141">
        <v>14</v>
      </c>
      <c r="M24" s="144">
        <v>4</v>
      </c>
      <c r="N24" s="22" t="s">
        <v>44</v>
      </c>
      <c r="O24" s="126">
        <v>2</v>
      </c>
      <c r="P24" s="126">
        <v>2</v>
      </c>
      <c r="Q24" s="126" t="s">
        <v>14</v>
      </c>
      <c r="R24" s="126">
        <v>0</v>
      </c>
      <c r="S24" s="126">
        <v>2</v>
      </c>
      <c r="T24" s="29">
        <v>2</v>
      </c>
      <c r="U24" s="20">
        <v>0</v>
      </c>
      <c r="V24" s="29">
        <v>0</v>
      </c>
      <c r="W24" s="126">
        <v>2</v>
      </c>
      <c r="X24" s="20">
        <v>0</v>
      </c>
      <c r="Y24" s="20">
        <v>2</v>
      </c>
      <c r="Z24" s="32">
        <v>0</v>
      </c>
    </row>
    <row r="25" spans="1:26">
      <c r="A25" s="12" t="s">
        <v>45</v>
      </c>
      <c r="B25" s="138">
        <v>4</v>
      </c>
      <c r="C25" s="138">
        <v>4</v>
      </c>
      <c r="D25" s="138" t="s">
        <v>14</v>
      </c>
      <c r="E25" s="34">
        <v>0</v>
      </c>
      <c r="F25" s="138">
        <v>4</v>
      </c>
      <c r="G25" s="141">
        <v>4</v>
      </c>
      <c r="H25" s="24">
        <v>0</v>
      </c>
      <c r="I25" s="140">
        <v>0</v>
      </c>
      <c r="J25" s="138">
        <v>13</v>
      </c>
      <c r="K25" s="138">
        <v>0</v>
      </c>
      <c r="L25" s="141">
        <v>13</v>
      </c>
      <c r="M25" s="145">
        <v>0</v>
      </c>
      <c r="N25" s="22" t="s">
        <v>46</v>
      </c>
      <c r="O25" s="126">
        <v>1</v>
      </c>
      <c r="P25" s="126">
        <v>1</v>
      </c>
      <c r="Q25" s="126" t="s">
        <v>14</v>
      </c>
      <c r="R25" s="126">
        <v>0</v>
      </c>
      <c r="S25" s="126">
        <v>1</v>
      </c>
      <c r="T25" s="29">
        <v>1</v>
      </c>
      <c r="U25" s="20">
        <v>0</v>
      </c>
      <c r="V25" s="29">
        <v>0</v>
      </c>
      <c r="W25" s="126">
        <v>3</v>
      </c>
      <c r="X25" s="20">
        <v>0</v>
      </c>
      <c r="Y25" s="20">
        <v>3</v>
      </c>
      <c r="Z25" s="32">
        <v>0</v>
      </c>
    </row>
    <row r="26" spans="1:26">
      <c r="A26" s="12" t="s">
        <v>47</v>
      </c>
      <c r="B26" s="138">
        <v>1</v>
      </c>
      <c r="C26" s="138">
        <v>1</v>
      </c>
      <c r="D26" s="138" t="s">
        <v>14</v>
      </c>
      <c r="E26" s="34">
        <v>0</v>
      </c>
      <c r="F26" s="138">
        <v>1</v>
      </c>
      <c r="G26" s="141">
        <v>1</v>
      </c>
      <c r="H26" s="24">
        <v>0</v>
      </c>
      <c r="I26" s="140">
        <v>0</v>
      </c>
      <c r="J26" s="138">
        <v>7</v>
      </c>
      <c r="K26" s="138">
        <v>0</v>
      </c>
      <c r="L26" s="141">
        <v>7</v>
      </c>
      <c r="M26" s="145">
        <v>0</v>
      </c>
      <c r="N26" s="22" t="s">
        <v>48</v>
      </c>
      <c r="O26" s="126">
        <v>4</v>
      </c>
      <c r="P26" s="126">
        <v>4</v>
      </c>
      <c r="Q26" s="126" t="s">
        <v>14</v>
      </c>
      <c r="R26" s="126">
        <v>0</v>
      </c>
      <c r="S26" s="126">
        <v>2</v>
      </c>
      <c r="T26" s="29">
        <v>2</v>
      </c>
      <c r="U26" s="20">
        <v>0</v>
      </c>
      <c r="V26" s="29">
        <v>2</v>
      </c>
      <c r="W26" s="126" t="s">
        <v>14</v>
      </c>
      <c r="X26" s="20">
        <v>0</v>
      </c>
      <c r="Y26" s="20">
        <v>0</v>
      </c>
      <c r="Z26" s="32">
        <v>0</v>
      </c>
    </row>
    <row r="27" spans="1:26">
      <c r="A27" s="12" t="s">
        <v>49</v>
      </c>
      <c r="B27" s="138">
        <v>5</v>
      </c>
      <c r="C27" s="138">
        <v>5</v>
      </c>
      <c r="D27" s="138" t="s">
        <v>14</v>
      </c>
      <c r="E27" s="34">
        <v>0</v>
      </c>
      <c r="F27" s="138">
        <v>5</v>
      </c>
      <c r="G27" s="141">
        <v>5</v>
      </c>
      <c r="H27" s="24">
        <v>0</v>
      </c>
      <c r="I27" s="140">
        <v>0</v>
      </c>
      <c r="J27" s="138">
        <v>15</v>
      </c>
      <c r="K27" s="138">
        <v>0</v>
      </c>
      <c r="L27" s="141">
        <v>15</v>
      </c>
      <c r="M27" s="145">
        <v>0</v>
      </c>
      <c r="N27" s="22" t="s">
        <v>50</v>
      </c>
      <c r="O27" s="126">
        <v>1</v>
      </c>
      <c r="P27" s="126">
        <v>1</v>
      </c>
      <c r="Q27" s="126" t="s">
        <v>14</v>
      </c>
      <c r="R27" s="126">
        <v>0</v>
      </c>
      <c r="S27" s="126">
        <v>1</v>
      </c>
      <c r="T27" s="29">
        <v>1</v>
      </c>
      <c r="U27" s="20">
        <v>0</v>
      </c>
      <c r="V27" s="29">
        <v>0</v>
      </c>
      <c r="W27" s="126">
        <v>3</v>
      </c>
      <c r="X27" s="20">
        <v>0</v>
      </c>
      <c r="Y27" s="20">
        <v>3</v>
      </c>
      <c r="Z27" s="32">
        <v>0</v>
      </c>
    </row>
    <row r="28" spans="1:26">
      <c r="A28" s="12" t="s">
        <v>51</v>
      </c>
      <c r="B28" s="138">
        <v>2</v>
      </c>
      <c r="C28" s="138">
        <v>2</v>
      </c>
      <c r="D28" s="138" t="s">
        <v>14</v>
      </c>
      <c r="E28" s="34">
        <v>0</v>
      </c>
      <c r="F28" s="138">
        <v>2</v>
      </c>
      <c r="G28" s="141">
        <v>2</v>
      </c>
      <c r="H28" s="24">
        <v>0</v>
      </c>
      <c r="I28" s="140">
        <v>0</v>
      </c>
      <c r="J28" s="138">
        <v>8</v>
      </c>
      <c r="K28" s="138">
        <v>0</v>
      </c>
      <c r="L28" s="141">
        <v>8</v>
      </c>
      <c r="M28" s="145">
        <v>0</v>
      </c>
      <c r="N28" s="22" t="s">
        <v>52</v>
      </c>
      <c r="O28" s="126" t="s">
        <v>14</v>
      </c>
      <c r="P28" s="126" t="s">
        <v>14</v>
      </c>
      <c r="Q28" s="126" t="s">
        <v>14</v>
      </c>
      <c r="R28" s="126">
        <v>0</v>
      </c>
      <c r="S28" s="126" t="s">
        <v>14</v>
      </c>
      <c r="T28" s="29">
        <v>0</v>
      </c>
      <c r="U28" s="20">
        <v>0</v>
      </c>
      <c r="V28" s="29">
        <v>0</v>
      </c>
      <c r="W28" s="126" t="s">
        <v>14</v>
      </c>
      <c r="X28" s="20">
        <v>0</v>
      </c>
      <c r="Y28" s="20">
        <v>0</v>
      </c>
      <c r="Z28" s="32">
        <v>0</v>
      </c>
    </row>
    <row r="29" spans="1:26">
      <c r="A29" s="12" t="s">
        <v>53</v>
      </c>
      <c r="B29" s="138">
        <v>2</v>
      </c>
      <c r="C29" s="138">
        <v>2</v>
      </c>
      <c r="D29" s="138" t="s">
        <v>14</v>
      </c>
      <c r="E29" s="34">
        <v>0</v>
      </c>
      <c r="F29" s="138">
        <v>1</v>
      </c>
      <c r="G29" s="141">
        <v>1</v>
      </c>
      <c r="H29" s="24">
        <v>0</v>
      </c>
      <c r="I29" s="141">
        <v>1</v>
      </c>
      <c r="J29" s="138">
        <v>14</v>
      </c>
      <c r="K29" s="138">
        <v>0</v>
      </c>
      <c r="L29" s="141">
        <v>5</v>
      </c>
      <c r="M29" s="144">
        <v>9</v>
      </c>
      <c r="N29" s="23" t="s">
        <v>54</v>
      </c>
      <c r="O29" s="132">
        <v>2</v>
      </c>
      <c r="P29" s="132">
        <v>2</v>
      </c>
      <c r="Q29" s="132" t="s">
        <v>14</v>
      </c>
      <c r="R29" s="132">
        <v>0</v>
      </c>
      <c r="S29" s="132">
        <v>2</v>
      </c>
      <c r="T29" s="31">
        <v>2</v>
      </c>
      <c r="U29" s="30">
        <v>0</v>
      </c>
      <c r="V29" s="31">
        <v>0</v>
      </c>
      <c r="W29" s="132">
        <v>6</v>
      </c>
      <c r="X29" s="30">
        <v>0</v>
      </c>
      <c r="Y29" s="30">
        <v>6</v>
      </c>
      <c r="Z29" s="33">
        <v>0</v>
      </c>
    </row>
    <row r="30" spans="1:26">
      <c r="A30" s="12" t="s">
        <v>55</v>
      </c>
      <c r="B30" s="138">
        <v>1</v>
      </c>
      <c r="C30" s="138">
        <v>1</v>
      </c>
      <c r="D30" s="138" t="s">
        <v>14</v>
      </c>
      <c r="E30" s="34">
        <v>0</v>
      </c>
      <c r="F30" s="138">
        <v>1</v>
      </c>
      <c r="G30" s="140">
        <v>1</v>
      </c>
      <c r="H30" s="24">
        <v>0</v>
      </c>
      <c r="I30" s="140">
        <v>0</v>
      </c>
      <c r="J30" s="138">
        <v>6</v>
      </c>
      <c r="K30" s="138">
        <v>0</v>
      </c>
      <c r="L30" s="140">
        <v>6</v>
      </c>
      <c r="M30" s="145">
        <v>0</v>
      </c>
      <c r="N30" s="21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"/>
    </row>
    <row r="31" spans="1:26">
      <c r="A31" s="12" t="s">
        <v>56</v>
      </c>
      <c r="B31" s="138" t="s">
        <v>14</v>
      </c>
      <c r="C31" s="138" t="s">
        <v>14</v>
      </c>
      <c r="D31" s="138" t="s">
        <v>14</v>
      </c>
      <c r="E31" s="34">
        <v>0</v>
      </c>
      <c r="F31" s="138" t="s">
        <v>14</v>
      </c>
      <c r="G31" s="140">
        <v>0</v>
      </c>
      <c r="H31" s="24">
        <v>0</v>
      </c>
      <c r="I31" s="140">
        <v>0</v>
      </c>
      <c r="J31" s="138" t="s">
        <v>14</v>
      </c>
      <c r="K31" s="138">
        <v>0</v>
      </c>
      <c r="L31" s="140">
        <v>0</v>
      </c>
      <c r="M31" s="145">
        <v>0</v>
      </c>
      <c r="N31" s="21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"/>
    </row>
    <row r="32" spans="1:26">
      <c r="A32" s="12" t="s">
        <v>57</v>
      </c>
      <c r="B32" s="138" t="s">
        <v>14</v>
      </c>
      <c r="C32" s="138" t="s">
        <v>14</v>
      </c>
      <c r="D32" s="138" t="s">
        <v>14</v>
      </c>
      <c r="E32" s="34">
        <v>0</v>
      </c>
      <c r="F32" s="138" t="s">
        <v>14</v>
      </c>
      <c r="G32" s="140">
        <v>0</v>
      </c>
      <c r="H32" s="24">
        <v>0</v>
      </c>
      <c r="I32" s="140">
        <v>0</v>
      </c>
      <c r="J32" s="138" t="s">
        <v>14</v>
      </c>
      <c r="K32" s="138">
        <v>0</v>
      </c>
      <c r="L32" s="140">
        <v>0</v>
      </c>
      <c r="M32" s="145">
        <v>0</v>
      </c>
      <c r="N32" s="21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"/>
    </row>
    <row r="33" spans="1:26">
      <c r="A33" s="12" t="s">
        <v>58</v>
      </c>
      <c r="B33" s="138" t="s">
        <v>14</v>
      </c>
      <c r="C33" s="138" t="s">
        <v>14</v>
      </c>
      <c r="D33" s="138" t="s">
        <v>14</v>
      </c>
      <c r="E33" s="34">
        <v>0</v>
      </c>
      <c r="F33" s="138" t="s">
        <v>14</v>
      </c>
      <c r="G33" s="140">
        <v>0</v>
      </c>
      <c r="H33" s="24">
        <v>0</v>
      </c>
      <c r="I33" s="140">
        <v>0</v>
      </c>
      <c r="J33" s="138" t="s">
        <v>14</v>
      </c>
      <c r="K33" s="138">
        <v>0</v>
      </c>
      <c r="L33" s="140">
        <v>0</v>
      </c>
      <c r="M33" s="145">
        <v>0</v>
      </c>
      <c r="N33" s="21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"/>
    </row>
    <row r="34" spans="1:26">
      <c r="A34" s="12" t="s">
        <v>59</v>
      </c>
      <c r="B34" s="138">
        <v>2</v>
      </c>
      <c r="C34" s="138">
        <v>2</v>
      </c>
      <c r="D34" s="138" t="s">
        <v>14</v>
      </c>
      <c r="E34" s="34">
        <v>0</v>
      </c>
      <c r="F34" s="138">
        <v>1</v>
      </c>
      <c r="G34" s="140">
        <v>1</v>
      </c>
      <c r="H34" s="24">
        <v>0</v>
      </c>
      <c r="I34" s="140">
        <v>1</v>
      </c>
      <c r="J34" s="138">
        <v>6</v>
      </c>
      <c r="K34" s="138">
        <v>0</v>
      </c>
      <c r="L34" s="140">
        <v>3</v>
      </c>
      <c r="M34" s="145">
        <v>3</v>
      </c>
      <c r="N34" s="21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"/>
    </row>
    <row r="35" spans="1:26">
      <c r="A35" s="12" t="s">
        <v>60</v>
      </c>
      <c r="B35" s="138">
        <v>2</v>
      </c>
      <c r="C35" s="138">
        <v>2</v>
      </c>
      <c r="D35" s="138" t="s">
        <v>14</v>
      </c>
      <c r="E35" s="34">
        <v>0</v>
      </c>
      <c r="F35" s="138">
        <v>2</v>
      </c>
      <c r="G35" s="140">
        <v>2</v>
      </c>
      <c r="H35" s="24">
        <v>0</v>
      </c>
      <c r="I35" s="140">
        <v>0</v>
      </c>
      <c r="J35" s="138">
        <v>6</v>
      </c>
      <c r="K35" s="138">
        <v>0</v>
      </c>
      <c r="L35" s="140">
        <v>6</v>
      </c>
      <c r="M35" s="145">
        <v>0</v>
      </c>
      <c r="N35" s="21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"/>
    </row>
    <row r="36" spans="1:26">
      <c r="A36" s="12" t="s">
        <v>61</v>
      </c>
      <c r="B36" s="138" t="s">
        <v>14</v>
      </c>
      <c r="C36" s="138" t="s">
        <v>14</v>
      </c>
      <c r="D36" s="138" t="s">
        <v>14</v>
      </c>
      <c r="E36" s="34">
        <v>0</v>
      </c>
      <c r="F36" s="138" t="s">
        <v>14</v>
      </c>
      <c r="G36" s="140">
        <v>0</v>
      </c>
      <c r="H36" s="24">
        <v>0</v>
      </c>
      <c r="I36" s="140">
        <v>0</v>
      </c>
      <c r="J36" s="138" t="s">
        <v>14</v>
      </c>
      <c r="K36" s="138">
        <v>0</v>
      </c>
      <c r="L36" s="140">
        <v>0</v>
      </c>
      <c r="M36" s="145">
        <v>0</v>
      </c>
      <c r="N36" s="21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"/>
    </row>
    <row r="37" spans="1:26">
      <c r="A37" s="12" t="s">
        <v>62</v>
      </c>
      <c r="B37" s="138">
        <v>1</v>
      </c>
      <c r="C37" s="138">
        <v>1</v>
      </c>
      <c r="D37" s="138" t="s">
        <v>14</v>
      </c>
      <c r="E37" s="34">
        <v>0</v>
      </c>
      <c r="F37" s="138">
        <v>1</v>
      </c>
      <c r="G37" s="140">
        <v>1</v>
      </c>
      <c r="H37" s="24">
        <v>0</v>
      </c>
      <c r="I37" s="140">
        <v>0</v>
      </c>
      <c r="J37" s="138">
        <v>6</v>
      </c>
      <c r="K37" s="138">
        <v>0</v>
      </c>
      <c r="L37" s="140">
        <v>6</v>
      </c>
      <c r="M37" s="145">
        <v>0</v>
      </c>
      <c r="N37" s="21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"/>
    </row>
    <row r="38" spans="1:26">
      <c r="A38" s="12" t="s">
        <v>63</v>
      </c>
      <c r="B38" s="138" t="s">
        <v>14</v>
      </c>
      <c r="C38" s="138" t="s">
        <v>14</v>
      </c>
      <c r="D38" s="138" t="s">
        <v>14</v>
      </c>
      <c r="E38" s="34">
        <v>0</v>
      </c>
      <c r="F38" s="138" t="s">
        <v>14</v>
      </c>
      <c r="G38" s="140">
        <v>0</v>
      </c>
      <c r="H38" s="24">
        <v>0</v>
      </c>
      <c r="I38" s="140">
        <v>0</v>
      </c>
      <c r="J38" s="138" t="s">
        <v>14</v>
      </c>
      <c r="K38" s="138">
        <v>0</v>
      </c>
      <c r="L38" s="140">
        <v>0</v>
      </c>
      <c r="M38" s="145">
        <v>0</v>
      </c>
      <c r="N38" s="21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"/>
    </row>
    <row r="39" spans="1:26">
      <c r="A39" s="12" t="s">
        <v>64</v>
      </c>
      <c r="B39" s="138">
        <v>2</v>
      </c>
      <c r="C39" s="138">
        <v>2</v>
      </c>
      <c r="D39" s="138" t="s">
        <v>14</v>
      </c>
      <c r="E39" s="34">
        <v>0</v>
      </c>
      <c r="F39" s="138">
        <v>2</v>
      </c>
      <c r="G39" s="140">
        <v>2</v>
      </c>
      <c r="H39" s="24">
        <v>0</v>
      </c>
      <c r="I39" s="140">
        <v>0</v>
      </c>
      <c r="J39" s="138">
        <v>16</v>
      </c>
      <c r="K39" s="138">
        <v>0</v>
      </c>
      <c r="L39" s="140">
        <v>16</v>
      </c>
      <c r="M39" s="145">
        <v>0</v>
      </c>
      <c r="N39" s="21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"/>
    </row>
    <row r="40" spans="1:26">
      <c r="A40" s="12" t="s">
        <v>65</v>
      </c>
      <c r="B40" s="138">
        <v>1</v>
      </c>
      <c r="C40" s="138">
        <v>1</v>
      </c>
      <c r="D40" s="138" t="s">
        <v>14</v>
      </c>
      <c r="E40" s="34">
        <v>0</v>
      </c>
      <c r="F40" s="138">
        <v>1</v>
      </c>
      <c r="G40" s="140">
        <v>1</v>
      </c>
      <c r="H40" s="24">
        <v>0</v>
      </c>
      <c r="I40" s="140">
        <v>0</v>
      </c>
      <c r="J40" s="138">
        <v>3</v>
      </c>
      <c r="K40" s="138">
        <v>0</v>
      </c>
      <c r="L40" s="140">
        <v>3</v>
      </c>
      <c r="M40" s="145">
        <v>0</v>
      </c>
      <c r="N40" s="21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"/>
    </row>
    <row r="41" spans="1:26">
      <c r="A41" s="12" t="s">
        <v>66</v>
      </c>
      <c r="B41" s="138" t="s">
        <v>14</v>
      </c>
      <c r="C41" s="138" t="s">
        <v>14</v>
      </c>
      <c r="D41" s="138" t="s">
        <v>14</v>
      </c>
      <c r="E41" s="34">
        <v>0</v>
      </c>
      <c r="F41" s="138" t="s">
        <v>14</v>
      </c>
      <c r="G41" s="140">
        <v>0</v>
      </c>
      <c r="H41" s="24">
        <v>0</v>
      </c>
      <c r="I41" s="140">
        <v>0</v>
      </c>
      <c r="J41" s="138" t="s">
        <v>14</v>
      </c>
      <c r="K41" s="138">
        <v>0</v>
      </c>
      <c r="L41" s="140">
        <v>0</v>
      </c>
      <c r="M41" s="145">
        <v>0</v>
      </c>
      <c r="N41" s="21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"/>
    </row>
    <row r="42" spans="1:26">
      <c r="A42" s="12" t="s">
        <v>67</v>
      </c>
      <c r="B42" s="138" t="s">
        <v>14</v>
      </c>
      <c r="C42" s="138" t="s">
        <v>14</v>
      </c>
      <c r="D42" s="138" t="s">
        <v>14</v>
      </c>
      <c r="E42" s="34">
        <v>0</v>
      </c>
      <c r="F42" s="138" t="s">
        <v>14</v>
      </c>
      <c r="G42" s="140">
        <v>0</v>
      </c>
      <c r="H42" s="24">
        <v>0</v>
      </c>
      <c r="I42" s="140">
        <v>0</v>
      </c>
      <c r="J42" s="138" t="s">
        <v>14</v>
      </c>
      <c r="K42" s="138">
        <v>0</v>
      </c>
      <c r="L42" s="140">
        <v>0</v>
      </c>
      <c r="M42" s="145">
        <v>0</v>
      </c>
      <c r="N42" s="21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"/>
    </row>
    <row r="43" spans="1:26">
      <c r="A43" s="12" t="s">
        <v>68</v>
      </c>
      <c r="B43" s="138" t="s">
        <v>14</v>
      </c>
      <c r="C43" s="138" t="s">
        <v>14</v>
      </c>
      <c r="D43" s="138" t="s">
        <v>14</v>
      </c>
      <c r="E43" s="34">
        <v>0</v>
      </c>
      <c r="F43" s="138" t="s">
        <v>14</v>
      </c>
      <c r="G43" s="140">
        <v>0</v>
      </c>
      <c r="H43" s="24">
        <v>0</v>
      </c>
      <c r="I43" s="140">
        <v>0</v>
      </c>
      <c r="J43" s="138" t="s">
        <v>14</v>
      </c>
      <c r="K43" s="138">
        <v>0</v>
      </c>
      <c r="L43" s="140">
        <v>0</v>
      </c>
      <c r="M43" s="145">
        <v>0</v>
      </c>
      <c r="N43" s="21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"/>
    </row>
    <row r="44" spans="1:26">
      <c r="A44" s="12" t="s">
        <v>69</v>
      </c>
      <c r="B44" s="138" t="s">
        <v>14</v>
      </c>
      <c r="C44" s="138" t="s">
        <v>14</v>
      </c>
      <c r="D44" s="138" t="s">
        <v>14</v>
      </c>
      <c r="E44" s="34">
        <v>0</v>
      </c>
      <c r="F44" s="138" t="s">
        <v>14</v>
      </c>
      <c r="G44" s="140">
        <v>0</v>
      </c>
      <c r="H44" s="24">
        <v>0</v>
      </c>
      <c r="I44" s="140">
        <v>0</v>
      </c>
      <c r="J44" s="138" t="s">
        <v>14</v>
      </c>
      <c r="K44" s="138">
        <v>0</v>
      </c>
      <c r="L44" s="140">
        <v>0</v>
      </c>
      <c r="M44" s="145">
        <v>0</v>
      </c>
      <c r="N44" s="21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"/>
    </row>
    <row r="45" spans="1:26">
      <c r="A45" s="12" t="s">
        <v>70</v>
      </c>
      <c r="B45" s="138">
        <v>3</v>
      </c>
      <c r="C45" s="138">
        <v>3</v>
      </c>
      <c r="D45" s="138" t="s">
        <v>14</v>
      </c>
      <c r="E45" s="34">
        <v>0</v>
      </c>
      <c r="F45" s="138">
        <v>2</v>
      </c>
      <c r="G45" s="140">
        <v>2</v>
      </c>
      <c r="H45" s="24">
        <v>0</v>
      </c>
      <c r="I45" s="140">
        <v>1</v>
      </c>
      <c r="J45" s="138">
        <v>12</v>
      </c>
      <c r="K45" s="138">
        <v>0</v>
      </c>
      <c r="L45" s="140">
        <v>9</v>
      </c>
      <c r="M45" s="145">
        <v>3</v>
      </c>
      <c r="N45" s="21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"/>
    </row>
    <row r="46" spans="1:26">
      <c r="A46" s="12" t="s">
        <v>71</v>
      </c>
      <c r="B46" s="138">
        <v>2</v>
      </c>
      <c r="C46" s="138">
        <v>2</v>
      </c>
      <c r="D46" s="138" t="s">
        <v>14</v>
      </c>
      <c r="E46" s="34">
        <v>0</v>
      </c>
      <c r="F46" s="138">
        <v>1</v>
      </c>
      <c r="G46" s="140">
        <v>1</v>
      </c>
      <c r="H46" s="24">
        <v>0</v>
      </c>
      <c r="I46" s="140">
        <v>1</v>
      </c>
      <c r="J46" s="138">
        <v>7</v>
      </c>
      <c r="K46" s="138">
        <v>0</v>
      </c>
      <c r="L46" s="140">
        <v>2</v>
      </c>
      <c r="M46" s="145">
        <v>5</v>
      </c>
      <c r="N46" s="21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"/>
    </row>
    <row r="47" spans="1:26">
      <c r="A47" s="12" t="s">
        <v>72</v>
      </c>
      <c r="B47" s="138">
        <v>1</v>
      </c>
      <c r="C47" s="138">
        <v>1</v>
      </c>
      <c r="D47" s="138" t="s">
        <v>14</v>
      </c>
      <c r="E47" s="34">
        <v>0</v>
      </c>
      <c r="F47" s="138">
        <v>1</v>
      </c>
      <c r="G47" s="140">
        <v>1</v>
      </c>
      <c r="H47" s="24">
        <v>0</v>
      </c>
      <c r="I47" s="140">
        <v>0</v>
      </c>
      <c r="J47" s="138">
        <v>8</v>
      </c>
      <c r="K47" s="138">
        <v>0</v>
      </c>
      <c r="L47" s="140">
        <v>8</v>
      </c>
      <c r="M47" s="145">
        <v>0</v>
      </c>
      <c r="N47" s="21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"/>
    </row>
    <row r="48" spans="1:26">
      <c r="A48" s="12" t="s">
        <v>73</v>
      </c>
      <c r="B48" s="138">
        <v>1</v>
      </c>
      <c r="C48" s="138">
        <v>1</v>
      </c>
      <c r="D48" s="138" t="s">
        <v>14</v>
      </c>
      <c r="E48" s="34">
        <v>0</v>
      </c>
      <c r="F48" s="138">
        <v>1</v>
      </c>
      <c r="G48" s="140">
        <v>1</v>
      </c>
      <c r="H48" s="24">
        <v>0</v>
      </c>
      <c r="I48" s="140">
        <v>0</v>
      </c>
      <c r="J48" s="138">
        <v>6</v>
      </c>
      <c r="K48" s="138">
        <v>0</v>
      </c>
      <c r="L48" s="140">
        <v>6</v>
      </c>
      <c r="M48" s="145">
        <v>0</v>
      </c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16"/>
    </row>
    <row r="49" spans="1:26">
      <c r="A49" s="15" t="s">
        <v>74</v>
      </c>
      <c r="B49" s="139">
        <v>4</v>
      </c>
      <c r="C49" s="139">
        <v>4</v>
      </c>
      <c r="D49" s="139" t="s">
        <v>14</v>
      </c>
      <c r="E49" s="35">
        <v>0</v>
      </c>
      <c r="F49" s="139">
        <v>4</v>
      </c>
      <c r="G49" s="142">
        <v>4</v>
      </c>
      <c r="H49" s="36">
        <v>0</v>
      </c>
      <c r="I49" s="142">
        <v>0</v>
      </c>
      <c r="J49" s="139">
        <v>15</v>
      </c>
      <c r="K49" s="139">
        <v>0</v>
      </c>
      <c r="L49" s="142">
        <v>15</v>
      </c>
      <c r="M49" s="146">
        <v>0</v>
      </c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16"/>
    </row>
    <row r="50" spans="1:2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4"/>
      <c r="O50" s="14"/>
      <c r="P50" s="14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>
      <c r="A51" s="16"/>
      <c r="B51" s="16"/>
      <c r="C51" s="16"/>
      <c r="D51" s="16"/>
      <c r="E51" s="16"/>
      <c r="F51" s="16"/>
      <c r="G51" s="11"/>
      <c r="H51" s="16"/>
      <c r="I51" s="11"/>
      <c r="J51" s="16"/>
      <c r="K51" s="16"/>
      <c r="L51" s="11"/>
      <c r="M51" s="11"/>
      <c r="N51" s="13"/>
      <c r="O51" s="13"/>
      <c r="P51" s="13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>
      <c r="A52" s="11"/>
      <c r="B52" s="11"/>
      <c r="C52" s="11"/>
      <c r="D52" s="11"/>
      <c r="E52" s="11"/>
      <c r="F52" s="11"/>
      <c r="G52" s="16"/>
      <c r="H52" s="11"/>
      <c r="I52" s="16"/>
      <c r="J52" s="11"/>
      <c r="K52" s="11"/>
      <c r="L52" s="16"/>
      <c r="M52" s="16"/>
      <c r="N52" s="14"/>
      <c r="O52" s="14"/>
      <c r="P52" s="14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>
      <c r="A53" s="13"/>
      <c r="B53" s="13"/>
      <c r="C53" s="13"/>
      <c r="D53" s="13"/>
      <c r="E53" s="13"/>
      <c r="F53" s="13"/>
      <c r="G53" s="11"/>
      <c r="H53" s="13"/>
      <c r="I53" s="11"/>
      <c r="J53" s="13"/>
      <c r="K53" s="13"/>
      <c r="L53" s="11"/>
      <c r="M53" s="11"/>
      <c r="N53" s="13"/>
      <c r="O53" s="13"/>
      <c r="P53" s="13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1"/>
      <c r="O54" s="11"/>
      <c r="P54" s="11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>
      <c r="A55" s="14"/>
      <c r="B55" s="14"/>
      <c r="C55" s="14"/>
      <c r="D55" s="14"/>
      <c r="E55" s="14"/>
      <c r="F55" s="14"/>
      <c r="G55" s="13"/>
      <c r="H55" s="14"/>
      <c r="I55" s="13"/>
      <c r="J55" s="14"/>
      <c r="K55" s="14"/>
      <c r="L55" s="13"/>
      <c r="M55" s="13"/>
      <c r="N55" s="11"/>
      <c r="O55" s="11"/>
      <c r="P55" s="11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>
      <c r="A56" s="13"/>
      <c r="B56" s="13"/>
      <c r="C56" s="13"/>
      <c r="D56" s="13"/>
      <c r="E56" s="13"/>
      <c r="F56" s="13"/>
      <c r="G56" s="14"/>
      <c r="H56" s="13"/>
      <c r="I56" s="14"/>
      <c r="J56" s="13"/>
      <c r="K56" s="13"/>
      <c r="L56" s="14"/>
      <c r="M56" s="14"/>
      <c r="N56" s="16"/>
      <c r="O56" s="16"/>
      <c r="P56" s="16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1"/>
      <c r="O57" s="11"/>
      <c r="P57" s="11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1"/>
      <c r="O58" s="11"/>
      <c r="P58" s="11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1"/>
      <c r="O59" s="11"/>
      <c r="P59" s="11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1"/>
      <c r="O60" s="11"/>
      <c r="P60" s="11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1"/>
      <c r="O61" s="11"/>
      <c r="P61" s="11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1"/>
      <c r="O62" s="11"/>
      <c r="P62" s="11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1"/>
      <c r="O63" s="11"/>
      <c r="P63" s="11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1"/>
      <c r="O64" s="11"/>
      <c r="P64" s="11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16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1"/>
      <c r="O65" s="11"/>
      <c r="P65" s="11"/>
    </row>
    <row r="66" spans="1:16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1"/>
      <c r="O66" s="11"/>
      <c r="P66" s="11"/>
    </row>
    <row r="67" spans="1:16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1"/>
      <c r="O67" s="11"/>
      <c r="P67" s="11"/>
    </row>
    <row r="68" spans="1:16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1"/>
      <c r="O68" s="11"/>
      <c r="P68" s="11"/>
    </row>
    <row r="69" spans="1:16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1"/>
      <c r="O69" s="11"/>
      <c r="P69" s="11"/>
    </row>
    <row r="70" spans="1:16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1"/>
      <c r="O70" s="11"/>
      <c r="P70" s="11"/>
    </row>
    <row r="71" spans="1:16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1"/>
      <c r="O71" s="11"/>
      <c r="P71" s="11"/>
    </row>
    <row r="72" spans="1:16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1"/>
      <c r="O72" s="11"/>
      <c r="P72" s="11"/>
    </row>
    <row r="73" spans="1:16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1"/>
      <c r="O73" s="11"/>
      <c r="P73" s="11"/>
    </row>
    <row r="74" spans="1:16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1"/>
      <c r="O74" s="11"/>
      <c r="P74" s="11"/>
    </row>
    <row r="75" spans="1:16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1"/>
      <c r="O75" s="11"/>
      <c r="P75" s="11"/>
    </row>
    <row r="76" spans="1:1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6"/>
      <c r="O76" s="16"/>
      <c r="P76" s="16"/>
    </row>
    <row r="77" spans="1:16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1:16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1:16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1:16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1"/>
      <c r="O80" s="11"/>
      <c r="P80" s="11"/>
    </row>
    <row r="81" spans="1:1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spans="1:1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spans="1:1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</row>
    <row r="85" spans="1:1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1:1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spans="1:1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spans="1:1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spans="1:1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spans="1:1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spans="1:1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</row>
    <row r="92" spans="1:1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</row>
    <row r="93" spans="1:1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>
      <c r="A94" s="1"/>
      <c r="B94" s="13"/>
      <c r="C94" s="13"/>
      <c r="D94" s="13"/>
      <c r="E94" s="1"/>
      <c r="F94" s="1"/>
      <c r="G94" s="1"/>
      <c r="H94" s="1"/>
      <c r="I94" s="1"/>
      <c r="J94" s="1"/>
      <c r="K94" s="1"/>
      <c r="L94" s="1"/>
      <c r="M94" s="1"/>
    </row>
  </sheetData>
  <mergeCells count="14">
    <mergeCell ref="Y7:Y8"/>
    <mergeCell ref="Z7:Z8"/>
    <mergeCell ref="O7:Q7"/>
    <mergeCell ref="S7:U7"/>
    <mergeCell ref="W7:W8"/>
    <mergeCell ref="X7:X8"/>
    <mergeCell ref="B7:D7"/>
    <mergeCell ref="F7:H7"/>
    <mergeCell ref="A6:A8"/>
    <mergeCell ref="N6:N8"/>
    <mergeCell ref="M7:M8"/>
    <mergeCell ref="J7:J8"/>
    <mergeCell ref="K7:K8"/>
    <mergeCell ref="L7:L8"/>
  </mergeCells>
  <phoneticPr fontId="23"/>
  <pageMargins left="0.7" right="0.7" top="0.75" bottom="0.75" header="0.3" footer="0.3"/>
  <pageSetup paperSize="9" scale="94" orientation="portrait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zoomScaleNormal="100" workbookViewId="0"/>
  </sheetViews>
  <sheetFormatPr defaultRowHeight="13.5"/>
  <cols>
    <col min="2" max="13" width="6.625" customWidth="1"/>
    <col min="15" max="26" width="6.625" customWidth="1"/>
  </cols>
  <sheetData>
    <row r="1" spans="1:26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9" t="s">
        <v>0</v>
      </c>
    </row>
    <row r="2" spans="1:26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40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>
      <c r="A3" s="38" t="s">
        <v>75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40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>
      <c r="A4" s="41" t="s">
        <v>3</v>
      </c>
      <c r="B4" s="42" t="s">
        <v>6</v>
      </c>
      <c r="C4" s="43"/>
      <c r="D4" s="44"/>
      <c r="E4" s="42" t="s">
        <v>7</v>
      </c>
      <c r="F4" s="43"/>
      <c r="G4" s="44"/>
      <c r="H4" s="42" t="s">
        <v>8</v>
      </c>
      <c r="I4" s="43"/>
      <c r="J4" s="44"/>
      <c r="K4" s="42" t="s">
        <v>9</v>
      </c>
      <c r="L4" s="43"/>
      <c r="M4" s="45"/>
      <c r="N4" s="41" t="s">
        <v>3</v>
      </c>
      <c r="O4" s="42" t="s">
        <v>6</v>
      </c>
      <c r="P4" s="43"/>
      <c r="Q4" s="44"/>
      <c r="R4" s="42" t="s">
        <v>7</v>
      </c>
      <c r="S4" s="43"/>
      <c r="T4" s="44"/>
      <c r="U4" s="42" t="s">
        <v>8</v>
      </c>
      <c r="V4" s="43"/>
      <c r="W4" s="44"/>
      <c r="X4" s="42" t="s">
        <v>9</v>
      </c>
      <c r="Y4" s="43"/>
      <c r="Z4" s="45"/>
    </row>
    <row r="5" spans="1:26">
      <c r="A5" s="46"/>
      <c r="B5" s="47" t="s">
        <v>6</v>
      </c>
      <c r="C5" s="47" t="s">
        <v>76</v>
      </c>
      <c r="D5" s="47" t="s">
        <v>77</v>
      </c>
      <c r="E5" s="47" t="s">
        <v>6</v>
      </c>
      <c r="F5" s="47" t="s">
        <v>76</v>
      </c>
      <c r="G5" s="47" t="s">
        <v>77</v>
      </c>
      <c r="H5" s="47" t="s">
        <v>6</v>
      </c>
      <c r="I5" s="47" t="s">
        <v>76</v>
      </c>
      <c r="J5" s="47" t="s">
        <v>77</v>
      </c>
      <c r="K5" s="47" t="s">
        <v>6</v>
      </c>
      <c r="L5" s="47" t="s">
        <v>76</v>
      </c>
      <c r="M5" s="48" t="s">
        <v>77</v>
      </c>
      <c r="N5" s="46"/>
      <c r="O5" s="47" t="s">
        <v>6</v>
      </c>
      <c r="P5" s="47" t="s">
        <v>76</v>
      </c>
      <c r="Q5" s="47" t="s">
        <v>77</v>
      </c>
      <c r="R5" s="47" t="s">
        <v>6</v>
      </c>
      <c r="S5" s="47" t="s">
        <v>76</v>
      </c>
      <c r="T5" s="47" t="s">
        <v>77</v>
      </c>
      <c r="U5" s="47" t="s">
        <v>6</v>
      </c>
      <c r="V5" s="47" t="s">
        <v>76</v>
      </c>
      <c r="W5" s="47" t="s">
        <v>77</v>
      </c>
      <c r="X5" s="47" t="s">
        <v>6</v>
      </c>
      <c r="Y5" s="47" t="s">
        <v>76</v>
      </c>
      <c r="Z5" s="48" t="s">
        <v>77</v>
      </c>
    </row>
    <row r="6" spans="1:26">
      <c r="A6" s="49" t="s">
        <v>78</v>
      </c>
      <c r="B6" s="20">
        <v>21724</v>
      </c>
      <c r="C6" s="20">
        <v>11134</v>
      </c>
      <c r="D6" s="20">
        <v>10590</v>
      </c>
      <c r="E6" s="20">
        <v>53</v>
      </c>
      <c r="F6" s="20">
        <v>30</v>
      </c>
      <c r="G6" s="20">
        <v>23</v>
      </c>
      <c r="H6" s="20">
        <v>7590</v>
      </c>
      <c r="I6" s="50">
        <v>3901</v>
      </c>
      <c r="J6" s="50">
        <v>3689</v>
      </c>
      <c r="K6" s="50">
        <v>14081</v>
      </c>
      <c r="L6" s="50">
        <v>7203</v>
      </c>
      <c r="M6" s="51">
        <v>6878</v>
      </c>
      <c r="N6" s="53" t="s">
        <v>15</v>
      </c>
      <c r="O6" s="148">
        <f>IF(SUM(P6:Q6)=0,"-",SUM(P6:Q6))</f>
        <v>261</v>
      </c>
      <c r="P6" s="149">
        <f>IF(SUM(S6,V6,Y6)=0,"-",SUM(S6,V6,Y6))</f>
        <v>127</v>
      </c>
      <c r="Q6" s="149">
        <f>IF(SUM(T6,W6,Z6)=0,"-",SUM(T6,W6,Z6))</f>
        <v>134</v>
      </c>
      <c r="R6" s="149" t="str">
        <f t="shared" ref="R6:R26" si="0">IF(SUM(S6:T6)=0,"-",SUM(S6:T6))</f>
        <v>-</v>
      </c>
      <c r="S6" s="149">
        <v>0</v>
      </c>
      <c r="T6" s="149">
        <v>0</v>
      </c>
      <c r="U6" s="149">
        <f t="shared" ref="U6:U26" si="1">IF(SUM(V6:W6)=0,"-",SUM(V6:W6))</f>
        <v>261</v>
      </c>
      <c r="V6" s="54">
        <v>127</v>
      </c>
      <c r="W6" s="54">
        <v>134</v>
      </c>
      <c r="X6" s="149" t="str">
        <f t="shared" ref="X6:X26" si="2">IF(SUM(Y6:Z6)=0,"-",SUM(Y6:Z6))</f>
        <v>-</v>
      </c>
      <c r="Y6" s="54">
        <v>0</v>
      </c>
      <c r="Z6" s="55">
        <v>0</v>
      </c>
    </row>
    <row r="7" spans="1:26">
      <c r="A7" s="49" t="s">
        <v>79</v>
      </c>
      <c r="B7" s="126">
        <f t="shared" ref="B7:M7" si="3">IF(SUM(B9:B46,O6:O26)=0,"-",SUM(B9:B46,O6:O26))</f>
        <v>20755</v>
      </c>
      <c r="C7" s="126">
        <f t="shared" si="3"/>
        <v>10765</v>
      </c>
      <c r="D7" s="126">
        <f t="shared" si="3"/>
        <v>9990</v>
      </c>
      <c r="E7" s="126">
        <f t="shared" si="3"/>
        <v>54</v>
      </c>
      <c r="F7" s="126">
        <f t="shared" si="3"/>
        <v>34</v>
      </c>
      <c r="G7" s="126">
        <f t="shared" si="3"/>
        <v>20</v>
      </c>
      <c r="H7" s="126">
        <f t="shared" si="3"/>
        <v>6603</v>
      </c>
      <c r="I7" s="126">
        <f t="shared" si="3"/>
        <v>3440</v>
      </c>
      <c r="J7" s="126">
        <f t="shared" si="3"/>
        <v>3163</v>
      </c>
      <c r="K7" s="126">
        <f t="shared" si="3"/>
        <v>14098</v>
      </c>
      <c r="L7" s="126">
        <f t="shared" si="3"/>
        <v>7291</v>
      </c>
      <c r="M7" s="127">
        <f t="shared" si="3"/>
        <v>6807</v>
      </c>
      <c r="N7" s="53" t="s">
        <v>17</v>
      </c>
      <c r="O7" s="150">
        <f t="shared" ref="O7:O26" si="4">IF(SUM(P7:Q7)=0,"-",SUM(P7:Q7))</f>
        <v>131</v>
      </c>
      <c r="P7" s="126">
        <f t="shared" ref="P7:Q26" si="5">IF(SUM(S7,V7,Y7)=0,"-",SUM(S7,V7,Y7))</f>
        <v>59</v>
      </c>
      <c r="Q7" s="126">
        <f t="shared" si="5"/>
        <v>72</v>
      </c>
      <c r="R7" s="126" t="str">
        <f t="shared" si="0"/>
        <v>-</v>
      </c>
      <c r="S7" s="126">
        <v>0</v>
      </c>
      <c r="T7" s="126">
        <v>0</v>
      </c>
      <c r="U7" s="126">
        <f t="shared" si="1"/>
        <v>131</v>
      </c>
      <c r="V7" s="56">
        <v>59</v>
      </c>
      <c r="W7" s="56">
        <v>72</v>
      </c>
      <c r="X7" s="126" t="str">
        <f t="shared" si="2"/>
        <v>-</v>
      </c>
      <c r="Y7" s="56">
        <v>0</v>
      </c>
      <c r="Z7" s="57">
        <v>0</v>
      </c>
    </row>
    <row r="8" spans="1:26">
      <c r="A8" s="58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7"/>
      <c r="N8" s="53" t="s">
        <v>18</v>
      </c>
      <c r="O8" s="150">
        <f t="shared" si="4"/>
        <v>131</v>
      </c>
      <c r="P8" s="126">
        <f t="shared" si="5"/>
        <v>72</v>
      </c>
      <c r="Q8" s="126">
        <f t="shared" si="5"/>
        <v>59</v>
      </c>
      <c r="R8" s="126" t="str">
        <f t="shared" si="0"/>
        <v>-</v>
      </c>
      <c r="S8" s="126">
        <v>0</v>
      </c>
      <c r="T8" s="126">
        <v>0</v>
      </c>
      <c r="U8" s="126">
        <f t="shared" si="1"/>
        <v>131</v>
      </c>
      <c r="V8" s="56">
        <v>72</v>
      </c>
      <c r="W8" s="56">
        <v>59</v>
      </c>
      <c r="X8" s="126" t="str">
        <f t="shared" si="2"/>
        <v>-</v>
      </c>
      <c r="Y8" s="56">
        <v>0</v>
      </c>
      <c r="Z8" s="57">
        <v>0</v>
      </c>
    </row>
    <row r="9" spans="1:26">
      <c r="A9" s="49" t="s">
        <v>19</v>
      </c>
      <c r="B9" s="126">
        <f>IF(SUM(C9:D9)=0,"-",SUM(C9:D9))</f>
        <v>2859</v>
      </c>
      <c r="C9" s="126">
        <f>IF(SUM(F9,I9,L9)=0,"-",SUM(F9,I9,L9))</f>
        <v>1460</v>
      </c>
      <c r="D9" s="126">
        <f>IF(SUM(G9,J9,M9)=0,"-",SUM(G9,J9,M9))</f>
        <v>1399</v>
      </c>
      <c r="E9" s="126">
        <f>IF(SUM(F9:G9)=0,"-",SUM(F9:G9))</f>
        <v>54</v>
      </c>
      <c r="F9" s="147">
        <v>34</v>
      </c>
      <c r="G9" s="147">
        <v>20</v>
      </c>
      <c r="H9" s="126">
        <f>IF(SUM(I9:J9)=0,"-",SUM(I9:J9))</f>
        <v>653</v>
      </c>
      <c r="I9" s="130">
        <v>332</v>
      </c>
      <c r="J9" s="130">
        <v>321</v>
      </c>
      <c r="K9" s="126">
        <f>IF(SUM(L9:M9)=0,"-",SUM(L9:M9))</f>
        <v>2152</v>
      </c>
      <c r="L9" s="130">
        <v>1094</v>
      </c>
      <c r="M9" s="131">
        <v>1058</v>
      </c>
      <c r="N9" s="53" t="s">
        <v>20</v>
      </c>
      <c r="O9" s="150">
        <f t="shared" si="4"/>
        <v>27</v>
      </c>
      <c r="P9" s="126">
        <f t="shared" si="5"/>
        <v>11</v>
      </c>
      <c r="Q9" s="126">
        <f t="shared" si="5"/>
        <v>16</v>
      </c>
      <c r="R9" s="126" t="str">
        <f t="shared" si="0"/>
        <v>-</v>
      </c>
      <c r="S9" s="126">
        <v>0</v>
      </c>
      <c r="T9" s="126">
        <v>0</v>
      </c>
      <c r="U9" s="126">
        <f t="shared" si="1"/>
        <v>27</v>
      </c>
      <c r="V9" s="56">
        <v>11</v>
      </c>
      <c r="W9" s="56">
        <v>16</v>
      </c>
      <c r="X9" s="126" t="str">
        <f t="shared" si="2"/>
        <v>-</v>
      </c>
      <c r="Y9" s="56">
        <v>0</v>
      </c>
      <c r="Z9" s="57">
        <v>0</v>
      </c>
    </row>
    <row r="10" spans="1:26">
      <c r="A10" s="49" t="s">
        <v>21</v>
      </c>
      <c r="B10" s="126">
        <f t="shared" ref="B10:B46" si="6">IF(SUM(C10:D10)=0,"-",SUM(C10:D10))</f>
        <v>824</v>
      </c>
      <c r="C10" s="126">
        <f t="shared" ref="C10:D46" si="7">IF(SUM(F10,I10,L10)=0,"-",SUM(F10,I10,L10))</f>
        <v>410</v>
      </c>
      <c r="D10" s="126">
        <f t="shared" si="7"/>
        <v>414</v>
      </c>
      <c r="E10" s="126" t="str">
        <f t="shared" ref="E10:E46" si="8">IF(SUM(F10:G10)=0,"-",SUM(F10:G10))</f>
        <v>-</v>
      </c>
      <c r="F10" s="126">
        <v>0</v>
      </c>
      <c r="G10" s="126">
        <v>0</v>
      </c>
      <c r="H10" s="126">
        <f t="shared" ref="H10:H46" si="9">IF(SUM(I10:J10)=0,"-",SUM(I10:J10))</f>
        <v>18</v>
      </c>
      <c r="I10" s="130">
        <v>11</v>
      </c>
      <c r="J10" s="130">
        <v>7</v>
      </c>
      <c r="K10" s="126">
        <f t="shared" ref="K10:K46" si="10">IF(SUM(L10:M10)=0,"-",SUM(L10:M10))</f>
        <v>806</v>
      </c>
      <c r="L10" s="130">
        <v>399</v>
      </c>
      <c r="M10" s="131">
        <v>407</v>
      </c>
      <c r="N10" s="53" t="s">
        <v>22</v>
      </c>
      <c r="O10" s="150" t="str">
        <f t="shared" si="4"/>
        <v>-</v>
      </c>
      <c r="P10" s="126" t="str">
        <f t="shared" si="5"/>
        <v>-</v>
      </c>
      <c r="Q10" s="126" t="str">
        <f t="shared" si="5"/>
        <v>-</v>
      </c>
      <c r="R10" s="126" t="str">
        <f t="shared" si="0"/>
        <v>-</v>
      </c>
      <c r="S10" s="126">
        <v>0</v>
      </c>
      <c r="T10" s="126">
        <v>0</v>
      </c>
      <c r="U10" s="126" t="str">
        <f t="shared" si="1"/>
        <v>-</v>
      </c>
      <c r="V10" s="56">
        <v>0</v>
      </c>
      <c r="W10" s="56">
        <v>0</v>
      </c>
      <c r="X10" s="126" t="str">
        <f t="shared" si="2"/>
        <v>-</v>
      </c>
      <c r="Y10" s="56">
        <v>0</v>
      </c>
      <c r="Z10" s="57">
        <v>0</v>
      </c>
    </row>
    <row r="11" spans="1:26">
      <c r="A11" s="49" t="s">
        <v>23</v>
      </c>
      <c r="B11" s="126">
        <f t="shared" si="6"/>
        <v>5048</v>
      </c>
      <c r="C11" s="126">
        <f t="shared" si="7"/>
        <v>2597</v>
      </c>
      <c r="D11" s="126">
        <f t="shared" si="7"/>
        <v>2451</v>
      </c>
      <c r="E11" s="126" t="str">
        <f t="shared" si="8"/>
        <v>-</v>
      </c>
      <c r="F11" s="126">
        <v>0</v>
      </c>
      <c r="G11" s="126">
        <v>0</v>
      </c>
      <c r="H11" s="126" t="str">
        <f t="shared" si="9"/>
        <v>-</v>
      </c>
      <c r="I11" s="130">
        <v>0</v>
      </c>
      <c r="J11" s="130">
        <v>0</v>
      </c>
      <c r="K11" s="126">
        <f t="shared" si="10"/>
        <v>5048</v>
      </c>
      <c r="L11" s="130">
        <v>2597</v>
      </c>
      <c r="M11" s="131">
        <v>2451</v>
      </c>
      <c r="N11" s="53" t="s">
        <v>24</v>
      </c>
      <c r="O11" s="150" t="str">
        <f t="shared" si="4"/>
        <v>-</v>
      </c>
      <c r="P11" s="126" t="str">
        <f t="shared" si="5"/>
        <v>-</v>
      </c>
      <c r="Q11" s="126" t="str">
        <f t="shared" si="5"/>
        <v>-</v>
      </c>
      <c r="R11" s="126" t="str">
        <f t="shared" si="0"/>
        <v>-</v>
      </c>
      <c r="S11" s="126">
        <v>0</v>
      </c>
      <c r="T11" s="126">
        <v>0</v>
      </c>
      <c r="U11" s="126" t="str">
        <f t="shared" si="1"/>
        <v>-</v>
      </c>
      <c r="V11" s="56">
        <v>0</v>
      </c>
      <c r="W11" s="56">
        <v>0</v>
      </c>
      <c r="X11" s="126" t="str">
        <f t="shared" si="2"/>
        <v>-</v>
      </c>
      <c r="Y11" s="56">
        <v>0</v>
      </c>
      <c r="Z11" s="57">
        <v>0</v>
      </c>
    </row>
    <row r="12" spans="1:26">
      <c r="A12" s="49" t="s">
        <v>25</v>
      </c>
      <c r="B12" s="126">
        <f t="shared" si="6"/>
        <v>4381</v>
      </c>
      <c r="C12" s="126">
        <f t="shared" si="7"/>
        <v>2331</v>
      </c>
      <c r="D12" s="126">
        <f t="shared" si="7"/>
        <v>2050</v>
      </c>
      <c r="E12" s="126" t="str">
        <f t="shared" si="8"/>
        <v>-</v>
      </c>
      <c r="F12" s="126">
        <v>0</v>
      </c>
      <c r="G12" s="126">
        <v>0</v>
      </c>
      <c r="H12" s="126">
        <f t="shared" si="9"/>
        <v>640</v>
      </c>
      <c r="I12" s="130">
        <v>339</v>
      </c>
      <c r="J12" s="130">
        <v>301</v>
      </c>
      <c r="K12" s="126">
        <f t="shared" si="10"/>
        <v>3741</v>
      </c>
      <c r="L12" s="130">
        <v>1992</v>
      </c>
      <c r="M12" s="131">
        <v>1749</v>
      </c>
      <c r="N12" s="53" t="s">
        <v>26</v>
      </c>
      <c r="O12" s="150" t="str">
        <f t="shared" si="4"/>
        <v>-</v>
      </c>
      <c r="P12" s="126" t="str">
        <f t="shared" si="5"/>
        <v>-</v>
      </c>
      <c r="Q12" s="126" t="str">
        <f t="shared" si="5"/>
        <v>-</v>
      </c>
      <c r="R12" s="126" t="str">
        <f t="shared" si="0"/>
        <v>-</v>
      </c>
      <c r="S12" s="126">
        <v>0</v>
      </c>
      <c r="T12" s="126">
        <v>0</v>
      </c>
      <c r="U12" s="126" t="str">
        <f t="shared" si="1"/>
        <v>-</v>
      </c>
      <c r="V12" s="56">
        <v>0</v>
      </c>
      <c r="W12" s="56">
        <v>0</v>
      </c>
      <c r="X12" s="126" t="str">
        <f t="shared" si="2"/>
        <v>-</v>
      </c>
      <c r="Y12" s="56">
        <v>0</v>
      </c>
      <c r="Z12" s="57">
        <v>0</v>
      </c>
    </row>
    <row r="13" spans="1:26">
      <c r="A13" s="49" t="s">
        <v>27</v>
      </c>
      <c r="B13" s="126">
        <f t="shared" si="6"/>
        <v>949</v>
      </c>
      <c r="C13" s="126">
        <f t="shared" si="7"/>
        <v>507</v>
      </c>
      <c r="D13" s="126">
        <f t="shared" si="7"/>
        <v>442</v>
      </c>
      <c r="E13" s="126" t="str">
        <f t="shared" si="8"/>
        <v>-</v>
      </c>
      <c r="F13" s="126">
        <v>0</v>
      </c>
      <c r="G13" s="126">
        <v>0</v>
      </c>
      <c r="H13" s="126">
        <f t="shared" si="9"/>
        <v>580</v>
      </c>
      <c r="I13" s="130">
        <v>315</v>
      </c>
      <c r="J13" s="130">
        <v>265</v>
      </c>
      <c r="K13" s="126">
        <f t="shared" si="10"/>
        <v>369</v>
      </c>
      <c r="L13" s="130">
        <v>192</v>
      </c>
      <c r="M13" s="131">
        <v>177</v>
      </c>
      <c r="N13" s="53" t="s">
        <v>28</v>
      </c>
      <c r="O13" s="150">
        <f t="shared" si="4"/>
        <v>100</v>
      </c>
      <c r="P13" s="126">
        <f t="shared" si="5"/>
        <v>52</v>
      </c>
      <c r="Q13" s="126">
        <f t="shared" si="5"/>
        <v>48</v>
      </c>
      <c r="R13" s="126" t="str">
        <f t="shared" si="0"/>
        <v>-</v>
      </c>
      <c r="S13" s="126">
        <v>0</v>
      </c>
      <c r="T13" s="126">
        <v>0</v>
      </c>
      <c r="U13" s="126">
        <f t="shared" si="1"/>
        <v>100</v>
      </c>
      <c r="V13" s="56">
        <v>52</v>
      </c>
      <c r="W13" s="56">
        <v>48</v>
      </c>
      <c r="X13" s="126" t="str">
        <f t="shared" si="2"/>
        <v>-</v>
      </c>
      <c r="Y13" s="56">
        <v>0</v>
      </c>
      <c r="Z13" s="57">
        <v>0</v>
      </c>
    </row>
    <row r="14" spans="1:26">
      <c r="A14" s="49" t="s">
        <v>29</v>
      </c>
      <c r="B14" s="126">
        <f t="shared" si="6"/>
        <v>416</v>
      </c>
      <c r="C14" s="126">
        <f t="shared" si="7"/>
        <v>201</v>
      </c>
      <c r="D14" s="126">
        <f t="shared" si="7"/>
        <v>215</v>
      </c>
      <c r="E14" s="126" t="str">
        <f t="shared" si="8"/>
        <v>-</v>
      </c>
      <c r="F14" s="126">
        <v>0</v>
      </c>
      <c r="G14" s="126">
        <v>0</v>
      </c>
      <c r="H14" s="126">
        <f t="shared" si="9"/>
        <v>248</v>
      </c>
      <c r="I14" s="130">
        <v>131</v>
      </c>
      <c r="J14" s="130">
        <v>117</v>
      </c>
      <c r="K14" s="126">
        <f t="shared" si="10"/>
        <v>168</v>
      </c>
      <c r="L14" s="130">
        <v>70</v>
      </c>
      <c r="M14" s="131">
        <v>98</v>
      </c>
      <c r="N14" s="53" t="s">
        <v>30</v>
      </c>
      <c r="O14" s="150" t="str">
        <f t="shared" si="4"/>
        <v>-</v>
      </c>
      <c r="P14" s="126" t="str">
        <f t="shared" si="5"/>
        <v>-</v>
      </c>
      <c r="Q14" s="126" t="str">
        <f t="shared" si="5"/>
        <v>-</v>
      </c>
      <c r="R14" s="126" t="str">
        <f t="shared" si="0"/>
        <v>-</v>
      </c>
      <c r="S14" s="126">
        <v>0</v>
      </c>
      <c r="T14" s="126">
        <v>0</v>
      </c>
      <c r="U14" s="126" t="str">
        <f t="shared" si="1"/>
        <v>-</v>
      </c>
      <c r="V14" s="56">
        <v>0</v>
      </c>
      <c r="W14" s="56">
        <v>0</v>
      </c>
      <c r="X14" s="126" t="str">
        <f t="shared" si="2"/>
        <v>-</v>
      </c>
      <c r="Y14" s="56">
        <v>0</v>
      </c>
      <c r="Z14" s="57">
        <v>0</v>
      </c>
    </row>
    <row r="15" spans="1:26">
      <c r="A15" s="49" t="s">
        <v>31</v>
      </c>
      <c r="B15" s="126">
        <f t="shared" si="6"/>
        <v>274</v>
      </c>
      <c r="C15" s="126">
        <f t="shared" si="7"/>
        <v>126</v>
      </c>
      <c r="D15" s="126">
        <f t="shared" si="7"/>
        <v>148</v>
      </c>
      <c r="E15" s="126" t="str">
        <f t="shared" si="8"/>
        <v>-</v>
      </c>
      <c r="F15" s="126">
        <v>0</v>
      </c>
      <c r="G15" s="126">
        <v>0</v>
      </c>
      <c r="H15" s="126">
        <f t="shared" si="9"/>
        <v>45</v>
      </c>
      <c r="I15" s="130">
        <v>20</v>
      </c>
      <c r="J15" s="130">
        <v>25</v>
      </c>
      <c r="K15" s="126">
        <f t="shared" si="10"/>
        <v>229</v>
      </c>
      <c r="L15" s="130">
        <v>106</v>
      </c>
      <c r="M15" s="131">
        <v>123</v>
      </c>
      <c r="N15" s="53" t="s">
        <v>32</v>
      </c>
      <c r="O15" s="150">
        <f t="shared" si="4"/>
        <v>130</v>
      </c>
      <c r="P15" s="126">
        <f t="shared" si="5"/>
        <v>77</v>
      </c>
      <c r="Q15" s="126">
        <f t="shared" si="5"/>
        <v>53</v>
      </c>
      <c r="R15" s="126" t="str">
        <f t="shared" si="0"/>
        <v>-</v>
      </c>
      <c r="S15" s="126">
        <v>0</v>
      </c>
      <c r="T15" s="126">
        <v>0</v>
      </c>
      <c r="U15" s="126">
        <f t="shared" si="1"/>
        <v>130</v>
      </c>
      <c r="V15" s="56">
        <v>77</v>
      </c>
      <c r="W15" s="56">
        <v>53</v>
      </c>
      <c r="X15" s="126" t="str">
        <f t="shared" si="2"/>
        <v>-</v>
      </c>
      <c r="Y15" s="56">
        <v>0</v>
      </c>
      <c r="Z15" s="57">
        <v>0</v>
      </c>
    </row>
    <row r="16" spans="1:26">
      <c r="A16" s="49" t="s">
        <v>33</v>
      </c>
      <c r="B16" s="126">
        <f t="shared" si="6"/>
        <v>727</v>
      </c>
      <c r="C16" s="126">
        <f t="shared" si="7"/>
        <v>395</v>
      </c>
      <c r="D16" s="126">
        <f t="shared" si="7"/>
        <v>332</v>
      </c>
      <c r="E16" s="126" t="str">
        <f t="shared" si="8"/>
        <v>-</v>
      </c>
      <c r="F16" s="126">
        <v>0</v>
      </c>
      <c r="G16" s="126">
        <v>0</v>
      </c>
      <c r="H16" s="126">
        <f t="shared" si="9"/>
        <v>100</v>
      </c>
      <c r="I16" s="130">
        <v>58</v>
      </c>
      <c r="J16" s="130">
        <v>42</v>
      </c>
      <c r="K16" s="126">
        <f t="shared" si="10"/>
        <v>627</v>
      </c>
      <c r="L16" s="130">
        <v>337</v>
      </c>
      <c r="M16" s="131">
        <v>290</v>
      </c>
      <c r="N16" s="53" t="s">
        <v>34</v>
      </c>
      <c r="O16" s="150">
        <f t="shared" si="4"/>
        <v>40</v>
      </c>
      <c r="P16" s="126">
        <f t="shared" si="5"/>
        <v>23</v>
      </c>
      <c r="Q16" s="126">
        <f t="shared" si="5"/>
        <v>17</v>
      </c>
      <c r="R16" s="126" t="str">
        <f t="shared" si="0"/>
        <v>-</v>
      </c>
      <c r="S16" s="126">
        <v>0</v>
      </c>
      <c r="T16" s="126">
        <v>0</v>
      </c>
      <c r="U16" s="126">
        <f t="shared" si="1"/>
        <v>40</v>
      </c>
      <c r="V16" s="56">
        <v>23</v>
      </c>
      <c r="W16" s="56">
        <v>17</v>
      </c>
      <c r="X16" s="126" t="str">
        <f t="shared" si="2"/>
        <v>-</v>
      </c>
      <c r="Y16" s="56">
        <v>0</v>
      </c>
      <c r="Z16" s="57">
        <v>0</v>
      </c>
    </row>
    <row r="17" spans="1:26">
      <c r="A17" s="49" t="s">
        <v>35</v>
      </c>
      <c r="B17" s="126">
        <f t="shared" si="6"/>
        <v>456</v>
      </c>
      <c r="C17" s="126">
        <f t="shared" si="7"/>
        <v>242</v>
      </c>
      <c r="D17" s="126">
        <f t="shared" si="7"/>
        <v>214</v>
      </c>
      <c r="E17" s="126" t="str">
        <f t="shared" si="8"/>
        <v>-</v>
      </c>
      <c r="F17" s="126">
        <v>0</v>
      </c>
      <c r="G17" s="126">
        <v>0</v>
      </c>
      <c r="H17" s="126">
        <f t="shared" si="9"/>
        <v>214</v>
      </c>
      <c r="I17" s="130">
        <v>110</v>
      </c>
      <c r="J17" s="130">
        <v>104</v>
      </c>
      <c r="K17" s="126">
        <f t="shared" si="10"/>
        <v>242</v>
      </c>
      <c r="L17" s="130">
        <v>132</v>
      </c>
      <c r="M17" s="131">
        <v>110</v>
      </c>
      <c r="N17" s="53" t="s">
        <v>36</v>
      </c>
      <c r="O17" s="150">
        <f t="shared" si="4"/>
        <v>51</v>
      </c>
      <c r="P17" s="126">
        <f t="shared" si="5"/>
        <v>29</v>
      </c>
      <c r="Q17" s="126">
        <f t="shared" si="5"/>
        <v>22</v>
      </c>
      <c r="R17" s="126" t="str">
        <f t="shared" si="0"/>
        <v>-</v>
      </c>
      <c r="S17" s="126">
        <v>0</v>
      </c>
      <c r="T17" s="126">
        <v>0</v>
      </c>
      <c r="U17" s="126">
        <f t="shared" si="1"/>
        <v>51</v>
      </c>
      <c r="V17" s="56">
        <v>29</v>
      </c>
      <c r="W17" s="56">
        <v>22</v>
      </c>
      <c r="X17" s="126" t="str">
        <f t="shared" si="2"/>
        <v>-</v>
      </c>
      <c r="Y17" s="56">
        <v>0</v>
      </c>
      <c r="Z17" s="57">
        <v>0</v>
      </c>
    </row>
    <row r="18" spans="1:26">
      <c r="A18" s="49" t="s">
        <v>37</v>
      </c>
      <c r="B18" s="126">
        <f t="shared" si="6"/>
        <v>223</v>
      </c>
      <c r="C18" s="126">
        <f t="shared" si="7"/>
        <v>121</v>
      </c>
      <c r="D18" s="126">
        <f t="shared" si="7"/>
        <v>102</v>
      </c>
      <c r="E18" s="126" t="str">
        <f t="shared" si="8"/>
        <v>-</v>
      </c>
      <c r="F18" s="126">
        <v>0</v>
      </c>
      <c r="G18" s="126">
        <v>0</v>
      </c>
      <c r="H18" s="126">
        <f t="shared" si="9"/>
        <v>223</v>
      </c>
      <c r="I18" s="130">
        <v>121</v>
      </c>
      <c r="J18" s="130">
        <v>102</v>
      </c>
      <c r="K18" s="126" t="str">
        <f t="shared" si="10"/>
        <v>-</v>
      </c>
      <c r="L18" s="130">
        <v>0</v>
      </c>
      <c r="M18" s="131">
        <v>0</v>
      </c>
      <c r="N18" s="53" t="s">
        <v>38</v>
      </c>
      <c r="O18" s="150" t="str">
        <f t="shared" si="4"/>
        <v>-</v>
      </c>
      <c r="P18" s="126" t="str">
        <f t="shared" si="5"/>
        <v>-</v>
      </c>
      <c r="Q18" s="126" t="str">
        <f t="shared" si="5"/>
        <v>-</v>
      </c>
      <c r="R18" s="126" t="str">
        <f t="shared" si="0"/>
        <v>-</v>
      </c>
      <c r="S18" s="126">
        <v>0</v>
      </c>
      <c r="T18" s="126">
        <v>0</v>
      </c>
      <c r="U18" s="126" t="str">
        <f t="shared" si="1"/>
        <v>-</v>
      </c>
      <c r="V18" s="56">
        <v>0</v>
      </c>
      <c r="W18" s="56">
        <v>0</v>
      </c>
      <c r="X18" s="126" t="str">
        <f t="shared" si="2"/>
        <v>-</v>
      </c>
      <c r="Y18" s="56">
        <v>0</v>
      </c>
      <c r="Z18" s="57">
        <v>0</v>
      </c>
    </row>
    <row r="19" spans="1:26">
      <c r="A19" s="49" t="s">
        <v>39</v>
      </c>
      <c r="B19" s="126">
        <f t="shared" si="6"/>
        <v>527</v>
      </c>
      <c r="C19" s="126">
        <f t="shared" si="7"/>
        <v>241</v>
      </c>
      <c r="D19" s="126">
        <f t="shared" si="7"/>
        <v>286</v>
      </c>
      <c r="E19" s="126" t="str">
        <f t="shared" si="8"/>
        <v>-</v>
      </c>
      <c r="F19" s="126">
        <v>0</v>
      </c>
      <c r="G19" s="126">
        <v>0</v>
      </c>
      <c r="H19" s="126">
        <f t="shared" si="9"/>
        <v>235</v>
      </c>
      <c r="I19" s="130">
        <v>112</v>
      </c>
      <c r="J19" s="130">
        <v>123</v>
      </c>
      <c r="K19" s="126">
        <f t="shared" si="10"/>
        <v>292</v>
      </c>
      <c r="L19" s="130">
        <v>129</v>
      </c>
      <c r="M19" s="131">
        <v>163</v>
      </c>
      <c r="N19" s="53" t="s">
        <v>40</v>
      </c>
      <c r="O19" s="150">
        <f t="shared" si="4"/>
        <v>24</v>
      </c>
      <c r="P19" s="126">
        <f t="shared" si="5"/>
        <v>13</v>
      </c>
      <c r="Q19" s="126">
        <f t="shared" si="5"/>
        <v>11</v>
      </c>
      <c r="R19" s="126" t="str">
        <f t="shared" si="0"/>
        <v>-</v>
      </c>
      <c r="S19" s="126">
        <v>0</v>
      </c>
      <c r="T19" s="126">
        <v>0</v>
      </c>
      <c r="U19" s="126">
        <f t="shared" si="1"/>
        <v>6</v>
      </c>
      <c r="V19" s="56">
        <v>1</v>
      </c>
      <c r="W19" s="56">
        <v>5</v>
      </c>
      <c r="X19" s="126">
        <f t="shared" si="2"/>
        <v>18</v>
      </c>
      <c r="Y19" s="56">
        <v>12</v>
      </c>
      <c r="Z19" s="57">
        <v>6</v>
      </c>
    </row>
    <row r="20" spans="1:26">
      <c r="A20" s="49" t="s">
        <v>41</v>
      </c>
      <c r="B20" s="126">
        <f t="shared" si="6"/>
        <v>380</v>
      </c>
      <c r="C20" s="126">
        <f t="shared" si="7"/>
        <v>198</v>
      </c>
      <c r="D20" s="126">
        <f t="shared" si="7"/>
        <v>182</v>
      </c>
      <c r="E20" s="126" t="str">
        <f t="shared" si="8"/>
        <v>-</v>
      </c>
      <c r="F20" s="126">
        <v>0</v>
      </c>
      <c r="G20" s="126">
        <v>0</v>
      </c>
      <c r="H20" s="126">
        <f t="shared" si="9"/>
        <v>327</v>
      </c>
      <c r="I20" s="130">
        <v>169</v>
      </c>
      <c r="J20" s="130">
        <v>158</v>
      </c>
      <c r="K20" s="126">
        <f t="shared" si="10"/>
        <v>53</v>
      </c>
      <c r="L20" s="130">
        <v>29</v>
      </c>
      <c r="M20" s="131">
        <v>24</v>
      </c>
      <c r="N20" s="53" t="s">
        <v>42</v>
      </c>
      <c r="O20" s="150" t="str">
        <f t="shared" si="4"/>
        <v>-</v>
      </c>
      <c r="P20" s="126" t="str">
        <f t="shared" si="5"/>
        <v>-</v>
      </c>
      <c r="Q20" s="126" t="str">
        <f t="shared" si="5"/>
        <v>-</v>
      </c>
      <c r="R20" s="126" t="str">
        <f t="shared" si="0"/>
        <v>-</v>
      </c>
      <c r="S20" s="126">
        <v>0</v>
      </c>
      <c r="T20" s="126">
        <v>0</v>
      </c>
      <c r="U20" s="126" t="str">
        <f t="shared" si="1"/>
        <v>-</v>
      </c>
      <c r="V20" s="56">
        <v>0</v>
      </c>
      <c r="W20" s="56">
        <v>0</v>
      </c>
      <c r="X20" s="126" t="str">
        <f t="shared" si="2"/>
        <v>-</v>
      </c>
      <c r="Y20" s="56">
        <v>0</v>
      </c>
      <c r="Z20" s="57">
        <v>0</v>
      </c>
    </row>
    <row r="21" spans="1:26">
      <c r="A21" s="49" t="s">
        <v>43</v>
      </c>
      <c r="B21" s="126">
        <f>IF(SUM(C21:D21)=0,"-",SUM(C21:D21))</f>
        <v>346</v>
      </c>
      <c r="C21" s="126">
        <f>IF(SUM(F21,I21,L21)=0,"-",SUM(F21,I21,L21))</f>
        <v>191</v>
      </c>
      <c r="D21" s="126">
        <f>IF(SUM(G21,J21,M21)=0,"-",SUM(G21,J21,M21))</f>
        <v>155</v>
      </c>
      <c r="E21" s="126" t="str">
        <f>IF(SUM(F21:G21)=0,"-",SUM(F21:G21))</f>
        <v>-</v>
      </c>
      <c r="F21" s="126">
        <v>0</v>
      </c>
      <c r="G21" s="126">
        <v>0</v>
      </c>
      <c r="H21" s="126">
        <f>IF(SUM(I21:J21)=0,"-",SUM(I21:J21))</f>
        <v>316</v>
      </c>
      <c r="I21" s="130">
        <v>175</v>
      </c>
      <c r="J21" s="130">
        <v>141</v>
      </c>
      <c r="K21" s="126">
        <f>IF(SUM(L21:M21)=0,"-",SUM(L21:M21))</f>
        <v>30</v>
      </c>
      <c r="L21" s="130">
        <v>16</v>
      </c>
      <c r="M21" s="131">
        <v>14</v>
      </c>
      <c r="N21" s="53" t="s">
        <v>44</v>
      </c>
      <c r="O21" s="150">
        <f t="shared" si="4"/>
        <v>7</v>
      </c>
      <c r="P21" s="126">
        <f t="shared" si="5"/>
        <v>4</v>
      </c>
      <c r="Q21" s="126">
        <f t="shared" si="5"/>
        <v>3</v>
      </c>
      <c r="R21" s="126" t="str">
        <f t="shared" si="0"/>
        <v>-</v>
      </c>
      <c r="S21" s="126">
        <v>0</v>
      </c>
      <c r="T21" s="126">
        <v>0</v>
      </c>
      <c r="U21" s="126">
        <f t="shared" si="1"/>
        <v>7</v>
      </c>
      <c r="V21" s="56">
        <v>4</v>
      </c>
      <c r="W21" s="56">
        <v>3</v>
      </c>
      <c r="X21" s="126" t="str">
        <f t="shared" si="2"/>
        <v>-</v>
      </c>
      <c r="Y21" s="56">
        <v>0</v>
      </c>
      <c r="Z21" s="57">
        <v>0</v>
      </c>
    </row>
    <row r="22" spans="1:26">
      <c r="A22" s="49" t="s">
        <v>45</v>
      </c>
      <c r="B22" s="126">
        <f t="shared" si="6"/>
        <v>222</v>
      </c>
      <c r="C22" s="126">
        <f t="shared" si="7"/>
        <v>116</v>
      </c>
      <c r="D22" s="126">
        <f t="shared" si="7"/>
        <v>106</v>
      </c>
      <c r="E22" s="126" t="str">
        <f t="shared" si="8"/>
        <v>-</v>
      </c>
      <c r="F22" s="126">
        <v>0</v>
      </c>
      <c r="G22" s="126">
        <v>0</v>
      </c>
      <c r="H22" s="126">
        <f t="shared" si="9"/>
        <v>222</v>
      </c>
      <c r="I22" s="130">
        <v>116</v>
      </c>
      <c r="J22" s="130">
        <v>106</v>
      </c>
      <c r="K22" s="126" t="str">
        <f t="shared" si="10"/>
        <v>-</v>
      </c>
      <c r="L22" s="130">
        <v>0</v>
      </c>
      <c r="M22" s="131">
        <v>0</v>
      </c>
      <c r="N22" s="53" t="s">
        <v>46</v>
      </c>
      <c r="O22" s="150">
        <f t="shared" si="4"/>
        <v>7</v>
      </c>
      <c r="P22" s="126">
        <f t="shared" si="5"/>
        <v>4</v>
      </c>
      <c r="Q22" s="126">
        <f t="shared" si="5"/>
        <v>3</v>
      </c>
      <c r="R22" s="126" t="str">
        <f t="shared" si="0"/>
        <v>-</v>
      </c>
      <c r="S22" s="126">
        <v>0</v>
      </c>
      <c r="T22" s="126">
        <v>0</v>
      </c>
      <c r="U22" s="126">
        <f t="shared" si="1"/>
        <v>7</v>
      </c>
      <c r="V22" s="56">
        <v>4</v>
      </c>
      <c r="W22" s="56">
        <v>3</v>
      </c>
      <c r="X22" s="126" t="str">
        <f t="shared" si="2"/>
        <v>-</v>
      </c>
      <c r="Y22" s="56">
        <v>0</v>
      </c>
      <c r="Z22" s="57">
        <v>0</v>
      </c>
    </row>
    <row r="23" spans="1:26">
      <c r="A23" s="49" t="s">
        <v>47</v>
      </c>
      <c r="B23" s="126">
        <f t="shared" si="6"/>
        <v>138</v>
      </c>
      <c r="C23" s="126">
        <f t="shared" si="7"/>
        <v>78</v>
      </c>
      <c r="D23" s="126">
        <f t="shared" si="7"/>
        <v>60</v>
      </c>
      <c r="E23" s="126" t="str">
        <f t="shared" si="8"/>
        <v>-</v>
      </c>
      <c r="F23" s="126">
        <v>0</v>
      </c>
      <c r="G23" s="126">
        <v>0</v>
      </c>
      <c r="H23" s="126">
        <f t="shared" si="9"/>
        <v>138</v>
      </c>
      <c r="I23" s="130">
        <v>78</v>
      </c>
      <c r="J23" s="130">
        <v>60</v>
      </c>
      <c r="K23" s="126" t="str">
        <f t="shared" si="10"/>
        <v>-</v>
      </c>
      <c r="L23" s="130">
        <v>0</v>
      </c>
      <c r="M23" s="131">
        <v>0</v>
      </c>
      <c r="N23" s="53" t="s">
        <v>48</v>
      </c>
      <c r="O23" s="150" t="str">
        <f t="shared" si="4"/>
        <v>-</v>
      </c>
      <c r="P23" s="126" t="str">
        <f t="shared" si="5"/>
        <v>-</v>
      </c>
      <c r="Q23" s="126" t="str">
        <f t="shared" si="5"/>
        <v>-</v>
      </c>
      <c r="R23" s="126" t="str">
        <f t="shared" si="0"/>
        <v>-</v>
      </c>
      <c r="S23" s="126">
        <v>0</v>
      </c>
      <c r="T23" s="126">
        <v>0</v>
      </c>
      <c r="U23" s="126" t="str">
        <f t="shared" si="1"/>
        <v>-</v>
      </c>
      <c r="V23" s="56">
        <v>0</v>
      </c>
      <c r="W23" s="56">
        <v>0</v>
      </c>
      <c r="X23" s="126" t="str">
        <f t="shared" si="2"/>
        <v>-</v>
      </c>
      <c r="Y23" s="56">
        <v>0</v>
      </c>
      <c r="Z23" s="57">
        <v>0</v>
      </c>
    </row>
    <row r="24" spans="1:26">
      <c r="A24" s="49" t="s">
        <v>49</v>
      </c>
      <c r="B24" s="126">
        <f t="shared" si="6"/>
        <v>98</v>
      </c>
      <c r="C24" s="126">
        <f t="shared" si="7"/>
        <v>47</v>
      </c>
      <c r="D24" s="126">
        <f t="shared" si="7"/>
        <v>51</v>
      </c>
      <c r="E24" s="126" t="str">
        <f t="shared" si="8"/>
        <v>-</v>
      </c>
      <c r="F24" s="126">
        <v>0</v>
      </c>
      <c r="G24" s="126">
        <v>0</v>
      </c>
      <c r="H24" s="126">
        <f t="shared" si="9"/>
        <v>98</v>
      </c>
      <c r="I24" s="130">
        <v>47</v>
      </c>
      <c r="J24" s="130">
        <v>51</v>
      </c>
      <c r="K24" s="126" t="str">
        <f t="shared" si="10"/>
        <v>-</v>
      </c>
      <c r="L24" s="130">
        <v>0</v>
      </c>
      <c r="M24" s="131">
        <v>0</v>
      </c>
      <c r="N24" s="53" t="s">
        <v>50</v>
      </c>
      <c r="O24" s="150">
        <f t="shared" si="4"/>
        <v>8</v>
      </c>
      <c r="P24" s="126">
        <f t="shared" si="5"/>
        <v>3</v>
      </c>
      <c r="Q24" s="126">
        <f t="shared" si="5"/>
        <v>5</v>
      </c>
      <c r="R24" s="126" t="str">
        <f t="shared" si="0"/>
        <v>-</v>
      </c>
      <c r="S24" s="126">
        <v>0</v>
      </c>
      <c r="T24" s="126">
        <v>0</v>
      </c>
      <c r="U24" s="126">
        <f t="shared" si="1"/>
        <v>8</v>
      </c>
      <c r="V24" s="56">
        <v>3</v>
      </c>
      <c r="W24" s="56">
        <v>5</v>
      </c>
      <c r="X24" s="126" t="str">
        <f t="shared" si="2"/>
        <v>-</v>
      </c>
      <c r="Y24" s="56">
        <v>0</v>
      </c>
      <c r="Z24" s="57">
        <v>0</v>
      </c>
    </row>
    <row r="25" spans="1:26">
      <c r="A25" s="49" t="s">
        <v>51</v>
      </c>
      <c r="B25" s="126">
        <f t="shared" si="6"/>
        <v>147</v>
      </c>
      <c r="C25" s="126">
        <f t="shared" si="7"/>
        <v>74</v>
      </c>
      <c r="D25" s="126">
        <f t="shared" si="7"/>
        <v>73</v>
      </c>
      <c r="E25" s="126" t="str">
        <f t="shared" si="8"/>
        <v>-</v>
      </c>
      <c r="F25" s="126">
        <v>0</v>
      </c>
      <c r="G25" s="126">
        <v>0</v>
      </c>
      <c r="H25" s="126">
        <f t="shared" si="9"/>
        <v>147</v>
      </c>
      <c r="I25" s="130">
        <v>74</v>
      </c>
      <c r="J25" s="130">
        <v>73</v>
      </c>
      <c r="K25" s="126" t="str">
        <f t="shared" si="10"/>
        <v>-</v>
      </c>
      <c r="L25" s="130">
        <v>0</v>
      </c>
      <c r="M25" s="131">
        <v>0</v>
      </c>
      <c r="N25" s="53" t="s">
        <v>52</v>
      </c>
      <c r="O25" s="150" t="str">
        <f t="shared" si="4"/>
        <v>-</v>
      </c>
      <c r="P25" s="126" t="str">
        <f t="shared" si="5"/>
        <v>-</v>
      </c>
      <c r="Q25" s="126" t="str">
        <f t="shared" si="5"/>
        <v>-</v>
      </c>
      <c r="R25" s="126" t="str">
        <f t="shared" si="0"/>
        <v>-</v>
      </c>
      <c r="S25" s="126">
        <v>0</v>
      </c>
      <c r="T25" s="126">
        <v>0</v>
      </c>
      <c r="U25" s="126" t="str">
        <f t="shared" si="1"/>
        <v>-</v>
      </c>
      <c r="V25" s="56">
        <v>0</v>
      </c>
      <c r="W25" s="56">
        <v>0</v>
      </c>
      <c r="X25" s="126" t="str">
        <f t="shared" si="2"/>
        <v>-</v>
      </c>
      <c r="Y25" s="56">
        <v>0</v>
      </c>
      <c r="Z25" s="57">
        <v>0</v>
      </c>
    </row>
    <row r="26" spans="1:26">
      <c r="A26" s="49" t="s">
        <v>53</v>
      </c>
      <c r="B26" s="126">
        <f t="shared" si="6"/>
        <v>260</v>
      </c>
      <c r="C26" s="126">
        <f t="shared" si="7"/>
        <v>141</v>
      </c>
      <c r="D26" s="126">
        <f t="shared" si="7"/>
        <v>119</v>
      </c>
      <c r="E26" s="126" t="str">
        <f t="shared" si="8"/>
        <v>-</v>
      </c>
      <c r="F26" s="126">
        <v>0</v>
      </c>
      <c r="G26" s="126">
        <v>0</v>
      </c>
      <c r="H26" s="126">
        <f t="shared" si="9"/>
        <v>87</v>
      </c>
      <c r="I26" s="130">
        <v>37</v>
      </c>
      <c r="J26" s="130">
        <v>50</v>
      </c>
      <c r="K26" s="126">
        <f t="shared" si="10"/>
        <v>173</v>
      </c>
      <c r="L26" s="130">
        <v>104</v>
      </c>
      <c r="M26" s="131">
        <v>69</v>
      </c>
      <c r="N26" s="60" t="s">
        <v>54</v>
      </c>
      <c r="O26" s="135">
        <f t="shared" si="4"/>
        <v>37</v>
      </c>
      <c r="P26" s="132">
        <f t="shared" si="5"/>
        <v>18</v>
      </c>
      <c r="Q26" s="132">
        <f t="shared" si="5"/>
        <v>19</v>
      </c>
      <c r="R26" s="132" t="str">
        <f t="shared" si="0"/>
        <v>-</v>
      </c>
      <c r="S26" s="132">
        <v>0</v>
      </c>
      <c r="T26" s="132">
        <v>0</v>
      </c>
      <c r="U26" s="132">
        <f t="shared" si="1"/>
        <v>37</v>
      </c>
      <c r="V26" s="61">
        <v>18</v>
      </c>
      <c r="W26" s="61">
        <v>19</v>
      </c>
      <c r="X26" s="132" t="str">
        <f t="shared" si="2"/>
        <v>-</v>
      </c>
      <c r="Y26" s="61">
        <v>0</v>
      </c>
      <c r="Z26" s="62">
        <v>0</v>
      </c>
    </row>
    <row r="27" spans="1:26">
      <c r="A27" s="49" t="s">
        <v>55</v>
      </c>
      <c r="B27" s="126">
        <f t="shared" si="6"/>
        <v>110</v>
      </c>
      <c r="C27" s="126">
        <f t="shared" si="7"/>
        <v>66</v>
      </c>
      <c r="D27" s="126">
        <f t="shared" si="7"/>
        <v>44</v>
      </c>
      <c r="E27" s="126" t="str">
        <f t="shared" si="8"/>
        <v>-</v>
      </c>
      <c r="F27" s="126">
        <v>0</v>
      </c>
      <c r="G27" s="126">
        <v>0</v>
      </c>
      <c r="H27" s="126">
        <f t="shared" si="9"/>
        <v>110</v>
      </c>
      <c r="I27" s="130">
        <v>66</v>
      </c>
      <c r="J27" s="130">
        <v>44</v>
      </c>
      <c r="K27" s="126" t="str">
        <f t="shared" si="10"/>
        <v>-</v>
      </c>
      <c r="L27" s="130">
        <v>0</v>
      </c>
      <c r="M27" s="131">
        <v>0</v>
      </c>
      <c r="N27" s="63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49" t="s">
        <v>56</v>
      </c>
      <c r="B28" s="126" t="str">
        <f t="shared" si="6"/>
        <v>-</v>
      </c>
      <c r="C28" s="126" t="str">
        <f t="shared" si="7"/>
        <v>-</v>
      </c>
      <c r="D28" s="126" t="str">
        <f t="shared" si="7"/>
        <v>-</v>
      </c>
      <c r="E28" s="126" t="str">
        <f t="shared" si="8"/>
        <v>-</v>
      </c>
      <c r="F28" s="126">
        <v>0</v>
      </c>
      <c r="G28" s="126">
        <v>0</v>
      </c>
      <c r="H28" s="126" t="str">
        <f t="shared" si="9"/>
        <v>-</v>
      </c>
      <c r="I28" s="130">
        <v>0</v>
      </c>
      <c r="J28" s="130">
        <v>0</v>
      </c>
      <c r="K28" s="126" t="str">
        <f t="shared" si="10"/>
        <v>-</v>
      </c>
      <c r="L28" s="130">
        <v>0</v>
      </c>
      <c r="M28" s="131">
        <v>0</v>
      </c>
      <c r="N28" s="63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49" t="s">
        <v>57</v>
      </c>
      <c r="B29" s="126" t="str">
        <f t="shared" si="6"/>
        <v>-</v>
      </c>
      <c r="C29" s="126" t="str">
        <f t="shared" si="7"/>
        <v>-</v>
      </c>
      <c r="D29" s="126" t="str">
        <f t="shared" si="7"/>
        <v>-</v>
      </c>
      <c r="E29" s="126" t="str">
        <f t="shared" si="8"/>
        <v>-</v>
      </c>
      <c r="F29" s="126">
        <v>0</v>
      </c>
      <c r="G29" s="126">
        <v>0</v>
      </c>
      <c r="H29" s="126" t="str">
        <f t="shared" si="9"/>
        <v>-</v>
      </c>
      <c r="I29" s="130">
        <v>0</v>
      </c>
      <c r="J29" s="130">
        <v>0</v>
      </c>
      <c r="K29" s="126" t="str">
        <f t="shared" si="10"/>
        <v>-</v>
      </c>
      <c r="L29" s="130">
        <v>0</v>
      </c>
      <c r="M29" s="131">
        <v>0</v>
      </c>
      <c r="N29" s="63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49" t="s">
        <v>58</v>
      </c>
      <c r="B30" s="126" t="str">
        <f t="shared" si="6"/>
        <v>-</v>
      </c>
      <c r="C30" s="126" t="str">
        <f t="shared" si="7"/>
        <v>-</v>
      </c>
      <c r="D30" s="126" t="str">
        <f t="shared" si="7"/>
        <v>-</v>
      </c>
      <c r="E30" s="126" t="str">
        <f t="shared" si="8"/>
        <v>-</v>
      </c>
      <c r="F30" s="126">
        <v>0</v>
      </c>
      <c r="G30" s="126">
        <v>0</v>
      </c>
      <c r="H30" s="126" t="str">
        <f t="shared" si="9"/>
        <v>-</v>
      </c>
      <c r="I30" s="130">
        <v>0</v>
      </c>
      <c r="J30" s="130">
        <v>0</v>
      </c>
      <c r="K30" s="126" t="str">
        <f t="shared" si="10"/>
        <v>-</v>
      </c>
      <c r="L30" s="130">
        <v>0</v>
      </c>
      <c r="M30" s="131">
        <v>0</v>
      </c>
      <c r="N30" s="63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49" t="s">
        <v>59</v>
      </c>
      <c r="B31" s="126">
        <f t="shared" si="6"/>
        <v>48</v>
      </c>
      <c r="C31" s="126">
        <f t="shared" si="7"/>
        <v>18</v>
      </c>
      <c r="D31" s="126">
        <f t="shared" si="7"/>
        <v>30</v>
      </c>
      <c r="E31" s="126" t="str">
        <f t="shared" si="8"/>
        <v>-</v>
      </c>
      <c r="F31" s="126">
        <v>0</v>
      </c>
      <c r="G31" s="126">
        <v>0</v>
      </c>
      <c r="H31" s="126">
        <f t="shared" si="9"/>
        <v>18</v>
      </c>
      <c r="I31" s="130">
        <v>5</v>
      </c>
      <c r="J31" s="130">
        <v>13</v>
      </c>
      <c r="K31" s="126">
        <f t="shared" si="10"/>
        <v>30</v>
      </c>
      <c r="L31" s="130">
        <v>13</v>
      </c>
      <c r="M31" s="131">
        <v>17</v>
      </c>
      <c r="N31" s="63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49" t="s">
        <v>60</v>
      </c>
      <c r="B32" s="126">
        <f t="shared" si="6"/>
        <v>49</v>
      </c>
      <c r="C32" s="126">
        <f t="shared" si="7"/>
        <v>22</v>
      </c>
      <c r="D32" s="126">
        <f t="shared" si="7"/>
        <v>27</v>
      </c>
      <c r="E32" s="126" t="str">
        <f t="shared" si="8"/>
        <v>-</v>
      </c>
      <c r="F32" s="126">
        <v>0</v>
      </c>
      <c r="G32" s="126">
        <v>0</v>
      </c>
      <c r="H32" s="126">
        <f t="shared" si="9"/>
        <v>49</v>
      </c>
      <c r="I32" s="130">
        <v>22</v>
      </c>
      <c r="J32" s="130">
        <v>27</v>
      </c>
      <c r="K32" s="126" t="str">
        <f t="shared" si="10"/>
        <v>-</v>
      </c>
      <c r="L32" s="130">
        <v>0</v>
      </c>
      <c r="M32" s="131">
        <v>0</v>
      </c>
      <c r="N32" s="63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49" t="s">
        <v>61</v>
      </c>
      <c r="B33" s="126" t="str">
        <f t="shared" si="6"/>
        <v>-</v>
      </c>
      <c r="C33" s="126" t="str">
        <f t="shared" si="7"/>
        <v>-</v>
      </c>
      <c r="D33" s="126" t="str">
        <f t="shared" si="7"/>
        <v>-</v>
      </c>
      <c r="E33" s="126" t="str">
        <f t="shared" si="8"/>
        <v>-</v>
      </c>
      <c r="F33" s="126">
        <v>0</v>
      </c>
      <c r="G33" s="126">
        <v>0</v>
      </c>
      <c r="H33" s="126" t="str">
        <f t="shared" si="9"/>
        <v>-</v>
      </c>
      <c r="I33" s="130">
        <v>0</v>
      </c>
      <c r="J33" s="130">
        <v>0</v>
      </c>
      <c r="K33" s="126" t="str">
        <f t="shared" si="10"/>
        <v>-</v>
      </c>
      <c r="L33" s="130">
        <v>0</v>
      </c>
      <c r="M33" s="131">
        <v>0</v>
      </c>
      <c r="N33" s="63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49" t="s">
        <v>62</v>
      </c>
      <c r="B34" s="126">
        <f t="shared" si="6"/>
        <v>96</v>
      </c>
      <c r="C34" s="126">
        <f t="shared" si="7"/>
        <v>50</v>
      </c>
      <c r="D34" s="126">
        <f t="shared" si="7"/>
        <v>46</v>
      </c>
      <c r="E34" s="126" t="str">
        <f t="shared" si="8"/>
        <v>-</v>
      </c>
      <c r="F34" s="126">
        <v>0</v>
      </c>
      <c r="G34" s="126">
        <v>0</v>
      </c>
      <c r="H34" s="126">
        <f t="shared" si="9"/>
        <v>96</v>
      </c>
      <c r="I34" s="130">
        <v>50</v>
      </c>
      <c r="J34" s="130">
        <v>46</v>
      </c>
      <c r="K34" s="126" t="str">
        <f t="shared" si="10"/>
        <v>-</v>
      </c>
      <c r="L34" s="130">
        <v>0</v>
      </c>
      <c r="M34" s="131">
        <v>0</v>
      </c>
      <c r="N34" s="63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49" t="s">
        <v>63</v>
      </c>
      <c r="B35" s="126" t="str">
        <f t="shared" si="6"/>
        <v>-</v>
      </c>
      <c r="C35" s="126" t="str">
        <f t="shared" si="7"/>
        <v>-</v>
      </c>
      <c r="D35" s="126" t="str">
        <f t="shared" si="7"/>
        <v>-</v>
      </c>
      <c r="E35" s="126" t="str">
        <f t="shared" si="8"/>
        <v>-</v>
      </c>
      <c r="F35" s="126">
        <v>0</v>
      </c>
      <c r="G35" s="126">
        <v>0</v>
      </c>
      <c r="H35" s="126" t="str">
        <f t="shared" si="9"/>
        <v>-</v>
      </c>
      <c r="I35" s="130">
        <v>0</v>
      </c>
      <c r="J35" s="130">
        <v>0</v>
      </c>
      <c r="K35" s="126" t="str">
        <f t="shared" si="10"/>
        <v>-</v>
      </c>
      <c r="L35" s="130">
        <v>0</v>
      </c>
      <c r="M35" s="131">
        <v>0</v>
      </c>
      <c r="N35" s="63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49" t="s">
        <v>64</v>
      </c>
      <c r="B36" s="126">
        <f t="shared" si="6"/>
        <v>353</v>
      </c>
      <c r="C36" s="126">
        <f t="shared" si="7"/>
        <v>182</v>
      </c>
      <c r="D36" s="126">
        <f t="shared" si="7"/>
        <v>171</v>
      </c>
      <c r="E36" s="126" t="str">
        <f t="shared" si="8"/>
        <v>-</v>
      </c>
      <c r="F36" s="126">
        <v>0</v>
      </c>
      <c r="G36" s="126">
        <v>0</v>
      </c>
      <c r="H36" s="126">
        <f t="shared" si="9"/>
        <v>353</v>
      </c>
      <c r="I36" s="130">
        <v>182</v>
      </c>
      <c r="J36" s="130">
        <v>171</v>
      </c>
      <c r="K36" s="126" t="str">
        <f t="shared" si="10"/>
        <v>-</v>
      </c>
      <c r="L36" s="130">
        <v>0</v>
      </c>
      <c r="M36" s="131">
        <v>0</v>
      </c>
      <c r="N36" s="63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49" t="s">
        <v>65</v>
      </c>
      <c r="B37" s="126">
        <f t="shared" si="6"/>
        <v>86</v>
      </c>
      <c r="C37" s="126">
        <f t="shared" si="7"/>
        <v>46</v>
      </c>
      <c r="D37" s="126">
        <f t="shared" si="7"/>
        <v>40</v>
      </c>
      <c r="E37" s="126" t="str">
        <f t="shared" si="8"/>
        <v>-</v>
      </c>
      <c r="F37" s="126">
        <v>0</v>
      </c>
      <c r="G37" s="126">
        <v>0</v>
      </c>
      <c r="H37" s="126">
        <f t="shared" si="9"/>
        <v>86</v>
      </c>
      <c r="I37" s="130">
        <v>46</v>
      </c>
      <c r="J37" s="130">
        <v>40</v>
      </c>
      <c r="K37" s="126" t="str">
        <f t="shared" si="10"/>
        <v>-</v>
      </c>
      <c r="L37" s="130">
        <v>0</v>
      </c>
      <c r="M37" s="131">
        <v>0</v>
      </c>
      <c r="N37" s="63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49" t="s">
        <v>66</v>
      </c>
      <c r="B38" s="126" t="str">
        <f t="shared" si="6"/>
        <v>-</v>
      </c>
      <c r="C38" s="126" t="str">
        <f t="shared" si="7"/>
        <v>-</v>
      </c>
      <c r="D38" s="126" t="str">
        <f t="shared" si="7"/>
        <v>-</v>
      </c>
      <c r="E38" s="126" t="str">
        <f t="shared" si="8"/>
        <v>-</v>
      </c>
      <c r="F38" s="126">
        <v>0</v>
      </c>
      <c r="G38" s="126">
        <v>0</v>
      </c>
      <c r="H38" s="126" t="str">
        <f t="shared" si="9"/>
        <v>-</v>
      </c>
      <c r="I38" s="130">
        <v>0</v>
      </c>
      <c r="J38" s="130">
        <v>0</v>
      </c>
      <c r="K38" s="126" t="str">
        <f t="shared" si="10"/>
        <v>-</v>
      </c>
      <c r="L38" s="130">
        <v>0</v>
      </c>
      <c r="M38" s="131">
        <v>0</v>
      </c>
      <c r="N38" s="63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49" t="s">
        <v>67</v>
      </c>
      <c r="B39" s="126" t="str">
        <f t="shared" si="6"/>
        <v>-</v>
      </c>
      <c r="C39" s="126" t="str">
        <f t="shared" si="7"/>
        <v>-</v>
      </c>
      <c r="D39" s="126" t="str">
        <f t="shared" si="7"/>
        <v>-</v>
      </c>
      <c r="E39" s="126" t="str">
        <f t="shared" si="8"/>
        <v>-</v>
      </c>
      <c r="F39" s="126">
        <v>0</v>
      </c>
      <c r="G39" s="126">
        <v>0</v>
      </c>
      <c r="H39" s="126" t="str">
        <f t="shared" si="9"/>
        <v>-</v>
      </c>
      <c r="I39" s="130">
        <v>0</v>
      </c>
      <c r="J39" s="130">
        <v>0</v>
      </c>
      <c r="K39" s="126" t="str">
        <f t="shared" si="10"/>
        <v>-</v>
      </c>
      <c r="L39" s="130">
        <v>0</v>
      </c>
      <c r="M39" s="131">
        <v>0</v>
      </c>
      <c r="N39" s="63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49" t="s">
        <v>68</v>
      </c>
      <c r="B40" s="126" t="str">
        <f t="shared" si="6"/>
        <v>-</v>
      </c>
      <c r="C40" s="126" t="str">
        <f t="shared" si="7"/>
        <v>-</v>
      </c>
      <c r="D40" s="126" t="str">
        <f t="shared" si="7"/>
        <v>-</v>
      </c>
      <c r="E40" s="126" t="str">
        <f t="shared" si="8"/>
        <v>-</v>
      </c>
      <c r="F40" s="126">
        <v>0</v>
      </c>
      <c r="G40" s="126">
        <v>0</v>
      </c>
      <c r="H40" s="126" t="str">
        <f t="shared" si="9"/>
        <v>-</v>
      </c>
      <c r="I40" s="130">
        <v>0</v>
      </c>
      <c r="J40" s="130">
        <v>0</v>
      </c>
      <c r="K40" s="126" t="str">
        <f t="shared" si="10"/>
        <v>-</v>
      </c>
      <c r="L40" s="130">
        <v>0</v>
      </c>
      <c r="M40" s="131">
        <v>0</v>
      </c>
      <c r="N40" s="63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49" t="s">
        <v>69</v>
      </c>
      <c r="B41" s="126" t="str">
        <f t="shared" si="6"/>
        <v>-</v>
      </c>
      <c r="C41" s="126" t="str">
        <f t="shared" si="7"/>
        <v>-</v>
      </c>
      <c r="D41" s="126" t="str">
        <f t="shared" si="7"/>
        <v>-</v>
      </c>
      <c r="E41" s="126" t="str">
        <f t="shared" si="8"/>
        <v>-</v>
      </c>
      <c r="F41" s="126">
        <v>0</v>
      </c>
      <c r="G41" s="126">
        <v>0</v>
      </c>
      <c r="H41" s="126" t="str">
        <f t="shared" si="9"/>
        <v>-</v>
      </c>
      <c r="I41" s="130">
        <v>0</v>
      </c>
      <c r="J41" s="130">
        <v>0</v>
      </c>
      <c r="K41" s="126" t="str">
        <f t="shared" si="10"/>
        <v>-</v>
      </c>
      <c r="L41" s="130">
        <v>0</v>
      </c>
      <c r="M41" s="131">
        <v>0</v>
      </c>
      <c r="N41" s="63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49" t="s">
        <v>70</v>
      </c>
      <c r="B42" s="126">
        <f t="shared" si="6"/>
        <v>65</v>
      </c>
      <c r="C42" s="126">
        <f t="shared" si="7"/>
        <v>33</v>
      </c>
      <c r="D42" s="126">
        <f t="shared" si="7"/>
        <v>32</v>
      </c>
      <c r="E42" s="126" t="str">
        <f t="shared" si="8"/>
        <v>-</v>
      </c>
      <c r="F42" s="126">
        <v>0</v>
      </c>
      <c r="G42" s="126">
        <v>0</v>
      </c>
      <c r="H42" s="126">
        <f t="shared" si="9"/>
        <v>65</v>
      </c>
      <c r="I42" s="130">
        <v>33</v>
      </c>
      <c r="J42" s="130">
        <v>32</v>
      </c>
      <c r="K42" s="126" t="str">
        <f t="shared" si="10"/>
        <v>-</v>
      </c>
      <c r="L42" s="130">
        <v>0</v>
      </c>
      <c r="M42" s="131">
        <v>0</v>
      </c>
      <c r="N42" s="63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49" t="s">
        <v>71</v>
      </c>
      <c r="B43" s="126">
        <f t="shared" si="6"/>
        <v>168</v>
      </c>
      <c r="C43" s="126">
        <f t="shared" si="7"/>
        <v>96</v>
      </c>
      <c r="D43" s="126">
        <f t="shared" si="7"/>
        <v>72</v>
      </c>
      <c r="E43" s="126" t="str">
        <f t="shared" si="8"/>
        <v>-</v>
      </c>
      <c r="F43" s="126">
        <v>0</v>
      </c>
      <c r="G43" s="126">
        <v>0</v>
      </c>
      <c r="H43" s="126">
        <f t="shared" si="9"/>
        <v>48</v>
      </c>
      <c r="I43" s="130">
        <v>27</v>
      </c>
      <c r="J43" s="130">
        <v>21</v>
      </c>
      <c r="K43" s="126">
        <f t="shared" si="10"/>
        <v>120</v>
      </c>
      <c r="L43" s="130">
        <v>69</v>
      </c>
      <c r="M43" s="131">
        <v>51</v>
      </c>
      <c r="N43" s="63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49" t="s">
        <v>72</v>
      </c>
      <c r="B44" s="126">
        <f t="shared" si="6"/>
        <v>169</v>
      </c>
      <c r="C44" s="126">
        <f t="shared" si="7"/>
        <v>89</v>
      </c>
      <c r="D44" s="126">
        <f t="shared" si="7"/>
        <v>80</v>
      </c>
      <c r="E44" s="126" t="str">
        <f t="shared" si="8"/>
        <v>-</v>
      </c>
      <c r="F44" s="126">
        <v>0</v>
      </c>
      <c r="G44" s="126">
        <v>0</v>
      </c>
      <c r="H44" s="126">
        <f t="shared" si="9"/>
        <v>169</v>
      </c>
      <c r="I44" s="130">
        <v>89</v>
      </c>
      <c r="J44" s="130">
        <v>80</v>
      </c>
      <c r="K44" s="126" t="str">
        <f t="shared" si="10"/>
        <v>-</v>
      </c>
      <c r="L44" s="130">
        <v>0</v>
      </c>
      <c r="M44" s="131">
        <v>0</v>
      </c>
      <c r="N44" s="63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49" t="s">
        <v>73</v>
      </c>
      <c r="B45" s="126">
        <f t="shared" si="6"/>
        <v>146</v>
      </c>
      <c r="C45" s="126">
        <f t="shared" si="7"/>
        <v>72</v>
      </c>
      <c r="D45" s="126">
        <f t="shared" si="7"/>
        <v>74</v>
      </c>
      <c r="E45" s="126" t="str">
        <f t="shared" si="8"/>
        <v>-</v>
      </c>
      <c r="F45" s="126">
        <v>0</v>
      </c>
      <c r="G45" s="126">
        <v>0</v>
      </c>
      <c r="H45" s="126">
        <f t="shared" si="9"/>
        <v>146</v>
      </c>
      <c r="I45" s="130">
        <v>72</v>
      </c>
      <c r="J45" s="130">
        <v>74</v>
      </c>
      <c r="K45" s="126" t="str">
        <f t="shared" si="10"/>
        <v>-</v>
      </c>
      <c r="L45" s="130">
        <v>0</v>
      </c>
      <c r="M45" s="131">
        <v>0</v>
      </c>
      <c r="N45" s="63"/>
      <c r="O45" s="63"/>
      <c r="P45" s="63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spans="1:26">
      <c r="A46" s="66" t="s">
        <v>74</v>
      </c>
      <c r="B46" s="132">
        <f t="shared" si="6"/>
        <v>236</v>
      </c>
      <c r="C46" s="132">
        <f t="shared" si="7"/>
        <v>123</v>
      </c>
      <c r="D46" s="132">
        <f t="shared" si="7"/>
        <v>113</v>
      </c>
      <c r="E46" s="132" t="str">
        <f t="shared" si="8"/>
        <v>-</v>
      </c>
      <c r="F46" s="132">
        <v>0</v>
      </c>
      <c r="G46" s="132">
        <v>0</v>
      </c>
      <c r="H46" s="132">
        <f t="shared" si="9"/>
        <v>236</v>
      </c>
      <c r="I46" s="133">
        <v>123</v>
      </c>
      <c r="J46" s="133">
        <v>113</v>
      </c>
      <c r="K46" s="132" t="str">
        <f t="shared" si="10"/>
        <v>-</v>
      </c>
      <c r="L46" s="133">
        <v>0</v>
      </c>
      <c r="M46" s="134">
        <v>0</v>
      </c>
      <c r="N46" s="63"/>
      <c r="O46" s="63"/>
      <c r="P46" s="63"/>
      <c r="Q46" s="65"/>
      <c r="R46" s="65"/>
      <c r="S46" s="65"/>
      <c r="T46" s="65"/>
      <c r="U46" s="65"/>
      <c r="V46" s="65"/>
      <c r="W46" s="65"/>
      <c r="X46" s="65"/>
      <c r="Y46" s="65"/>
      <c r="Z46" s="65"/>
    </row>
  </sheetData>
  <phoneticPr fontId="23"/>
  <pageMargins left="0.7" right="0.7" top="0.75" bottom="0.75" header="0.3" footer="0.3"/>
  <pageSetup paperSize="9" orientation="portrait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workbookViewId="0"/>
  </sheetViews>
  <sheetFormatPr defaultColWidth="9.625" defaultRowHeight="11.25"/>
  <cols>
    <col min="1" max="2" width="2.125" style="68" customWidth="1"/>
    <col min="3" max="3" width="7.5" style="68" customWidth="1"/>
    <col min="4" max="6" width="6.5" style="68" customWidth="1"/>
    <col min="7" max="9" width="4.375" style="68" customWidth="1"/>
    <col min="10" max="15" width="6.5" style="68" customWidth="1"/>
    <col min="16" max="27" width="6.875" style="68" customWidth="1"/>
    <col min="28" max="16384" width="9.625" style="68"/>
  </cols>
  <sheetData>
    <row r="1" spans="1:27">
      <c r="A1" s="67" t="s">
        <v>80</v>
      </c>
      <c r="AA1" s="69" t="s">
        <v>0</v>
      </c>
    </row>
    <row r="3" spans="1:27">
      <c r="A3" s="68" t="s">
        <v>81</v>
      </c>
    </row>
    <row r="4" spans="1:27" s="77" customFormat="1">
      <c r="A4" s="70"/>
      <c r="B4" s="71"/>
      <c r="C4" s="72"/>
      <c r="D4" s="73" t="s">
        <v>6</v>
      </c>
      <c r="E4" s="74"/>
      <c r="F4" s="75"/>
      <c r="G4" s="73" t="s">
        <v>82</v>
      </c>
      <c r="H4" s="74"/>
      <c r="I4" s="75"/>
      <c r="J4" s="74" t="s">
        <v>83</v>
      </c>
      <c r="K4" s="74"/>
      <c r="L4" s="74"/>
      <c r="M4" s="73" t="s">
        <v>84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6"/>
    </row>
    <row r="5" spans="1:27" s="77" customFormat="1">
      <c r="A5" s="78" t="s">
        <v>85</v>
      </c>
      <c r="B5" s="79"/>
      <c r="C5" s="80"/>
      <c r="D5" s="81"/>
      <c r="E5" s="82"/>
      <c r="F5" s="83"/>
      <c r="G5" s="84"/>
      <c r="H5" s="85"/>
      <c r="I5" s="86"/>
      <c r="J5" s="82"/>
      <c r="K5" s="82"/>
      <c r="L5" s="82"/>
      <c r="M5" s="87" t="s">
        <v>6</v>
      </c>
      <c r="N5" s="88"/>
      <c r="O5" s="88"/>
      <c r="P5" s="87" t="s">
        <v>86</v>
      </c>
      <c r="Q5" s="88"/>
      <c r="R5" s="89"/>
      <c r="S5" s="87" t="s">
        <v>87</v>
      </c>
      <c r="T5" s="88"/>
      <c r="U5" s="89"/>
      <c r="V5" s="87" t="s">
        <v>88</v>
      </c>
      <c r="W5" s="88"/>
      <c r="X5" s="89"/>
      <c r="Y5" s="87" t="s">
        <v>89</v>
      </c>
      <c r="Z5" s="88"/>
      <c r="AA5" s="90"/>
    </row>
    <row r="6" spans="1:27" s="77" customFormat="1">
      <c r="A6" s="91"/>
      <c r="B6" s="92"/>
      <c r="C6" s="93"/>
      <c r="D6" s="94" t="s">
        <v>6</v>
      </c>
      <c r="E6" s="94" t="s">
        <v>76</v>
      </c>
      <c r="F6" s="94" t="s">
        <v>77</v>
      </c>
      <c r="G6" s="94" t="s">
        <v>6</v>
      </c>
      <c r="H6" s="94" t="s">
        <v>76</v>
      </c>
      <c r="I6" s="94" t="s">
        <v>77</v>
      </c>
      <c r="J6" s="94" t="s">
        <v>6</v>
      </c>
      <c r="K6" s="94" t="s">
        <v>76</v>
      </c>
      <c r="L6" s="94" t="s">
        <v>77</v>
      </c>
      <c r="M6" s="94" t="s">
        <v>6</v>
      </c>
      <c r="N6" s="94" t="s">
        <v>76</v>
      </c>
      <c r="O6" s="95" t="s">
        <v>77</v>
      </c>
      <c r="P6" s="94" t="s">
        <v>6</v>
      </c>
      <c r="Q6" s="94" t="s">
        <v>76</v>
      </c>
      <c r="R6" s="94" t="s">
        <v>77</v>
      </c>
      <c r="S6" s="94" t="s">
        <v>6</v>
      </c>
      <c r="T6" s="94" t="s">
        <v>76</v>
      </c>
      <c r="U6" s="94" t="s">
        <v>77</v>
      </c>
      <c r="V6" s="94" t="s">
        <v>6</v>
      </c>
      <c r="W6" s="94" t="s">
        <v>76</v>
      </c>
      <c r="X6" s="94" t="s">
        <v>77</v>
      </c>
      <c r="Y6" s="94" t="s">
        <v>6</v>
      </c>
      <c r="Z6" s="94" t="s">
        <v>76</v>
      </c>
      <c r="AA6" s="96" t="s">
        <v>77</v>
      </c>
    </row>
    <row r="7" spans="1:27" s="77" customFormat="1">
      <c r="A7" s="97" t="s">
        <v>90</v>
      </c>
      <c r="B7" s="98" t="s">
        <v>91</v>
      </c>
      <c r="C7" s="99"/>
      <c r="D7" s="100">
        <v>21724</v>
      </c>
      <c r="E7" s="100">
        <v>11134</v>
      </c>
      <c r="F7" s="100">
        <v>10590</v>
      </c>
      <c r="G7" s="101">
        <v>53</v>
      </c>
      <c r="H7" s="101">
        <v>30</v>
      </c>
      <c r="I7" s="101">
        <v>23</v>
      </c>
      <c r="J7" s="101">
        <v>7590</v>
      </c>
      <c r="K7" s="102">
        <v>3901</v>
      </c>
      <c r="L7" s="102">
        <v>3689</v>
      </c>
      <c r="M7" s="102">
        <v>14081</v>
      </c>
      <c r="N7" s="102">
        <v>7203</v>
      </c>
      <c r="O7" s="102">
        <v>6878</v>
      </c>
      <c r="P7" s="102">
        <v>13404</v>
      </c>
      <c r="Q7" s="102">
        <v>6875</v>
      </c>
      <c r="R7" s="102">
        <v>6529</v>
      </c>
      <c r="S7" s="102">
        <v>532</v>
      </c>
      <c r="T7" s="102">
        <v>260</v>
      </c>
      <c r="U7" s="102">
        <v>272</v>
      </c>
      <c r="V7" s="102" t="s">
        <v>14</v>
      </c>
      <c r="W7" s="102" t="s">
        <v>14</v>
      </c>
      <c r="X7" s="102" t="s">
        <v>14</v>
      </c>
      <c r="Y7" s="102">
        <v>145</v>
      </c>
      <c r="Z7" s="102">
        <v>68</v>
      </c>
      <c r="AA7" s="103">
        <v>77</v>
      </c>
    </row>
    <row r="8" spans="1:27" s="77" customFormat="1">
      <c r="A8" s="104" t="s">
        <v>92</v>
      </c>
      <c r="B8" s="98" t="s">
        <v>93</v>
      </c>
      <c r="C8" s="83"/>
      <c r="D8" s="151">
        <f>IF(SUM(D9:D11)=0,"-",SUM(D9:D11))</f>
        <v>20755</v>
      </c>
      <c r="E8" s="151">
        <f t="shared" ref="E8:AA8" si="0">IF(SUM(E9:E11)=0,"-",SUM(E9:E11))</f>
        <v>10765</v>
      </c>
      <c r="F8" s="151">
        <f t="shared" si="0"/>
        <v>9990</v>
      </c>
      <c r="G8" s="101">
        <f t="shared" si="0"/>
        <v>54</v>
      </c>
      <c r="H8" s="101">
        <f t="shared" si="0"/>
        <v>34</v>
      </c>
      <c r="I8" s="101">
        <f t="shared" si="0"/>
        <v>20</v>
      </c>
      <c r="J8" s="101">
        <f t="shared" si="0"/>
        <v>6603</v>
      </c>
      <c r="K8" s="102">
        <f t="shared" si="0"/>
        <v>3440</v>
      </c>
      <c r="L8" s="102">
        <f t="shared" si="0"/>
        <v>3163</v>
      </c>
      <c r="M8" s="102">
        <f t="shared" si="0"/>
        <v>14098</v>
      </c>
      <c r="N8" s="102">
        <f t="shared" si="0"/>
        <v>7291</v>
      </c>
      <c r="O8" s="102">
        <f t="shared" si="0"/>
        <v>6807</v>
      </c>
      <c r="P8" s="102">
        <f t="shared" si="0"/>
        <v>13413</v>
      </c>
      <c r="Q8" s="102">
        <f t="shared" si="0"/>
        <v>6954</v>
      </c>
      <c r="R8" s="102">
        <f t="shared" si="0"/>
        <v>6459</v>
      </c>
      <c r="S8" s="102">
        <f t="shared" si="0"/>
        <v>544</v>
      </c>
      <c r="T8" s="102">
        <f t="shared" si="0"/>
        <v>273</v>
      </c>
      <c r="U8" s="102">
        <f t="shared" si="0"/>
        <v>271</v>
      </c>
      <c r="V8" s="102" t="str">
        <f t="shared" si="0"/>
        <v>-</v>
      </c>
      <c r="W8" s="102" t="str">
        <f t="shared" si="0"/>
        <v>-</v>
      </c>
      <c r="X8" s="102" t="str">
        <f t="shared" si="0"/>
        <v>-</v>
      </c>
      <c r="Y8" s="102">
        <f t="shared" si="0"/>
        <v>141</v>
      </c>
      <c r="Z8" s="102">
        <f t="shared" si="0"/>
        <v>64</v>
      </c>
      <c r="AA8" s="103">
        <f t="shared" si="0"/>
        <v>77</v>
      </c>
    </row>
    <row r="9" spans="1:27" s="77" customFormat="1">
      <c r="A9" s="104" t="s">
        <v>94</v>
      </c>
      <c r="B9" s="82"/>
      <c r="C9" s="105" t="s">
        <v>95</v>
      </c>
      <c r="D9" s="151">
        <f>IF(SUM(E9:F9)=0,"-",SUM(E9:F9))</f>
        <v>5308</v>
      </c>
      <c r="E9" s="151">
        <f t="shared" ref="E9:F12" si="1">SUM(H9,K9,N9)</f>
        <v>2801</v>
      </c>
      <c r="F9" s="151">
        <f t="shared" si="1"/>
        <v>2507</v>
      </c>
      <c r="G9" s="101">
        <f>IF(SUM(H9:I9)=0,"-",SUM(H9:I9))</f>
        <v>23</v>
      </c>
      <c r="H9" s="106">
        <v>14</v>
      </c>
      <c r="I9" s="106">
        <v>9</v>
      </c>
      <c r="J9" s="101">
        <f>IF(SUM(K9:L9)=0,"-",SUM(K9:L9))</f>
        <v>1151</v>
      </c>
      <c r="K9" s="107">
        <v>600</v>
      </c>
      <c r="L9" s="107">
        <v>551</v>
      </c>
      <c r="M9" s="102">
        <f>IF(SUM(N9:O9)=0,"-",SUM(N9:O9))</f>
        <v>4134</v>
      </c>
      <c r="N9" s="102">
        <f>IF(SUM(Q9,T9,W9,Z9)=0,"-",SUM(Q9,T9,W9,Z9))</f>
        <v>2187</v>
      </c>
      <c r="O9" s="102">
        <f>IF(SUM(R9,U9,X9,AA9)=0,"-",SUM(R9,U9,X9,AA9))</f>
        <v>1947</v>
      </c>
      <c r="P9" s="102">
        <f>IF(SUM(Q9:R9)=0,"-",SUM(Q9:R9))</f>
        <v>3938</v>
      </c>
      <c r="Q9" s="107">
        <v>2090</v>
      </c>
      <c r="R9" s="107">
        <v>1848</v>
      </c>
      <c r="S9" s="102">
        <f>IF(SUM(T9:U9)=0,"-",SUM(T9:U9))</f>
        <v>159</v>
      </c>
      <c r="T9" s="107">
        <v>75</v>
      </c>
      <c r="U9" s="107">
        <v>84</v>
      </c>
      <c r="V9" s="102" t="str">
        <f>IF(SUM(W9:X9)=0,"-",SUM(W9:X9))</f>
        <v>-</v>
      </c>
      <c r="W9" s="102" t="s">
        <v>14</v>
      </c>
      <c r="X9" s="102" t="s">
        <v>14</v>
      </c>
      <c r="Y9" s="102">
        <f>IF(SUM(Z9:AA9)=0,"-",SUM(Z9:AA9))</f>
        <v>37</v>
      </c>
      <c r="Z9" s="107">
        <v>22</v>
      </c>
      <c r="AA9" s="108">
        <v>15</v>
      </c>
    </row>
    <row r="10" spans="1:27" s="77" customFormat="1">
      <c r="A10" s="104" t="s">
        <v>96</v>
      </c>
      <c r="B10" s="82"/>
      <c r="C10" s="109" t="s">
        <v>97</v>
      </c>
      <c r="D10" s="151">
        <f>IF(SUM(E10:F10)=0,"-",SUM(E10:F10))</f>
        <v>7429</v>
      </c>
      <c r="E10" s="151">
        <f t="shared" si="1"/>
        <v>3812</v>
      </c>
      <c r="F10" s="151">
        <f t="shared" si="1"/>
        <v>3617</v>
      </c>
      <c r="G10" s="101">
        <f>IF(SUM(H10:I10)=0,"-",SUM(H10:I10))</f>
        <v>14</v>
      </c>
      <c r="H10" s="110">
        <v>9</v>
      </c>
      <c r="I10" s="110">
        <v>5</v>
      </c>
      <c r="J10" s="101">
        <f>IF(SUM(K10:L10)=0,"-",SUM(K10:L10))</f>
        <v>2518</v>
      </c>
      <c r="K10" s="107">
        <v>1289</v>
      </c>
      <c r="L10" s="107">
        <v>1229</v>
      </c>
      <c r="M10" s="102">
        <f>IF(SUM(N10:O10)=0,"-",SUM(N10:O10))</f>
        <v>4897</v>
      </c>
      <c r="N10" s="102">
        <f t="shared" ref="N10:O11" si="2">IF(SUM(Q10,T10,W10,Z10)=0,"-",SUM(Q10,T10,W10,Z10))</f>
        <v>2514</v>
      </c>
      <c r="O10" s="102">
        <f t="shared" si="2"/>
        <v>2383</v>
      </c>
      <c r="P10" s="102">
        <f>IF(SUM(Q10:R10)=0,"-",SUM(Q10:R10))</f>
        <v>4650</v>
      </c>
      <c r="Q10" s="107">
        <v>2391</v>
      </c>
      <c r="R10" s="107">
        <v>2259</v>
      </c>
      <c r="S10" s="102">
        <f>IF(SUM(T10:U10)=0,"-",SUM(T10:U10))</f>
        <v>194</v>
      </c>
      <c r="T10" s="107">
        <v>102</v>
      </c>
      <c r="U10" s="107">
        <v>92</v>
      </c>
      <c r="V10" s="102" t="str">
        <f>IF(SUM(W10:X10)=0,"-",SUM(W10:X10))</f>
        <v>-</v>
      </c>
      <c r="W10" s="102" t="s">
        <v>14</v>
      </c>
      <c r="X10" s="102" t="s">
        <v>14</v>
      </c>
      <c r="Y10" s="102">
        <f>IF(SUM(Z10:AA10)=0,"-",SUM(Z10:AA10))</f>
        <v>53</v>
      </c>
      <c r="Z10" s="107">
        <v>21</v>
      </c>
      <c r="AA10" s="108">
        <v>32</v>
      </c>
    </row>
    <row r="11" spans="1:27" s="77" customFormat="1">
      <c r="A11" s="111"/>
      <c r="B11" s="85"/>
      <c r="C11" s="112" t="s">
        <v>98</v>
      </c>
      <c r="D11" s="151">
        <f>IF(SUM(E11:F11)=0,"-",SUM(E11:F11))</f>
        <v>8018</v>
      </c>
      <c r="E11" s="151">
        <f t="shared" si="1"/>
        <v>4152</v>
      </c>
      <c r="F11" s="151">
        <f t="shared" si="1"/>
        <v>3866</v>
      </c>
      <c r="G11" s="101">
        <f>IF(SUM(H11:I11)=0,"-",SUM(H11:I11))</f>
        <v>17</v>
      </c>
      <c r="H11" s="110">
        <v>11</v>
      </c>
      <c r="I11" s="110">
        <v>6</v>
      </c>
      <c r="J11" s="101">
        <f>IF(SUM(K11:L11)=0,"-",SUM(K11:L11))</f>
        <v>2934</v>
      </c>
      <c r="K11" s="107">
        <v>1551</v>
      </c>
      <c r="L11" s="107">
        <v>1383</v>
      </c>
      <c r="M11" s="102">
        <f>IF(SUM(N11:O11)=0,"-",SUM(N11:O11))</f>
        <v>5067</v>
      </c>
      <c r="N11" s="102">
        <f t="shared" si="2"/>
        <v>2590</v>
      </c>
      <c r="O11" s="102">
        <f t="shared" si="2"/>
        <v>2477</v>
      </c>
      <c r="P11" s="102">
        <f>IF(SUM(Q11:R11)=0,"-",SUM(Q11:R11))</f>
        <v>4825</v>
      </c>
      <c r="Q11" s="107">
        <v>2473</v>
      </c>
      <c r="R11" s="107">
        <v>2352</v>
      </c>
      <c r="S11" s="102">
        <f>IF(SUM(T11:U11)=0,"-",SUM(T11:U11))</f>
        <v>191</v>
      </c>
      <c r="T11" s="107">
        <v>96</v>
      </c>
      <c r="U11" s="107">
        <v>95</v>
      </c>
      <c r="V11" s="102" t="str">
        <f>IF(SUM(W11:X11)=0,"-",SUM(W11:X11))</f>
        <v>-</v>
      </c>
      <c r="W11" s="102" t="s">
        <v>14</v>
      </c>
      <c r="X11" s="102" t="s">
        <v>14</v>
      </c>
      <c r="Y11" s="102">
        <f>IF(SUM(Z11:AA11)=0,"-",SUM(Z11:AA11))</f>
        <v>51</v>
      </c>
      <c r="Z11" s="107">
        <v>21</v>
      </c>
      <c r="AA11" s="108">
        <v>30</v>
      </c>
    </row>
    <row r="12" spans="1:27" s="77" customFormat="1">
      <c r="A12" s="113" t="s">
        <v>99</v>
      </c>
      <c r="B12" s="114"/>
      <c r="C12" s="115"/>
      <c r="D12" s="152">
        <f>IF(SUM(E12:F12)=0,"-",SUM(E12:F12))</f>
        <v>8358</v>
      </c>
      <c r="E12" s="152">
        <f t="shared" si="1"/>
        <v>4227</v>
      </c>
      <c r="F12" s="152">
        <f t="shared" si="1"/>
        <v>4131</v>
      </c>
      <c r="G12" s="153">
        <f>IF(SUM(H12:I12)=0,"-",SUM(H12:I12))</f>
        <v>21</v>
      </c>
      <c r="H12" s="116">
        <v>9</v>
      </c>
      <c r="I12" s="116">
        <v>12</v>
      </c>
      <c r="J12" s="153">
        <f>IF(SUM(K12:L12)=0,"-",SUM(K12:L12))</f>
        <v>3294</v>
      </c>
      <c r="K12" s="117">
        <v>1682</v>
      </c>
      <c r="L12" s="117">
        <v>1612</v>
      </c>
      <c r="M12" s="154">
        <f>IF(SUM(N12:O12)=0,"-",SUM(N12:O12))</f>
        <v>5043</v>
      </c>
      <c r="N12" s="118">
        <v>2536</v>
      </c>
      <c r="O12" s="118">
        <v>2507</v>
      </c>
      <c r="P12" s="154" t="s">
        <v>14</v>
      </c>
      <c r="Q12" s="154" t="s">
        <v>100</v>
      </c>
      <c r="R12" s="154" t="s">
        <v>100</v>
      </c>
      <c r="S12" s="154" t="s">
        <v>14</v>
      </c>
      <c r="T12" s="154" t="s">
        <v>100</v>
      </c>
      <c r="U12" s="154" t="s">
        <v>100</v>
      </c>
      <c r="V12" s="154" t="s">
        <v>14</v>
      </c>
      <c r="W12" s="154" t="s">
        <v>14</v>
      </c>
      <c r="X12" s="154" t="s">
        <v>14</v>
      </c>
      <c r="Y12" s="154" t="s">
        <v>14</v>
      </c>
      <c r="Z12" s="154" t="s">
        <v>100</v>
      </c>
      <c r="AA12" s="155" t="s">
        <v>100</v>
      </c>
    </row>
  </sheetData>
  <phoneticPr fontId="23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/>
  </sheetViews>
  <sheetFormatPr defaultColWidth="9.625" defaultRowHeight="11.25"/>
  <cols>
    <col min="1" max="1" width="9.375" style="38" customWidth="1"/>
    <col min="2" max="13" width="6.375" style="38" customWidth="1"/>
    <col min="14" max="14" width="9.375" style="38" customWidth="1"/>
    <col min="15" max="26" width="6.375" style="38" customWidth="1"/>
    <col min="27" max="16384" width="9.625" style="38"/>
  </cols>
  <sheetData>
    <row r="1" spans="1:26" ht="14.1" customHeight="1">
      <c r="A1" s="37" t="s">
        <v>0</v>
      </c>
      <c r="Z1" s="39" t="s">
        <v>0</v>
      </c>
    </row>
    <row r="2" spans="1:26" ht="14.1" customHeight="1"/>
    <row r="3" spans="1:26" ht="14.1" customHeight="1">
      <c r="A3" s="38" t="s">
        <v>101</v>
      </c>
    </row>
    <row r="4" spans="1:26" ht="14.1" customHeight="1">
      <c r="A4" s="119"/>
      <c r="B4" s="120" t="s">
        <v>102</v>
      </c>
      <c r="C4" s="120"/>
      <c r="D4" s="120"/>
      <c r="E4" s="120"/>
      <c r="F4" s="120"/>
      <c r="G4" s="120"/>
      <c r="H4" s="120"/>
      <c r="I4" s="120"/>
      <c r="J4" s="170" t="s">
        <v>103</v>
      </c>
      <c r="K4" s="171"/>
      <c r="L4" s="171"/>
      <c r="M4" s="172"/>
      <c r="N4" s="119"/>
      <c r="O4" s="120" t="s">
        <v>102</v>
      </c>
      <c r="P4" s="120"/>
      <c r="Q4" s="120"/>
      <c r="R4" s="120"/>
      <c r="S4" s="120"/>
      <c r="T4" s="120"/>
      <c r="U4" s="120"/>
      <c r="V4" s="120"/>
      <c r="W4" s="170" t="s">
        <v>103</v>
      </c>
      <c r="X4" s="171"/>
      <c r="Y4" s="171"/>
      <c r="Z4" s="172"/>
    </row>
    <row r="5" spans="1:26" ht="14.1" customHeight="1">
      <c r="A5" s="121" t="s">
        <v>3</v>
      </c>
      <c r="B5" s="168" t="s">
        <v>6</v>
      </c>
      <c r="C5" s="168"/>
      <c r="D5" s="168" t="s">
        <v>7</v>
      </c>
      <c r="E5" s="168"/>
      <c r="F5" s="168" t="s">
        <v>8</v>
      </c>
      <c r="G5" s="168"/>
      <c r="H5" s="168" t="s">
        <v>9</v>
      </c>
      <c r="I5" s="168"/>
      <c r="J5" s="168" t="s">
        <v>6</v>
      </c>
      <c r="K5" s="168" t="s">
        <v>7</v>
      </c>
      <c r="L5" s="168" t="s">
        <v>8</v>
      </c>
      <c r="M5" s="173" t="s">
        <v>9</v>
      </c>
      <c r="N5" s="121" t="s">
        <v>3</v>
      </c>
      <c r="O5" s="168" t="s">
        <v>6</v>
      </c>
      <c r="P5" s="168"/>
      <c r="Q5" s="168" t="s">
        <v>7</v>
      </c>
      <c r="R5" s="168"/>
      <c r="S5" s="168" t="s">
        <v>8</v>
      </c>
      <c r="T5" s="168"/>
      <c r="U5" s="168" t="s">
        <v>9</v>
      </c>
      <c r="V5" s="168"/>
      <c r="W5" s="168" t="s">
        <v>6</v>
      </c>
      <c r="X5" s="168" t="s">
        <v>7</v>
      </c>
      <c r="Y5" s="168" t="s">
        <v>8</v>
      </c>
      <c r="Z5" s="173" t="s">
        <v>9</v>
      </c>
    </row>
    <row r="6" spans="1:26" ht="14.1" customHeight="1">
      <c r="A6" s="46"/>
      <c r="B6" s="122" t="s">
        <v>104</v>
      </c>
      <c r="C6" s="122" t="s">
        <v>105</v>
      </c>
      <c r="D6" s="122" t="s">
        <v>104</v>
      </c>
      <c r="E6" s="122" t="s">
        <v>105</v>
      </c>
      <c r="F6" s="122" t="s">
        <v>104</v>
      </c>
      <c r="G6" s="122" t="s">
        <v>105</v>
      </c>
      <c r="H6" s="122" t="s">
        <v>104</v>
      </c>
      <c r="I6" s="122" t="s">
        <v>105</v>
      </c>
      <c r="J6" s="169"/>
      <c r="K6" s="169"/>
      <c r="L6" s="169"/>
      <c r="M6" s="174"/>
      <c r="N6" s="46"/>
      <c r="O6" s="122" t="s">
        <v>104</v>
      </c>
      <c r="P6" s="122" t="s">
        <v>105</v>
      </c>
      <c r="Q6" s="122" t="s">
        <v>104</v>
      </c>
      <c r="R6" s="122" t="s">
        <v>105</v>
      </c>
      <c r="S6" s="122" t="s">
        <v>104</v>
      </c>
      <c r="T6" s="122" t="s">
        <v>105</v>
      </c>
      <c r="U6" s="122" t="s">
        <v>104</v>
      </c>
      <c r="V6" s="122" t="s">
        <v>105</v>
      </c>
      <c r="W6" s="169"/>
      <c r="X6" s="169"/>
      <c r="Y6" s="169"/>
      <c r="Z6" s="174"/>
    </row>
    <row r="7" spans="1:26" ht="14.1" customHeight="1">
      <c r="A7" s="49" t="s">
        <v>106</v>
      </c>
      <c r="B7" s="20">
        <v>1980</v>
      </c>
      <c r="C7" s="20">
        <v>328</v>
      </c>
      <c r="D7" s="20">
        <v>4</v>
      </c>
      <c r="E7" s="20">
        <v>4</v>
      </c>
      <c r="F7" s="20">
        <v>719</v>
      </c>
      <c r="G7" s="20">
        <v>187</v>
      </c>
      <c r="H7" s="20">
        <v>1257</v>
      </c>
      <c r="I7" s="20">
        <v>137</v>
      </c>
      <c r="J7" s="20">
        <v>330</v>
      </c>
      <c r="K7" s="20">
        <v>1</v>
      </c>
      <c r="L7" s="20">
        <v>22</v>
      </c>
      <c r="M7" s="59">
        <v>307</v>
      </c>
      <c r="N7" s="49" t="s">
        <v>15</v>
      </c>
      <c r="O7" s="126">
        <f>IF(SUM(Q7,S7,U7)=0,"-",SUM(Q7,S7,U7))</f>
        <v>19</v>
      </c>
      <c r="P7" s="126">
        <f>IF(SUM(R7,T7,V7)=0,"-",SUM(R7,T7,V7))</f>
        <v>1</v>
      </c>
      <c r="Q7" s="20">
        <v>0</v>
      </c>
      <c r="R7" s="20">
        <v>0</v>
      </c>
      <c r="S7" s="56">
        <v>19</v>
      </c>
      <c r="T7" s="56">
        <v>1</v>
      </c>
      <c r="U7" s="56">
        <v>0</v>
      </c>
      <c r="V7" s="56">
        <v>0</v>
      </c>
      <c r="W7" s="136" t="str">
        <f t="shared" ref="W7:W27" si="0">IF(SUM(X7:Z7)=0,"-",SUM(X7:Z7))</f>
        <v>-</v>
      </c>
      <c r="X7" s="20">
        <v>0</v>
      </c>
      <c r="Y7" s="56">
        <v>0</v>
      </c>
      <c r="Z7" s="57">
        <v>0</v>
      </c>
    </row>
    <row r="8" spans="1:26" s="64" customFormat="1" ht="14.1" customHeight="1">
      <c r="A8" s="49" t="s">
        <v>107</v>
      </c>
      <c r="B8" s="126">
        <f t="shared" ref="B8:K8" si="1">IF(SUM(B10:B47,O7:O27)=0,"-",SUM(B10:B47,O7:O27))</f>
        <v>1937</v>
      </c>
      <c r="C8" s="126">
        <f t="shared" si="1"/>
        <v>311</v>
      </c>
      <c r="D8" s="126">
        <f t="shared" si="1"/>
        <v>4</v>
      </c>
      <c r="E8" s="126">
        <f t="shared" si="1"/>
        <v>4</v>
      </c>
      <c r="F8" s="126">
        <f>IF(SUM(F10:F47,S7:S27)=0,"-",SUM(F10:F47,S7:S27))</f>
        <v>656</v>
      </c>
      <c r="G8" s="126">
        <f>IF(SUM(G10:G47,T7:T27)=0,"-",SUM(G10:G47,T7:T27))</f>
        <v>168</v>
      </c>
      <c r="H8" s="126">
        <f>IF(SUM(H10:H47,U7:U27)=0,"-",SUM(H10:H47,U7:U27))</f>
        <v>1277</v>
      </c>
      <c r="I8" s="126">
        <f>IF(SUM(I10:I47,V7:V27)=0,"-",SUM(I10:I47,V7:V27))</f>
        <v>139</v>
      </c>
      <c r="J8" s="126">
        <f t="shared" si="1"/>
        <v>336</v>
      </c>
      <c r="K8" s="126">
        <f t="shared" si="1"/>
        <v>1</v>
      </c>
      <c r="L8" s="126">
        <f>IF(SUM(L10:L47,Y7:Y27)=0,"-",SUM(L10:L47,Y7:Y27))</f>
        <v>21</v>
      </c>
      <c r="M8" s="127">
        <f>IF(SUM(M10:M47,Z7:Z27)=0,"-",SUM(M10:M47,Z7:Z27))</f>
        <v>314</v>
      </c>
      <c r="N8" s="49" t="s">
        <v>17</v>
      </c>
      <c r="O8" s="126">
        <f t="shared" ref="O8:P27" si="2">IF(SUM(Q8,S8,U8)=0,"-",SUM(Q8,S8,U8))</f>
        <v>8</v>
      </c>
      <c r="P8" s="126">
        <f t="shared" si="2"/>
        <v>3</v>
      </c>
      <c r="Q8" s="20">
        <v>0</v>
      </c>
      <c r="R8" s="20">
        <v>0</v>
      </c>
      <c r="S8" s="56">
        <v>8</v>
      </c>
      <c r="T8" s="56">
        <v>3</v>
      </c>
      <c r="U8" s="56">
        <v>0</v>
      </c>
      <c r="V8" s="56">
        <v>0</v>
      </c>
      <c r="W8" s="136">
        <f t="shared" si="0"/>
        <v>2</v>
      </c>
      <c r="X8" s="20">
        <v>0</v>
      </c>
      <c r="Y8" s="56">
        <v>2</v>
      </c>
      <c r="Z8" s="57">
        <v>0</v>
      </c>
    </row>
    <row r="9" spans="1:26" s="52" customFormat="1" ht="14.1" customHeight="1">
      <c r="A9" s="5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9"/>
      <c r="N9" s="49" t="s">
        <v>18</v>
      </c>
      <c r="O9" s="126">
        <f t="shared" si="2"/>
        <v>13</v>
      </c>
      <c r="P9" s="126">
        <f t="shared" si="2"/>
        <v>2</v>
      </c>
      <c r="Q9" s="20">
        <v>0</v>
      </c>
      <c r="R9" s="20">
        <v>0</v>
      </c>
      <c r="S9" s="56">
        <v>13</v>
      </c>
      <c r="T9" s="56">
        <v>2</v>
      </c>
      <c r="U9" s="56">
        <v>0</v>
      </c>
      <c r="V9" s="56">
        <v>0</v>
      </c>
      <c r="W9" s="136" t="str">
        <f t="shared" si="0"/>
        <v>-</v>
      </c>
      <c r="X9" s="20">
        <v>0</v>
      </c>
      <c r="Y9" s="56">
        <v>0</v>
      </c>
      <c r="Z9" s="57">
        <v>0</v>
      </c>
    </row>
    <row r="10" spans="1:26" s="64" customFormat="1" ht="14.1" customHeight="1">
      <c r="A10" s="49" t="s">
        <v>19</v>
      </c>
      <c r="B10" s="126">
        <f>IF(SUM(D10,F10,H10)=0,"-",SUM(D10,F10,H10))</f>
        <v>246</v>
      </c>
      <c r="C10" s="126">
        <f t="shared" ref="C10:C47" si="3">IF(SUM(E10,G10,I10)=0,"-",SUM(E10,G10,I10))</f>
        <v>68</v>
      </c>
      <c r="D10" s="126">
        <v>4</v>
      </c>
      <c r="E10" s="126">
        <v>4</v>
      </c>
      <c r="F10" s="130">
        <v>62</v>
      </c>
      <c r="G10" s="130">
        <v>25</v>
      </c>
      <c r="H10" s="130">
        <v>180</v>
      </c>
      <c r="I10" s="130">
        <v>39</v>
      </c>
      <c r="J10" s="126">
        <f>IF(SUM(K10:M10)=0,"-",SUM(K10:M10))</f>
        <v>43</v>
      </c>
      <c r="K10" s="126">
        <v>1</v>
      </c>
      <c r="L10" s="130">
        <v>0</v>
      </c>
      <c r="M10" s="131">
        <v>42</v>
      </c>
      <c r="N10" s="49" t="s">
        <v>20</v>
      </c>
      <c r="O10" s="126">
        <f t="shared" si="2"/>
        <v>3</v>
      </c>
      <c r="P10" s="126">
        <f t="shared" si="2"/>
        <v>1</v>
      </c>
      <c r="Q10" s="20">
        <v>0</v>
      </c>
      <c r="R10" s="20">
        <v>0</v>
      </c>
      <c r="S10" s="56">
        <v>3</v>
      </c>
      <c r="T10" s="56">
        <v>1</v>
      </c>
      <c r="U10" s="56">
        <v>0</v>
      </c>
      <c r="V10" s="56">
        <v>0</v>
      </c>
      <c r="W10" s="136">
        <f t="shared" si="0"/>
        <v>1</v>
      </c>
      <c r="X10" s="20">
        <v>0</v>
      </c>
      <c r="Y10" s="56">
        <v>1</v>
      </c>
      <c r="Z10" s="57">
        <v>0</v>
      </c>
    </row>
    <row r="11" spans="1:26" s="52" customFormat="1" ht="14.1" customHeight="1">
      <c r="A11" s="49" t="s">
        <v>21</v>
      </c>
      <c r="B11" s="126">
        <f t="shared" ref="B11:B47" si="4">IF(SUM(D11,F11,H11)=0,"-",SUM(D11,F11,H11))</f>
        <v>91</v>
      </c>
      <c r="C11" s="126">
        <f t="shared" si="3"/>
        <v>15</v>
      </c>
      <c r="D11" s="126">
        <v>0</v>
      </c>
      <c r="E11" s="126">
        <v>0</v>
      </c>
      <c r="F11" s="130">
        <v>4</v>
      </c>
      <c r="G11" s="130">
        <v>0</v>
      </c>
      <c r="H11" s="130">
        <v>87</v>
      </c>
      <c r="I11" s="130">
        <v>15</v>
      </c>
      <c r="J11" s="126">
        <f t="shared" ref="J11:J47" si="5">IF(SUM(K11:M11)=0,"-",SUM(K11:M11))</f>
        <v>15</v>
      </c>
      <c r="K11" s="126">
        <v>0</v>
      </c>
      <c r="L11" s="130">
        <v>0</v>
      </c>
      <c r="M11" s="131">
        <v>15</v>
      </c>
      <c r="N11" s="49" t="s">
        <v>22</v>
      </c>
      <c r="O11" s="126" t="str">
        <f t="shared" si="2"/>
        <v>-</v>
      </c>
      <c r="P11" s="126" t="str">
        <f t="shared" si="2"/>
        <v>-</v>
      </c>
      <c r="Q11" s="20">
        <v>0</v>
      </c>
      <c r="R11" s="20">
        <v>0</v>
      </c>
      <c r="S11" s="56">
        <v>0</v>
      </c>
      <c r="T11" s="56">
        <v>0</v>
      </c>
      <c r="U11" s="56">
        <v>0</v>
      </c>
      <c r="V11" s="56">
        <v>0</v>
      </c>
      <c r="W11" s="136" t="str">
        <f t="shared" si="0"/>
        <v>-</v>
      </c>
      <c r="X11" s="20">
        <v>0</v>
      </c>
      <c r="Y11" s="56">
        <v>0</v>
      </c>
      <c r="Z11" s="57">
        <v>0</v>
      </c>
    </row>
    <row r="12" spans="1:26" ht="14.1" customHeight="1">
      <c r="A12" s="49" t="s">
        <v>23</v>
      </c>
      <c r="B12" s="126">
        <f t="shared" si="4"/>
        <v>408</v>
      </c>
      <c r="C12" s="126">
        <f t="shared" si="3"/>
        <v>38</v>
      </c>
      <c r="D12" s="126">
        <v>0</v>
      </c>
      <c r="E12" s="126">
        <v>0</v>
      </c>
      <c r="F12" s="130">
        <v>0</v>
      </c>
      <c r="G12" s="130">
        <v>0</v>
      </c>
      <c r="H12" s="130">
        <v>408</v>
      </c>
      <c r="I12" s="130">
        <v>38</v>
      </c>
      <c r="J12" s="126">
        <f t="shared" si="5"/>
        <v>104</v>
      </c>
      <c r="K12" s="126">
        <v>0</v>
      </c>
      <c r="L12" s="130">
        <v>0</v>
      </c>
      <c r="M12" s="131">
        <v>104</v>
      </c>
      <c r="N12" s="49" t="s">
        <v>24</v>
      </c>
      <c r="O12" s="126" t="str">
        <f t="shared" si="2"/>
        <v>-</v>
      </c>
      <c r="P12" s="126" t="str">
        <f t="shared" si="2"/>
        <v>-</v>
      </c>
      <c r="Q12" s="20">
        <v>0</v>
      </c>
      <c r="R12" s="20">
        <v>0</v>
      </c>
      <c r="S12" s="56">
        <v>0</v>
      </c>
      <c r="T12" s="56">
        <v>0</v>
      </c>
      <c r="U12" s="56">
        <v>0</v>
      </c>
      <c r="V12" s="56">
        <v>0</v>
      </c>
      <c r="W12" s="136" t="str">
        <f t="shared" si="0"/>
        <v>-</v>
      </c>
      <c r="X12" s="20">
        <v>0</v>
      </c>
      <c r="Y12" s="56">
        <v>0</v>
      </c>
      <c r="Z12" s="57">
        <v>0</v>
      </c>
    </row>
    <row r="13" spans="1:26" s="52" customFormat="1" ht="14.1" customHeight="1">
      <c r="A13" s="49" t="s">
        <v>25</v>
      </c>
      <c r="B13" s="126">
        <f t="shared" si="4"/>
        <v>452</v>
      </c>
      <c r="C13" s="126">
        <f t="shared" si="3"/>
        <v>63</v>
      </c>
      <c r="D13" s="126">
        <v>0</v>
      </c>
      <c r="E13" s="126">
        <v>0</v>
      </c>
      <c r="F13" s="130">
        <v>65</v>
      </c>
      <c r="G13" s="130">
        <v>29</v>
      </c>
      <c r="H13" s="130">
        <v>387</v>
      </c>
      <c r="I13" s="130">
        <v>34</v>
      </c>
      <c r="J13" s="126">
        <f t="shared" si="5"/>
        <v>104</v>
      </c>
      <c r="K13" s="126">
        <v>0</v>
      </c>
      <c r="L13" s="130">
        <v>0</v>
      </c>
      <c r="M13" s="131">
        <v>104</v>
      </c>
      <c r="N13" s="49" t="s">
        <v>26</v>
      </c>
      <c r="O13" s="126" t="str">
        <f t="shared" si="2"/>
        <v>-</v>
      </c>
      <c r="P13" s="126" t="str">
        <f t="shared" si="2"/>
        <v>-</v>
      </c>
      <c r="Q13" s="20">
        <v>0</v>
      </c>
      <c r="R13" s="20">
        <v>0</v>
      </c>
      <c r="S13" s="56">
        <v>0</v>
      </c>
      <c r="T13" s="56">
        <v>0</v>
      </c>
      <c r="U13" s="56">
        <v>0</v>
      </c>
      <c r="V13" s="56">
        <v>0</v>
      </c>
      <c r="W13" s="136" t="str">
        <f t="shared" si="0"/>
        <v>-</v>
      </c>
      <c r="X13" s="20">
        <v>0</v>
      </c>
      <c r="Y13" s="56">
        <v>0</v>
      </c>
      <c r="Z13" s="57">
        <v>0</v>
      </c>
    </row>
    <row r="14" spans="1:26" s="52" customFormat="1" ht="14.1" customHeight="1">
      <c r="A14" s="49" t="s">
        <v>27</v>
      </c>
      <c r="B14" s="126">
        <f t="shared" si="4"/>
        <v>74</v>
      </c>
      <c r="C14" s="126">
        <f t="shared" si="3"/>
        <v>22</v>
      </c>
      <c r="D14" s="126">
        <v>0</v>
      </c>
      <c r="E14" s="126">
        <v>0</v>
      </c>
      <c r="F14" s="130">
        <v>49</v>
      </c>
      <c r="G14" s="130">
        <v>17</v>
      </c>
      <c r="H14" s="130">
        <v>25</v>
      </c>
      <c r="I14" s="130">
        <v>5</v>
      </c>
      <c r="J14" s="126">
        <f t="shared" si="5"/>
        <v>9</v>
      </c>
      <c r="K14" s="126">
        <v>0</v>
      </c>
      <c r="L14" s="130">
        <v>0</v>
      </c>
      <c r="M14" s="131">
        <v>9</v>
      </c>
      <c r="N14" s="49" t="s">
        <v>28</v>
      </c>
      <c r="O14" s="126">
        <f t="shared" si="2"/>
        <v>6</v>
      </c>
      <c r="P14" s="126">
        <f t="shared" si="2"/>
        <v>1</v>
      </c>
      <c r="Q14" s="20">
        <v>0</v>
      </c>
      <c r="R14" s="20">
        <v>0</v>
      </c>
      <c r="S14" s="56">
        <v>6</v>
      </c>
      <c r="T14" s="56">
        <v>1</v>
      </c>
      <c r="U14" s="56">
        <v>0</v>
      </c>
      <c r="V14" s="56">
        <v>0</v>
      </c>
      <c r="W14" s="136" t="str">
        <f t="shared" si="0"/>
        <v>-</v>
      </c>
      <c r="X14" s="20">
        <v>0</v>
      </c>
      <c r="Y14" s="56">
        <v>0</v>
      </c>
      <c r="Z14" s="57">
        <v>0</v>
      </c>
    </row>
    <row r="15" spans="1:26" s="52" customFormat="1" ht="14.1" customHeight="1">
      <c r="A15" s="49" t="s">
        <v>29</v>
      </c>
      <c r="B15" s="126">
        <f t="shared" si="4"/>
        <v>41</v>
      </c>
      <c r="C15" s="126">
        <f t="shared" si="3"/>
        <v>6</v>
      </c>
      <c r="D15" s="126">
        <v>0</v>
      </c>
      <c r="E15" s="126">
        <v>0</v>
      </c>
      <c r="F15" s="130">
        <v>28</v>
      </c>
      <c r="G15" s="130">
        <v>6</v>
      </c>
      <c r="H15" s="130">
        <v>13</v>
      </c>
      <c r="I15" s="130">
        <v>0</v>
      </c>
      <c r="J15" s="126">
        <f t="shared" si="5"/>
        <v>4</v>
      </c>
      <c r="K15" s="126">
        <v>0</v>
      </c>
      <c r="L15" s="130">
        <v>0</v>
      </c>
      <c r="M15" s="131">
        <v>4</v>
      </c>
      <c r="N15" s="49" t="s">
        <v>30</v>
      </c>
      <c r="O15" s="126" t="str">
        <f t="shared" si="2"/>
        <v>-</v>
      </c>
      <c r="P15" s="126" t="str">
        <f t="shared" si="2"/>
        <v>-</v>
      </c>
      <c r="Q15" s="20">
        <v>0</v>
      </c>
      <c r="R15" s="20">
        <v>0</v>
      </c>
      <c r="S15" s="56">
        <v>0</v>
      </c>
      <c r="T15" s="56">
        <v>0</v>
      </c>
      <c r="U15" s="56">
        <v>0</v>
      </c>
      <c r="V15" s="56">
        <v>0</v>
      </c>
      <c r="W15" s="136" t="str">
        <f t="shared" si="0"/>
        <v>-</v>
      </c>
      <c r="X15" s="20">
        <v>0</v>
      </c>
      <c r="Y15" s="56">
        <v>0</v>
      </c>
      <c r="Z15" s="57">
        <v>0</v>
      </c>
    </row>
    <row r="16" spans="1:26" s="52" customFormat="1" ht="14.1" customHeight="1">
      <c r="A16" s="49" t="s">
        <v>31</v>
      </c>
      <c r="B16" s="126">
        <f t="shared" si="4"/>
        <v>32</v>
      </c>
      <c r="C16" s="126">
        <f t="shared" si="3"/>
        <v>5</v>
      </c>
      <c r="D16" s="126">
        <v>0</v>
      </c>
      <c r="E16" s="126">
        <v>0</v>
      </c>
      <c r="F16" s="130">
        <v>8</v>
      </c>
      <c r="G16" s="130">
        <v>3</v>
      </c>
      <c r="H16" s="130">
        <v>24</v>
      </c>
      <c r="I16" s="130">
        <v>2</v>
      </c>
      <c r="J16" s="126">
        <f t="shared" si="5"/>
        <v>4</v>
      </c>
      <c r="K16" s="126">
        <v>0</v>
      </c>
      <c r="L16" s="130">
        <v>1</v>
      </c>
      <c r="M16" s="131">
        <v>3</v>
      </c>
      <c r="N16" s="49" t="s">
        <v>32</v>
      </c>
      <c r="O16" s="126">
        <f t="shared" si="2"/>
        <v>15</v>
      </c>
      <c r="P16" s="126">
        <f t="shared" si="2"/>
        <v>1</v>
      </c>
      <c r="Q16" s="20">
        <v>0</v>
      </c>
      <c r="R16" s="20">
        <v>0</v>
      </c>
      <c r="S16" s="56">
        <v>15</v>
      </c>
      <c r="T16" s="56">
        <v>1</v>
      </c>
      <c r="U16" s="56">
        <v>0</v>
      </c>
      <c r="V16" s="56">
        <v>0</v>
      </c>
      <c r="W16" s="136" t="str">
        <f t="shared" si="0"/>
        <v>-</v>
      </c>
      <c r="X16" s="20">
        <v>0</v>
      </c>
      <c r="Y16" s="56">
        <v>0</v>
      </c>
      <c r="Z16" s="57">
        <v>0</v>
      </c>
    </row>
    <row r="17" spans="1:26" s="52" customFormat="1" ht="14.1" customHeight="1">
      <c r="A17" s="49" t="s">
        <v>33</v>
      </c>
      <c r="B17" s="126">
        <f t="shared" si="4"/>
        <v>53</v>
      </c>
      <c r="C17" s="126">
        <f t="shared" si="3"/>
        <v>18</v>
      </c>
      <c r="D17" s="126">
        <v>0</v>
      </c>
      <c r="E17" s="126">
        <v>0</v>
      </c>
      <c r="F17" s="130">
        <v>14</v>
      </c>
      <c r="G17" s="130">
        <v>15</v>
      </c>
      <c r="H17" s="130">
        <v>39</v>
      </c>
      <c r="I17" s="130">
        <v>3</v>
      </c>
      <c r="J17" s="126">
        <f t="shared" si="5"/>
        <v>7</v>
      </c>
      <c r="K17" s="126">
        <v>0</v>
      </c>
      <c r="L17" s="130">
        <v>0</v>
      </c>
      <c r="M17" s="131">
        <v>7</v>
      </c>
      <c r="N17" s="49" t="s">
        <v>34</v>
      </c>
      <c r="O17" s="126">
        <f t="shared" si="2"/>
        <v>3</v>
      </c>
      <c r="P17" s="126" t="str">
        <f t="shared" si="2"/>
        <v>-</v>
      </c>
      <c r="Q17" s="20">
        <v>0</v>
      </c>
      <c r="R17" s="20">
        <v>0</v>
      </c>
      <c r="S17" s="56">
        <v>3</v>
      </c>
      <c r="T17" s="56">
        <v>0</v>
      </c>
      <c r="U17" s="56">
        <v>0</v>
      </c>
      <c r="V17" s="56">
        <v>0</v>
      </c>
      <c r="W17" s="136" t="str">
        <f t="shared" si="0"/>
        <v>-</v>
      </c>
      <c r="X17" s="20">
        <v>0</v>
      </c>
      <c r="Y17" s="56">
        <v>0</v>
      </c>
      <c r="Z17" s="57">
        <v>0</v>
      </c>
    </row>
    <row r="18" spans="1:26" s="52" customFormat="1" ht="14.1" customHeight="1">
      <c r="A18" s="49" t="s">
        <v>35</v>
      </c>
      <c r="B18" s="126">
        <f t="shared" si="4"/>
        <v>54</v>
      </c>
      <c r="C18" s="126" t="str">
        <f t="shared" si="3"/>
        <v>-</v>
      </c>
      <c r="D18" s="126">
        <v>0</v>
      </c>
      <c r="E18" s="126">
        <v>0</v>
      </c>
      <c r="F18" s="130">
        <v>27</v>
      </c>
      <c r="G18" s="130">
        <v>0</v>
      </c>
      <c r="H18" s="130">
        <v>27</v>
      </c>
      <c r="I18" s="130">
        <v>0</v>
      </c>
      <c r="J18" s="126">
        <f t="shared" si="5"/>
        <v>9</v>
      </c>
      <c r="K18" s="126">
        <v>0</v>
      </c>
      <c r="L18" s="130">
        <v>0</v>
      </c>
      <c r="M18" s="131">
        <v>9</v>
      </c>
      <c r="N18" s="49" t="s">
        <v>36</v>
      </c>
      <c r="O18" s="126">
        <f t="shared" si="2"/>
        <v>5</v>
      </c>
      <c r="P18" s="126" t="str">
        <f t="shared" si="2"/>
        <v>-</v>
      </c>
      <c r="Q18" s="20">
        <v>0</v>
      </c>
      <c r="R18" s="20">
        <v>0</v>
      </c>
      <c r="S18" s="56">
        <v>5</v>
      </c>
      <c r="T18" s="56">
        <v>0</v>
      </c>
      <c r="U18" s="56">
        <v>0</v>
      </c>
      <c r="V18" s="56">
        <v>0</v>
      </c>
      <c r="W18" s="136" t="str">
        <f t="shared" si="0"/>
        <v>-</v>
      </c>
      <c r="X18" s="20">
        <v>0</v>
      </c>
      <c r="Y18" s="56">
        <v>0</v>
      </c>
      <c r="Z18" s="57">
        <v>0</v>
      </c>
    </row>
    <row r="19" spans="1:26" s="52" customFormat="1" ht="14.1" customHeight="1">
      <c r="A19" s="49" t="s">
        <v>37</v>
      </c>
      <c r="B19" s="126">
        <f t="shared" si="4"/>
        <v>21</v>
      </c>
      <c r="C19" s="126">
        <f t="shared" si="3"/>
        <v>9</v>
      </c>
      <c r="D19" s="126">
        <v>0</v>
      </c>
      <c r="E19" s="126">
        <v>0</v>
      </c>
      <c r="F19" s="130">
        <v>21</v>
      </c>
      <c r="G19" s="130">
        <v>9</v>
      </c>
      <c r="H19" s="130">
        <v>0</v>
      </c>
      <c r="I19" s="130">
        <v>0</v>
      </c>
      <c r="J19" s="126">
        <f t="shared" si="5"/>
        <v>5</v>
      </c>
      <c r="K19" s="126">
        <v>0</v>
      </c>
      <c r="L19" s="130">
        <v>5</v>
      </c>
      <c r="M19" s="131">
        <v>0</v>
      </c>
      <c r="N19" s="49" t="s">
        <v>38</v>
      </c>
      <c r="O19" s="126" t="str">
        <f t="shared" si="2"/>
        <v>-</v>
      </c>
      <c r="P19" s="126" t="str">
        <f t="shared" si="2"/>
        <v>-</v>
      </c>
      <c r="Q19" s="20">
        <v>0</v>
      </c>
      <c r="R19" s="20">
        <v>0</v>
      </c>
      <c r="S19" s="56">
        <v>0</v>
      </c>
      <c r="T19" s="56">
        <v>0</v>
      </c>
      <c r="U19" s="56">
        <v>0</v>
      </c>
      <c r="V19" s="56">
        <v>0</v>
      </c>
      <c r="W19" s="136" t="str">
        <f t="shared" si="0"/>
        <v>-</v>
      </c>
      <c r="X19" s="20">
        <v>0</v>
      </c>
      <c r="Y19" s="56">
        <v>0</v>
      </c>
      <c r="Z19" s="57">
        <v>0</v>
      </c>
    </row>
    <row r="20" spans="1:26" s="52" customFormat="1" ht="14.1" customHeight="1">
      <c r="A20" s="49" t="s">
        <v>39</v>
      </c>
      <c r="B20" s="126">
        <f t="shared" si="4"/>
        <v>56</v>
      </c>
      <c r="C20" s="126">
        <f t="shared" si="3"/>
        <v>8</v>
      </c>
      <c r="D20" s="126">
        <v>0</v>
      </c>
      <c r="E20" s="126">
        <v>0</v>
      </c>
      <c r="F20" s="130">
        <v>28</v>
      </c>
      <c r="G20" s="130">
        <v>7</v>
      </c>
      <c r="H20" s="130">
        <v>28</v>
      </c>
      <c r="I20" s="130">
        <v>1</v>
      </c>
      <c r="J20" s="126">
        <f t="shared" si="5"/>
        <v>5</v>
      </c>
      <c r="K20" s="126">
        <v>0</v>
      </c>
      <c r="L20" s="130">
        <v>0</v>
      </c>
      <c r="M20" s="131">
        <v>5</v>
      </c>
      <c r="N20" s="49" t="s">
        <v>40</v>
      </c>
      <c r="O20" s="126">
        <f t="shared" si="2"/>
        <v>10</v>
      </c>
      <c r="P20" s="126" t="str">
        <f t="shared" si="2"/>
        <v>-</v>
      </c>
      <c r="Q20" s="20">
        <v>0</v>
      </c>
      <c r="R20" s="20">
        <v>0</v>
      </c>
      <c r="S20" s="56">
        <v>4</v>
      </c>
      <c r="T20" s="56">
        <v>0</v>
      </c>
      <c r="U20" s="56">
        <v>6</v>
      </c>
      <c r="V20" s="56">
        <v>0</v>
      </c>
      <c r="W20" s="136">
        <f t="shared" si="0"/>
        <v>1</v>
      </c>
      <c r="X20" s="20">
        <v>0</v>
      </c>
      <c r="Y20" s="56">
        <v>0</v>
      </c>
      <c r="Z20" s="57">
        <v>1</v>
      </c>
    </row>
    <row r="21" spans="1:26" s="52" customFormat="1" ht="14.1" customHeight="1">
      <c r="A21" s="49" t="s">
        <v>41</v>
      </c>
      <c r="B21" s="126">
        <f t="shared" si="4"/>
        <v>45</v>
      </c>
      <c r="C21" s="126">
        <f t="shared" si="3"/>
        <v>16</v>
      </c>
      <c r="D21" s="126">
        <v>0</v>
      </c>
      <c r="E21" s="126">
        <v>0</v>
      </c>
      <c r="F21" s="130">
        <v>33</v>
      </c>
      <c r="G21" s="130">
        <v>15</v>
      </c>
      <c r="H21" s="130">
        <v>12</v>
      </c>
      <c r="I21" s="130">
        <v>1</v>
      </c>
      <c r="J21" s="126">
        <f t="shared" si="5"/>
        <v>3</v>
      </c>
      <c r="K21" s="126">
        <v>0</v>
      </c>
      <c r="L21" s="130">
        <v>0</v>
      </c>
      <c r="M21" s="131">
        <v>3</v>
      </c>
      <c r="N21" s="49" t="s">
        <v>42</v>
      </c>
      <c r="O21" s="126" t="str">
        <f t="shared" si="2"/>
        <v>-</v>
      </c>
      <c r="P21" s="126" t="str">
        <f t="shared" si="2"/>
        <v>-</v>
      </c>
      <c r="Q21" s="20">
        <v>0</v>
      </c>
      <c r="R21" s="20">
        <v>0</v>
      </c>
      <c r="S21" s="56">
        <v>0</v>
      </c>
      <c r="T21" s="56">
        <v>0</v>
      </c>
      <c r="U21" s="56">
        <v>0</v>
      </c>
      <c r="V21" s="56">
        <v>0</v>
      </c>
      <c r="W21" s="136" t="str">
        <f t="shared" si="0"/>
        <v>-</v>
      </c>
      <c r="X21" s="20">
        <v>0</v>
      </c>
      <c r="Y21" s="56">
        <v>0</v>
      </c>
      <c r="Z21" s="57">
        <v>0</v>
      </c>
    </row>
    <row r="22" spans="1:26" s="52" customFormat="1" ht="14.1" customHeight="1">
      <c r="A22" s="49" t="s">
        <v>43</v>
      </c>
      <c r="B22" s="126">
        <f>IF(SUM(D22,F22,H22)=0,"-",SUM(D22,F22,H22))</f>
        <v>25</v>
      </c>
      <c r="C22" s="126" t="str">
        <f>IF(SUM(E22,G22,I22)=0,"-",SUM(E22,G22,I22))</f>
        <v>-</v>
      </c>
      <c r="D22" s="126">
        <v>0</v>
      </c>
      <c r="E22" s="126">
        <v>0</v>
      </c>
      <c r="F22" s="130">
        <v>20</v>
      </c>
      <c r="G22" s="130">
        <v>0</v>
      </c>
      <c r="H22" s="130">
        <v>5</v>
      </c>
      <c r="I22" s="130">
        <v>0</v>
      </c>
      <c r="J22" s="126">
        <f>IF(SUM(K22:M22)=0,"-",SUM(K22:M22))</f>
        <v>1</v>
      </c>
      <c r="K22" s="126">
        <v>0</v>
      </c>
      <c r="L22" s="130">
        <v>0</v>
      </c>
      <c r="M22" s="131">
        <v>1</v>
      </c>
      <c r="N22" s="49" t="s">
        <v>44</v>
      </c>
      <c r="O22" s="126">
        <f t="shared" si="2"/>
        <v>7</v>
      </c>
      <c r="P22" s="126">
        <f t="shared" si="2"/>
        <v>1</v>
      </c>
      <c r="Q22" s="20">
        <v>0</v>
      </c>
      <c r="R22" s="20">
        <v>0</v>
      </c>
      <c r="S22" s="56">
        <v>7</v>
      </c>
      <c r="T22" s="56">
        <v>1</v>
      </c>
      <c r="U22" s="56">
        <v>0</v>
      </c>
      <c r="V22" s="56">
        <v>0</v>
      </c>
      <c r="W22" s="136" t="str">
        <f t="shared" si="0"/>
        <v>-</v>
      </c>
      <c r="X22" s="20">
        <v>0</v>
      </c>
      <c r="Y22" s="56">
        <v>0</v>
      </c>
      <c r="Z22" s="57">
        <v>0</v>
      </c>
    </row>
    <row r="23" spans="1:26" s="52" customFormat="1" ht="14.1" customHeight="1">
      <c r="A23" s="49" t="s">
        <v>45</v>
      </c>
      <c r="B23" s="126">
        <f t="shared" si="4"/>
        <v>20</v>
      </c>
      <c r="C23" s="126">
        <f t="shared" si="3"/>
        <v>4</v>
      </c>
      <c r="D23" s="126">
        <v>0</v>
      </c>
      <c r="E23" s="126">
        <v>0</v>
      </c>
      <c r="F23" s="130">
        <v>20</v>
      </c>
      <c r="G23" s="130">
        <v>4</v>
      </c>
      <c r="H23" s="130">
        <v>0</v>
      </c>
      <c r="I23" s="130">
        <v>0</v>
      </c>
      <c r="J23" s="126">
        <f t="shared" si="5"/>
        <v>1</v>
      </c>
      <c r="K23" s="126">
        <v>0</v>
      </c>
      <c r="L23" s="130">
        <v>1</v>
      </c>
      <c r="M23" s="131">
        <v>0</v>
      </c>
      <c r="N23" s="49" t="s">
        <v>46</v>
      </c>
      <c r="O23" s="126">
        <f t="shared" si="2"/>
        <v>3</v>
      </c>
      <c r="P23" s="126">
        <f t="shared" si="2"/>
        <v>1</v>
      </c>
      <c r="Q23" s="20">
        <v>0</v>
      </c>
      <c r="R23" s="20">
        <v>0</v>
      </c>
      <c r="S23" s="56">
        <v>3</v>
      </c>
      <c r="T23" s="56">
        <v>1</v>
      </c>
      <c r="U23" s="56">
        <v>0</v>
      </c>
      <c r="V23" s="56">
        <v>0</v>
      </c>
      <c r="W23" s="136" t="str">
        <f t="shared" si="0"/>
        <v>-</v>
      </c>
      <c r="X23" s="20">
        <v>0</v>
      </c>
      <c r="Y23" s="56">
        <v>0</v>
      </c>
      <c r="Z23" s="57">
        <v>0</v>
      </c>
    </row>
    <row r="24" spans="1:26" s="52" customFormat="1" ht="14.1" customHeight="1">
      <c r="A24" s="49" t="s">
        <v>47</v>
      </c>
      <c r="B24" s="126">
        <f t="shared" si="4"/>
        <v>17</v>
      </c>
      <c r="C24" s="126" t="str">
        <f t="shared" si="3"/>
        <v>-</v>
      </c>
      <c r="D24" s="126">
        <v>0</v>
      </c>
      <c r="E24" s="126">
        <v>0</v>
      </c>
      <c r="F24" s="130">
        <v>17</v>
      </c>
      <c r="G24" s="130">
        <v>0</v>
      </c>
      <c r="H24" s="130">
        <v>0</v>
      </c>
      <c r="I24" s="130">
        <v>0</v>
      </c>
      <c r="J24" s="126">
        <f t="shared" si="5"/>
        <v>2</v>
      </c>
      <c r="K24" s="126">
        <v>0</v>
      </c>
      <c r="L24" s="130">
        <v>2</v>
      </c>
      <c r="M24" s="131">
        <v>0</v>
      </c>
      <c r="N24" s="49" t="s">
        <v>48</v>
      </c>
      <c r="O24" s="126">
        <f t="shared" si="2"/>
        <v>9</v>
      </c>
      <c r="P24" s="126" t="str">
        <f t="shared" si="2"/>
        <v>-</v>
      </c>
      <c r="Q24" s="20">
        <v>0</v>
      </c>
      <c r="R24" s="20">
        <v>0</v>
      </c>
      <c r="S24" s="56">
        <v>3</v>
      </c>
      <c r="T24" s="56">
        <v>0</v>
      </c>
      <c r="U24" s="56">
        <v>6</v>
      </c>
      <c r="V24" s="56">
        <v>0</v>
      </c>
      <c r="W24" s="136">
        <f t="shared" si="0"/>
        <v>4</v>
      </c>
      <c r="X24" s="20">
        <v>0</v>
      </c>
      <c r="Y24" s="56">
        <v>0</v>
      </c>
      <c r="Z24" s="57">
        <v>4</v>
      </c>
    </row>
    <row r="25" spans="1:26" s="52" customFormat="1" ht="14.1" customHeight="1">
      <c r="A25" s="49" t="s">
        <v>49</v>
      </c>
      <c r="B25" s="126">
        <f t="shared" si="4"/>
        <v>11</v>
      </c>
      <c r="C25" s="126" t="str">
        <f t="shared" si="3"/>
        <v>-</v>
      </c>
      <c r="D25" s="126">
        <v>0</v>
      </c>
      <c r="E25" s="126">
        <v>0</v>
      </c>
      <c r="F25" s="130">
        <v>11</v>
      </c>
      <c r="G25" s="130">
        <v>0</v>
      </c>
      <c r="H25" s="130">
        <v>0</v>
      </c>
      <c r="I25" s="130">
        <v>0</v>
      </c>
      <c r="J25" s="126" t="str">
        <f t="shared" si="5"/>
        <v>-</v>
      </c>
      <c r="K25" s="126">
        <v>0</v>
      </c>
      <c r="L25" s="130">
        <v>0</v>
      </c>
      <c r="M25" s="131">
        <v>0</v>
      </c>
      <c r="N25" s="49" t="s">
        <v>50</v>
      </c>
      <c r="O25" s="126">
        <f t="shared" si="2"/>
        <v>3</v>
      </c>
      <c r="P25" s="126">
        <f t="shared" si="2"/>
        <v>3</v>
      </c>
      <c r="Q25" s="20">
        <v>0</v>
      </c>
      <c r="R25" s="20">
        <v>0</v>
      </c>
      <c r="S25" s="56">
        <v>3</v>
      </c>
      <c r="T25" s="56">
        <v>3</v>
      </c>
      <c r="U25" s="56">
        <v>0</v>
      </c>
      <c r="V25" s="56">
        <v>0</v>
      </c>
      <c r="W25" s="136" t="str">
        <f t="shared" si="0"/>
        <v>-</v>
      </c>
      <c r="X25" s="20">
        <v>0</v>
      </c>
      <c r="Y25" s="56">
        <v>0</v>
      </c>
      <c r="Z25" s="57">
        <v>0</v>
      </c>
    </row>
    <row r="26" spans="1:26" s="52" customFormat="1" ht="14.1" customHeight="1">
      <c r="A26" s="49" t="s">
        <v>51</v>
      </c>
      <c r="B26" s="126">
        <f t="shared" si="4"/>
        <v>9</v>
      </c>
      <c r="C26" s="126">
        <f t="shared" si="3"/>
        <v>4</v>
      </c>
      <c r="D26" s="126">
        <v>0</v>
      </c>
      <c r="E26" s="126">
        <v>0</v>
      </c>
      <c r="F26" s="130">
        <v>9</v>
      </c>
      <c r="G26" s="130">
        <v>4</v>
      </c>
      <c r="H26" s="130">
        <v>0</v>
      </c>
      <c r="I26" s="130">
        <v>0</v>
      </c>
      <c r="J26" s="126" t="str">
        <f t="shared" si="5"/>
        <v>-</v>
      </c>
      <c r="K26" s="126">
        <v>0</v>
      </c>
      <c r="L26" s="130">
        <v>0</v>
      </c>
      <c r="M26" s="131">
        <v>0</v>
      </c>
      <c r="N26" s="49" t="s">
        <v>52</v>
      </c>
      <c r="O26" s="126" t="str">
        <f t="shared" si="2"/>
        <v>-</v>
      </c>
      <c r="P26" s="126" t="str">
        <f t="shared" si="2"/>
        <v>-</v>
      </c>
      <c r="Q26" s="20">
        <v>0</v>
      </c>
      <c r="R26" s="20">
        <v>0</v>
      </c>
      <c r="S26" s="56">
        <v>0</v>
      </c>
      <c r="T26" s="56">
        <v>0</v>
      </c>
      <c r="U26" s="56">
        <v>0</v>
      </c>
      <c r="V26" s="56">
        <v>0</v>
      </c>
      <c r="W26" s="136" t="str">
        <f t="shared" si="0"/>
        <v>-</v>
      </c>
      <c r="X26" s="20">
        <v>0</v>
      </c>
      <c r="Y26" s="56">
        <v>0</v>
      </c>
      <c r="Z26" s="57">
        <v>0</v>
      </c>
    </row>
    <row r="27" spans="1:26" s="52" customFormat="1" ht="14.1" customHeight="1">
      <c r="A27" s="49" t="s">
        <v>53</v>
      </c>
      <c r="B27" s="126">
        <f t="shared" si="4"/>
        <v>25</v>
      </c>
      <c r="C27" s="126" t="str">
        <f t="shared" si="3"/>
        <v>-</v>
      </c>
      <c r="D27" s="126">
        <v>0</v>
      </c>
      <c r="E27" s="126">
        <v>0</v>
      </c>
      <c r="F27" s="130">
        <v>8</v>
      </c>
      <c r="G27" s="130">
        <v>0</v>
      </c>
      <c r="H27" s="130">
        <v>17</v>
      </c>
      <c r="I27" s="130">
        <v>0</v>
      </c>
      <c r="J27" s="126">
        <f t="shared" si="5"/>
        <v>3</v>
      </c>
      <c r="K27" s="126">
        <v>0</v>
      </c>
      <c r="L27" s="130">
        <v>1</v>
      </c>
      <c r="M27" s="131">
        <v>2</v>
      </c>
      <c r="N27" s="66" t="s">
        <v>54</v>
      </c>
      <c r="O27" s="135">
        <f t="shared" si="2"/>
        <v>5</v>
      </c>
      <c r="P27" s="132">
        <f t="shared" si="2"/>
        <v>4</v>
      </c>
      <c r="Q27" s="30">
        <v>0</v>
      </c>
      <c r="R27" s="30">
        <v>0</v>
      </c>
      <c r="S27" s="61">
        <v>5</v>
      </c>
      <c r="T27" s="61">
        <v>4</v>
      </c>
      <c r="U27" s="61">
        <v>0</v>
      </c>
      <c r="V27" s="61">
        <v>0</v>
      </c>
      <c r="W27" s="137">
        <f t="shared" si="0"/>
        <v>1</v>
      </c>
      <c r="X27" s="30">
        <v>0</v>
      </c>
      <c r="Y27" s="61">
        <v>1</v>
      </c>
      <c r="Z27" s="62">
        <v>0</v>
      </c>
    </row>
    <row r="28" spans="1:26" s="52" customFormat="1" ht="14.1" customHeight="1">
      <c r="A28" s="49" t="s">
        <v>55</v>
      </c>
      <c r="B28" s="126">
        <f t="shared" si="4"/>
        <v>8</v>
      </c>
      <c r="C28" s="126">
        <f t="shared" si="3"/>
        <v>2</v>
      </c>
      <c r="D28" s="126">
        <v>0</v>
      </c>
      <c r="E28" s="126">
        <v>0</v>
      </c>
      <c r="F28" s="130">
        <v>8</v>
      </c>
      <c r="G28" s="130">
        <v>2</v>
      </c>
      <c r="H28" s="130">
        <v>0</v>
      </c>
      <c r="I28" s="130">
        <v>0</v>
      </c>
      <c r="J28" s="126">
        <f t="shared" si="5"/>
        <v>1</v>
      </c>
      <c r="K28" s="126">
        <v>0</v>
      </c>
      <c r="L28" s="130">
        <v>1</v>
      </c>
      <c r="M28" s="131">
        <v>0</v>
      </c>
      <c r="N28" s="63"/>
      <c r="O28" s="123"/>
      <c r="P28" s="123"/>
      <c r="Q28" s="2"/>
      <c r="R28" s="2"/>
      <c r="S28" s="123"/>
      <c r="T28" s="124"/>
      <c r="U28" s="123"/>
      <c r="V28" s="124"/>
      <c r="W28" s="125"/>
      <c r="X28" s="2"/>
      <c r="Y28" s="125"/>
      <c r="Z28" s="125"/>
    </row>
    <row r="29" spans="1:26" s="52" customFormat="1" ht="14.1" customHeight="1">
      <c r="A29" s="49" t="s">
        <v>56</v>
      </c>
      <c r="B29" s="126" t="str">
        <f t="shared" si="4"/>
        <v>-</v>
      </c>
      <c r="C29" s="126" t="str">
        <f t="shared" si="3"/>
        <v>-</v>
      </c>
      <c r="D29" s="126">
        <v>0</v>
      </c>
      <c r="E29" s="126">
        <v>0</v>
      </c>
      <c r="F29" s="130">
        <v>0</v>
      </c>
      <c r="G29" s="130">
        <v>0</v>
      </c>
      <c r="H29" s="130">
        <v>0</v>
      </c>
      <c r="I29" s="130">
        <v>0</v>
      </c>
      <c r="J29" s="126" t="str">
        <f t="shared" si="5"/>
        <v>-</v>
      </c>
      <c r="K29" s="126">
        <v>0</v>
      </c>
      <c r="L29" s="130">
        <v>0</v>
      </c>
      <c r="M29" s="131">
        <v>0</v>
      </c>
      <c r="N29" s="63"/>
      <c r="O29" s="123"/>
      <c r="P29" s="123"/>
      <c r="Q29" s="2"/>
      <c r="R29" s="2"/>
      <c r="S29" s="123"/>
      <c r="T29" s="124"/>
      <c r="U29" s="123"/>
      <c r="V29" s="124"/>
      <c r="W29" s="125"/>
      <c r="X29" s="2"/>
      <c r="Y29" s="125"/>
      <c r="Z29" s="125"/>
    </row>
    <row r="30" spans="1:26" s="52" customFormat="1" ht="14.1" customHeight="1">
      <c r="A30" s="49" t="s">
        <v>57</v>
      </c>
      <c r="B30" s="126" t="str">
        <f t="shared" si="4"/>
        <v>-</v>
      </c>
      <c r="C30" s="126" t="str">
        <f t="shared" si="3"/>
        <v>-</v>
      </c>
      <c r="D30" s="126">
        <v>0</v>
      </c>
      <c r="E30" s="126">
        <v>0</v>
      </c>
      <c r="F30" s="130">
        <v>0</v>
      </c>
      <c r="G30" s="130">
        <v>0</v>
      </c>
      <c r="H30" s="130">
        <v>0</v>
      </c>
      <c r="I30" s="130">
        <v>0</v>
      </c>
      <c r="J30" s="126" t="str">
        <f t="shared" si="5"/>
        <v>-</v>
      </c>
      <c r="K30" s="126">
        <v>0</v>
      </c>
      <c r="L30" s="130">
        <v>0</v>
      </c>
      <c r="M30" s="131">
        <v>0</v>
      </c>
      <c r="N30" s="63"/>
      <c r="O30" s="123"/>
      <c r="P30" s="123"/>
      <c r="Q30" s="2"/>
      <c r="R30" s="2"/>
      <c r="S30" s="123"/>
      <c r="T30" s="124"/>
      <c r="U30" s="123"/>
      <c r="V30" s="124"/>
      <c r="W30" s="125"/>
      <c r="X30" s="2"/>
      <c r="Y30" s="125"/>
      <c r="Z30" s="125"/>
    </row>
    <row r="31" spans="1:26" s="52" customFormat="1" ht="14.1" customHeight="1">
      <c r="A31" s="49" t="s">
        <v>58</v>
      </c>
      <c r="B31" s="126" t="str">
        <f t="shared" si="4"/>
        <v>-</v>
      </c>
      <c r="C31" s="126" t="str">
        <f t="shared" si="3"/>
        <v>-</v>
      </c>
      <c r="D31" s="126">
        <v>0</v>
      </c>
      <c r="E31" s="126">
        <v>0</v>
      </c>
      <c r="F31" s="130">
        <v>0</v>
      </c>
      <c r="G31" s="130">
        <v>0</v>
      </c>
      <c r="H31" s="130">
        <v>0</v>
      </c>
      <c r="I31" s="130">
        <v>0</v>
      </c>
      <c r="J31" s="126" t="str">
        <f t="shared" si="5"/>
        <v>-</v>
      </c>
      <c r="K31" s="126">
        <v>0</v>
      </c>
      <c r="L31" s="130">
        <v>0</v>
      </c>
      <c r="M31" s="131">
        <v>0</v>
      </c>
      <c r="N31" s="63"/>
      <c r="O31" s="123"/>
      <c r="P31" s="123"/>
      <c r="Q31" s="2"/>
      <c r="R31" s="2"/>
      <c r="S31" s="123"/>
      <c r="T31" s="124"/>
      <c r="U31" s="123"/>
      <c r="V31" s="124"/>
      <c r="W31" s="125"/>
      <c r="X31" s="2"/>
      <c r="Y31" s="125"/>
      <c r="Z31" s="125"/>
    </row>
    <row r="32" spans="1:26" s="52" customFormat="1" ht="14.1" customHeight="1">
      <c r="A32" s="49" t="s">
        <v>59</v>
      </c>
      <c r="B32" s="126">
        <f t="shared" si="4"/>
        <v>9</v>
      </c>
      <c r="C32" s="126">
        <f t="shared" si="3"/>
        <v>2</v>
      </c>
      <c r="D32" s="126">
        <v>0</v>
      </c>
      <c r="E32" s="126">
        <v>0</v>
      </c>
      <c r="F32" s="130">
        <v>5</v>
      </c>
      <c r="G32" s="130">
        <v>1</v>
      </c>
      <c r="H32" s="130">
        <v>4</v>
      </c>
      <c r="I32" s="130">
        <v>1</v>
      </c>
      <c r="J32" s="126">
        <f t="shared" si="5"/>
        <v>1</v>
      </c>
      <c r="K32" s="126">
        <v>0</v>
      </c>
      <c r="L32" s="130">
        <v>0</v>
      </c>
      <c r="M32" s="131">
        <v>1</v>
      </c>
      <c r="N32" s="63"/>
      <c r="O32" s="123"/>
      <c r="P32" s="123"/>
      <c r="Q32" s="2"/>
      <c r="R32" s="2"/>
      <c r="S32" s="123"/>
      <c r="T32" s="124"/>
      <c r="U32" s="123"/>
      <c r="V32" s="124"/>
      <c r="W32" s="125"/>
      <c r="X32" s="2"/>
      <c r="Y32" s="125"/>
      <c r="Z32" s="125"/>
    </row>
    <row r="33" spans="1:26" s="52" customFormat="1" ht="14.1" customHeight="1">
      <c r="A33" s="49" t="s">
        <v>60</v>
      </c>
      <c r="B33" s="126">
        <f t="shared" si="4"/>
        <v>9</v>
      </c>
      <c r="C33" s="126">
        <f t="shared" si="3"/>
        <v>2</v>
      </c>
      <c r="D33" s="126">
        <v>0</v>
      </c>
      <c r="E33" s="126">
        <v>0</v>
      </c>
      <c r="F33" s="130">
        <v>9</v>
      </c>
      <c r="G33" s="130">
        <v>2</v>
      </c>
      <c r="H33" s="130">
        <v>0</v>
      </c>
      <c r="I33" s="130">
        <v>0</v>
      </c>
      <c r="J33" s="126" t="str">
        <f t="shared" si="5"/>
        <v>-</v>
      </c>
      <c r="K33" s="126">
        <v>0</v>
      </c>
      <c r="L33" s="130">
        <v>0</v>
      </c>
      <c r="M33" s="131">
        <v>0</v>
      </c>
      <c r="N33" s="63"/>
      <c r="O33" s="123"/>
      <c r="P33" s="123"/>
      <c r="Q33" s="2"/>
      <c r="R33" s="2"/>
      <c r="S33" s="123"/>
      <c r="T33" s="124"/>
      <c r="U33" s="123"/>
      <c r="V33" s="124"/>
      <c r="W33" s="125"/>
      <c r="X33" s="2"/>
      <c r="Y33" s="125"/>
      <c r="Z33" s="125"/>
    </row>
    <row r="34" spans="1:26" s="52" customFormat="1" ht="14.1" customHeight="1">
      <c r="A34" s="49" t="s">
        <v>61</v>
      </c>
      <c r="B34" s="126" t="str">
        <f t="shared" si="4"/>
        <v>-</v>
      </c>
      <c r="C34" s="126" t="str">
        <f t="shared" si="3"/>
        <v>-</v>
      </c>
      <c r="D34" s="126">
        <v>0</v>
      </c>
      <c r="E34" s="126">
        <v>0</v>
      </c>
      <c r="F34" s="130">
        <v>0</v>
      </c>
      <c r="G34" s="130">
        <v>0</v>
      </c>
      <c r="H34" s="130">
        <v>0</v>
      </c>
      <c r="I34" s="130">
        <v>0</v>
      </c>
      <c r="J34" s="126" t="str">
        <f t="shared" si="5"/>
        <v>-</v>
      </c>
      <c r="K34" s="126">
        <v>0</v>
      </c>
      <c r="L34" s="130">
        <v>0</v>
      </c>
      <c r="M34" s="131">
        <v>0</v>
      </c>
      <c r="N34" s="63"/>
      <c r="O34" s="123"/>
      <c r="P34" s="123"/>
      <c r="Q34" s="2"/>
      <c r="R34" s="2"/>
      <c r="S34" s="123"/>
      <c r="T34" s="124"/>
      <c r="U34" s="123"/>
      <c r="V34" s="124"/>
      <c r="W34" s="125"/>
      <c r="X34" s="2"/>
      <c r="Y34" s="125"/>
      <c r="Z34" s="125"/>
    </row>
    <row r="35" spans="1:26" s="52" customFormat="1" ht="14.1" customHeight="1">
      <c r="A35" s="49" t="s">
        <v>62</v>
      </c>
      <c r="B35" s="126">
        <f t="shared" si="4"/>
        <v>7</v>
      </c>
      <c r="C35" s="126">
        <f t="shared" si="3"/>
        <v>1</v>
      </c>
      <c r="D35" s="126">
        <v>0</v>
      </c>
      <c r="E35" s="126">
        <v>0</v>
      </c>
      <c r="F35" s="130">
        <v>7</v>
      </c>
      <c r="G35" s="130">
        <v>1</v>
      </c>
      <c r="H35" s="130">
        <v>0</v>
      </c>
      <c r="I35" s="130">
        <v>0</v>
      </c>
      <c r="J35" s="126" t="str">
        <f t="shared" si="5"/>
        <v>-</v>
      </c>
      <c r="K35" s="126">
        <v>0</v>
      </c>
      <c r="L35" s="130">
        <v>0</v>
      </c>
      <c r="M35" s="131">
        <v>0</v>
      </c>
      <c r="N35" s="63"/>
      <c r="O35" s="123"/>
      <c r="P35" s="123"/>
      <c r="Q35" s="2"/>
      <c r="R35" s="2"/>
      <c r="S35" s="123"/>
      <c r="T35" s="124"/>
      <c r="U35" s="123"/>
      <c r="V35" s="124"/>
      <c r="W35" s="125"/>
      <c r="X35" s="2"/>
      <c r="Y35" s="125"/>
      <c r="Z35" s="125"/>
    </row>
    <row r="36" spans="1:26" s="52" customFormat="1" ht="14.1" customHeight="1">
      <c r="A36" s="49" t="s">
        <v>63</v>
      </c>
      <c r="B36" s="126" t="str">
        <f t="shared" si="4"/>
        <v>-</v>
      </c>
      <c r="C36" s="126" t="str">
        <f t="shared" si="3"/>
        <v>-</v>
      </c>
      <c r="D36" s="126">
        <v>0</v>
      </c>
      <c r="E36" s="126">
        <v>0</v>
      </c>
      <c r="F36" s="130">
        <v>0</v>
      </c>
      <c r="G36" s="130">
        <v>0</v>
      </c>
      <c r="H36" s="130">
        <v>0</v>
      </c>
      <c r="I36" s="130">
        <v>0</v>
      </c>
      <c r="J36" s="126" t="str">
        <f t="shared" si="5"/>
        <v>-</v>
      </c>
      <c r="K36" s="126">
        <v>0</v>
      </c>
      <c r="L36" s="130">
        <v>0</v>
      </c>
      <c r="M36" s="131">
        <v>0</v>
      </c>
      <c r="N36" s="63"/>
      <c r="O36" s="123"/>
      <c r="P36" s="123"/>
      <c r="Q36" s="2"/>
      <c r="R36" s="2"/>
      <c r="S36" s="123"/>
      <c r="T36" s="124"/>
      <c r="U36" s="123"/>
      <c r="V36" s="124"/>
      <c r="W36" s="125"/>
      <c r="X36" s="2"/>
      <c r="Y36" s="125"/>
      <c r="Z36" s="125"/>
    </row>
    <row r="37" spans="1:26" s="52" customFormat="1" ht="14.1" customHeight="1">
      <c r="A37" s="49" t="s">
        <v>64</v>
      </c>
      <c r="B37" s="126">
        <f t="shared" si="4"/>
        <v>36</v>
      </c>
      <c r="C37" s="126" t="str">
        <f t="shared" si="3"/>
        <v>-</v>
      </c>
      <c r="D37" s="126">
        <v>0</v>
      </c>
      <c r="E37" s="126">
        <v>0</v>
      </c>
      <c r="F37" s="130">
        <v>36</v>
      </c>
      <c r="G37" s="130">
        <v>0</v>
      </c>
      <c r="H37" s="130">
        <v>0</v>
      </c>
      <c r="I37" s="130">
        <v>0</v>
      </c>
      <c r="J37" s="126">
        <f t="shared" si="5"/>
        <v>3</v>
      </c>
      <c r="K37" s="126">
        <v>0</v>
      </c>
      <c r="L37" s="130">
        <v>3</v>
      </c>
      <c r="M37" s="131">
        <v>0</v>
      </c>
      <c r="N37" s="63"/>
      <c r="O37" s="123"/>
      <c r="P37" s="123"/>
      <c r="Q37" s="2"/>
      <c r="R37" s="2"/>
      <c r="S37" s="123"/>
      <c r="T37" s="124"/>
      <c r="U37" s="123"/>
      <c r="V37" s="124"/>
      <c r="W37" s="125"/>
      <c r="X37" s="2"/>
      <c r="Y37" s="125"/>
      <c r="Z37" s="125"/>
    </row>
    <row r="38" spans="1:26" s="52" customFormat="1" ht="14.1" customHeight="1">
      <c r="A38" s="49" t="s">
        <v>65</v>
      </c>
      <c r="B38" s="126">
        <f t="shared" si="4"/>
        <v>5</v>
      </c>
      <c r="C38" s="126" t="str">
        <f t="shared" si="3"/>
        <v>-</v>
      </c>
      <c r="D38" s="126">
        <v>0</v>
      </c>
      <c r="E38" s="126">
        <v>0</v>
      </c>
      <c r="F38" s="130">
        <v>5</v>
      </c>
      <c r="G38" s="130">
        <v>0</v>
      </c>
      <c r="H38" s="130">
        <v>0</v>
      </c>
      <c r="I38" s="130">
        <v>0</v>
      </c>
      <c r="J38" s="126" t="str">
        <f t="shared" si="5"/>
        <v>-</v>
      </c>
      <c r="K38" s="126">
        <v>0</v>
      </c>
      <c r="L38" s="130">
        <v>0</v>
      </c>
      <c r="M38" s="131">
        <v>0</v>
      </c>
      <c r="N38" s="63"/>
      <c r="O38" s="123"/>
      <c r="P38" s="123"/>
      <c r="Q38" s="2"/>
      <c r="R38" s="2"/>
      <c r="S38" s="123"/>
      <c r="T38" s="124"/>
      <c r="U38" s="123"/>
      <c r="V38" s="124"/>
      <c r="W38" s="125"/>
      <c r="X38" s="2"/>
      <c r="Y38" s="125"/>
      <c r="Z38" s="125"/>
    </row>
    <row r="39" spans="1:26" s="52" customFormat="1" ht="14.1" customHeight="1">
      <c r="A39" s="49" t="s">
        <v>66</v>
      </c>
      <c r="B39" s="126" t="str">
        <f t="shared" si="4"/>
        <v>-</v>
      </c>
      <c r="C39" s="126" t="str">
        <f t="shared" si="3"/>
        <v>-</v>
      </c>
      <c r="D39" s="126">
        <v>0</v>
      </c>
      <c r="E39" s="126">
        <v>0</v>
      </c>
      <c r="F39" s="130">
        <v>0</v>
      </c>
      <c r="G39" s="130">
        <v>0</v>
      </c>
      <c r="H39" s="130">
        <v>0</v>
      </c>
      <c r="I39" s="130">
        <v>0</v>
      </c>
      <c r="J39" s="126" t="str">
        <f t="shared" si="5"/>
        <v>-</v>
      </c>
      <c r="K39" s="126">
        <v>0</v>
      </c>
      <c r="L39" s="130">
        <v>0</v>
      </c>
      <c r="M39" s="131">
        <v>0</v>
      </c>
      <c r="N39" s="63"/>
      <c r="O39" s="123"/>
      <c r="P39" s="123"/>
      <c r="Q39" s="2"/>
      <c r="R39" s="2"/>
      <c r="S39" s="123"/>
      <c r="T39" s="124"/>
      <c r="U39" s="123"/>
      <c r="V39" s="124"/>
      <c r="W39" s="125"/>
      <c r="X39" s="2"/>
      <c r="Y39" s="125"/>
      <c r="Z39" s="125"/>
    </row>
    <row r="40" spans="1:26" s="52" customFormat="1" ht="14.1" customHeight="1">
      <c r="A40" s="49" t="s">
        <v>67</v>
      </c>
      <c r="B40" s="126" t="str">
        <f t="shared" si="4"/>
        <v>-</v>
      </c>
      <c r="C40" s="126" t="str">
        <f t="shared" si="3"/>
        <v>-</v>
      </c>
      <c r="D40" s="126">
        <v>0</v>
      </c>
      <c r="E40" s="126">
        <v>0</v>
      </c>
      <c r="F40" s="130">
        <v>0</v>
      </c>
      <c r="G40" s="130">
        <v>0</v>
      </c>
      <c r="H40" s="130">
        <v>0</v>
      </c>
      <c r="I40" s="130">
        <v>0</v>
      </c>
      <c r="J40" s="126" t="str">
        <f t="shared" si="5"/>
        <v>-</v>
      </c>
      <c r="K40" s="126">
        <v>0</v>
      </c>
      <c r="L40" s="130">
        <v>0</v>
      </c>
      <c r="M40" s="131">
        <v>0</v>
      </c>
      <c r="N40" s="63"/>
      <c r="O40" s="123"/>
      <c r="P40" s="123"/>
      <c r="Q40" s="2"/>
      <c r="R40" s="2"/>
      <c r="S40" s="123"/>
      <c r="T40" s="124"/>
      <c r="U40" s="123"/>
      <c r="V40" s="124"/>
      <c r="W40" s="125"/>
      <c r="X40" s="2"/>
      <c r="Y40" s="125"/>
      <c r="Z40" s="125"/>
    </row>
    <row r="41" spans="1:26" s="52" customFormat="1" ht="14.1" customHeight="1">
      <c r="A41" s="49" t="s">
        <v>68</v>
      </c>
      <c r="B41" s="126" t="str">
        <f t="shared" si="4"/>
        <v>-</v>
      </c>
      <c r="C41" s="126" t="str">
        <f t="shared" si="3"/>
        <v>-</v>
      </c>
      <c r="D41" s="126">
        <v>0</v>
      </c>
      <c r="E41" s="126">
        <v>0</v>
      </c>
      <c r="F41" s="130">
        <v>0</v>
      </c>
      <c r="G41" s="130">
        <v>0</v>
      </c>
      <c r="H41" s="130">
        <v>0</v>
      </c>
      <c r="I41" s="130">
        <v>0</v>
      </c>
      <c r="J41" s="126" t="str">
        <f t="shared" si="5"/>
        <v>-</v>
      </c>
      <c r="K41" s="126">
        <v>0</v>
      </c>
      <c r="L41" s="130">
        <v>0</v>
      </c>
      <c r="M41" s="131">
        <v>0</v>
      </c>
      <c r="N41" s="63"/>
      <c r="O41" s="123"/>
      <c r="P41" s="123"/>
      <c r="Q41" s="2"/>
      <c r="R41" s="2"/>
      <c r="S41" s="123"/>
      <c r="T41" s="124"/>
      <c r="U41" s="123"/>
      <c r="V41" s="124"/>
      <c r="W41" s="125"/>
      <c r="X41" s="2"/>
      <c r="Y41" s="125"/>
      <c r="Z41" s="125"/>
    </row>
    <row r="42" spans="1:26" s="52" customFormat="1" ht="14.1" customHeight="1">
      <c r="A42" s="49" t="s">
        <v>69</v>
      </c>
      <c r="B42" s="126" t="str">
        <f t="shared" si="4"/>
        <v>-</v>
      </c>
      <c r="C42" s="126" t="str">
        <f t="shared" si="3"/>
        <v>-</v>
      </c>
      <c r="D42" s="126">
        <v>0</v>
      </c>
      <c r="E42" s="126">
        <v>0</v>
      </c>
      <c r="F42" s="130">
        <v>0</v>
      </c>
      <c r="G42" s="130">
        <v>0</v>
      </c>
      <c r="H42" s="130">
        <v>0</v>
      </c>
      <c r="I42" s="130">
        <v>0</v>
      </c>
      <c r="J42" s="126" t="str">
        <f t="shared" si="5"/>
        <v>-</v>
      </c>
      <c r="K42" s="126">
        <v>0</v>
      </c>
      <c r="L42" s="130">
        <v>0</v>
      </c>
      <c r="M42" s="131">
        <v>0</v>
      </c>
      <c r="N42" s="63"/>
      <c r="O42" s="123"/>
      <c r="P42" s="123"/>
      <c r="Q42" s="2"/>
      <c r="R42" s="2"/>
      <c r="S42" s="123"/>
      <c r="T42" s="124"/>
      <c r="U42" s="123"/>
      <c r="V42" s="124"/>
      <c r="W42" s="125"/>
      <c r="X42" s="2"/>
      <c r="Y42" s="125"/>
      <c r="Z42" s="125"/>
    </row>
    <row r="43" spans="1:26" s="52" customFormat="1" ht="14.1" customHeight="1">
      <c r="A43" s="49" t="s">
        <v>70</v>
      </c>
      <c r="B43" s="126">
        <f t="shared" si="4"/>
        <v>10</v>
      </c>
      <c r="C43" s="126" t="str">
        <f t="shared" si="3"/>
        <v>-</v>
      </c>
      <c r="D43" s="126">
        <v>0</v>
      </c>
      <c r="E43" s="126">
        <v>0</v>
      </c>
      <c r="F43" s="130">
        <v>9</v>
      </c>
      <c r="G43" s="130">
        <v>0</v>
      </c>
      <c r="H43" s="130">
        <v>1</v>
      </c>
      <c r="I43" s="130">
        <v>0</v>
      </c>
      <c r="J43" s="126">
        <f t="shared" si="5"/>
        <v>1</v>
      </c>
      <c r="K43" s="126">
        <v>0</v>
      </c>
      <c r="L43" s="130">
        <v>1</v>
      </c>
      <c r="M43" s="131">
        <v>0</v>
      </c>
      <c r="N43" s="63"/>
      <c r="O43" s="123"/>
      <c r="P43" s="123"/>
      <c r="Q43" s="2"/>
      <c r="R43" s="2"/>
      <c r="S43" s="123"/>
      <c r="T43" s="124"/>
      <c r="U43" s="123"/>
      <c r="V43" s="124"/>
      <c r="W43" s="125"/>
      <c r="X43" s="2"/>
      <c r="Y43" s="125"/>
      <c r="Z43" s="125"/>
    </row>
    <row r="44" spans="1:26" s="52" customFormat="1" ht="14.1" customHeight="1">
      <c r="A44" s="49" t="s">
        <v>71</v>
      </c>
      <c r="B44" s="126">
        <f t="shared" si="4"/>
        <v>12</v>
      </c>
      <c r="C44" s="126" t="str">
        <f t="shared" si="3"/>
        <v>-</v>
      </c>
      <c r="D44" s="126">
        <v>0</v>
      </c>
      <c r="E44" s="126">
        <v>0</v>
      </c>
      <c r="F44" s="130">
        <v>4</v>
      </c>
      <c r="G44" s="130">
        <v>0</v>
      </c>
      <c r="H44" s="130">
        <v>8</v>
      </c>
      <c r="I44" s="130">
        <v>0</v>
      </c>
      <c r="J44" s="126" t="str">
        <f t="shared" si="5"/>
        <v>-</v>
      </c>
      <c r="K44" s="126">
        <v>0</v>
      </c>
      <c r="L44" s="130">
        <v>0</v>
      </c>
      <c r="M44" s="131">
        <v>0</v>
      </c>
      <c r="N44" s="63"/>
      <c r="O44" s="123"/>
      <c r="P44" s="123"/>
      <c r="Q44" s="2"/>
      <c r="R44" s="2"/>
      <c r="S44" s="123"/>
      <c r="T44" s="124"/>
      <c r="U44" s="123"/>
      <c r="V44" s="124"/>
      <c r="W44" s="125"/>
      <c r="X44" s="2"/>
      <c r="Y44" s="125"/>
      <c r="Z44" s="125"/>
    </row>
    <row r="45" spans="1:26" s="52" customFormat="1" ht="14.1" customHeight="1">
      <c r="A45" s="49" t="s">
        <v>72</v>
      </c>
      <c r="B45" s="126">
        <f t="shared" si="4"/>
        <v>15</v>
      </c>
      <c r="C45" s="126" t="str">
        <f t="shared" si="3"/>
        <v>-</v>
      </c>
      <c r="D45" s="126">
        <v>0</v>
      </c>
      <c r="E45" s="126">
        <v>0</v>
      </c>
      <c r="F45" s="130">
        <v>15</v>
      </c>
      <c r="G45" s="130">
        <v>0</v>
      </c>
      <c r="H45" s="130">
        <v>0</v>
      </c>
      <c r="I45" s="130">
        <v>0</v>
      </c>
      <c r="J45" s="126">
        <f t="shared" si="5"/>
        <v>2</v>
      </c>
      <c r="K45" s="126">
        <v>0</v>
      </c>
      <c r="L45" s="130">
        <v>2</v>
      </c>
      <c r="M45" s="131">
        <v>0</v>
      </c>
      <c r="N45" s="63"/>
      <c r="O45" s="123"/>
      <c r="P45" s="123"/>
      <c r="Q45" s="2"/>
      <c r="R45" s="2"/>
      <c r="S45" s="123"/>
      <c r="T45" s="124"/>
      <c r="U45" s="123"/>
      <c r="V45" s="124"/>
      <c r="W45" s="125"/>
      <c r="X45" s="2"/>
      <c r="Y45" s="125"/>
      <c r="Z45" s="125"/>
    </row>
    <row r="46" spans="1:26" s="52" customFormat="1" ht="14.1" customHeight="1">
      <c r="A46" s="49" t="s">
        <v>73</v>
      </c>
      <c r="B46" s="126">
        <f t="shared" si="4"/>
        <v>13</v>
      </c>
      <c r="C46" s="126" t="str">
        <f t="shared" si="3"/>
        <v>-</v>
      </c>
      <c r="D46" s="126">
        <v>0</v>
      </c>
      <c r="E46" s="126">
        <v>0</v>
      </c>
      <c r="F46" s="130">
        <v>13</v>
      </c>
      <c r="G46" s="130">
        <v>0</v>
      </c>
      <c r="H46" s="130">
        <v>0</v>
      </c>
      <c r="I46" s="130">
        <v>0</v>
      </c>
      <c r="J46" s="126" t="str">
        <f t="shared" si="5"/>
        <v>-</v>
      </c>
      <c r="K46" s="126">
        <v>0</v>
      </c>
      <c r="L46" s="130">
        <v>0</v>
      </c>
      <c r="M46" s="131">
        <v>0</v>
      </c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s="52" customFormat="1" ht="14.1" customHeight="1">
      <c r="A47" s="66" t="s">
        <v>74</v>
      </c>
      <c r="B47" s="132">
        <f t="shared" si="4"/>
        <v>24</v>
      </c>
      <c r="C47" s="132">
        <f t="shared" si="3"/>
        <v>10</v>
      </c>
      <c r="D47" s="132">
        <v>0</v>
      </c>
      <c r="E47" s="132">
        <v>0</v>
      </c>
      <c r="F47" s="133">
        <v>24</v>
      </c>
      <c r="G47" s="133">
        <v>10</v>
      </c>
      <c r="H47" s="133">
        <v>0</v>
      </c>
      <c r="I47" s="133">
        <v>0</v>
      </c>
      <c r="J47" s="132" t="str">
        <f t="shared" si="5"/>
        <v>-</v>
      </c>
      <c r="K47" s="132">
        <v>0</v>
      </c>
      <c r="L47" s="133">
        <v>0</v>
      </c>
      <c r="M47" s="134">
        <v>0</v>
      </c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s="52" customFormat="1" ht="14.1" customHeight="1"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11" s="52" customFormat="1" ht="14.1" customHeight="1"/>
    <row r="50" spans="1:11" s="52" customFormat="1" ht="14.1" customHeight="1"/>
    <row r="51" spans="1:11" s="52" customFormat="1" ht="14.1" customHeight="1">
      <c r="A51" s="38"/>
      <c r="B51" s="38"/>
      <c r="C51" s="38"/>
      <c r="D51" s="38"/>
      <c r="E51" s="38"/>
      <c r="J51" s="38"/>
      <c r="K51" s="38"/>
    </row>
  </sheetData>
  <mergeCells count="18">
    <mergeCell ref="B5:C5"/>
    <mergeCell ref="D5:E5"/>
    <mergeCell ref="F5:G5"/>
    <mergeCell ref="H5:I5"/>
    <mergeCell ref="J5:J6"/>
    <mergeCell ref="S5:T5"/>
    <mergeCell ref="U5:V5"/>
    <mergeCell ref="W5:W6"/>
    <mergeCell ref="X5:X6"/>
    <mergeCell ref="J4:M4"/>
    <mergeCell ref="W4:Z4"/>
    <mergeCell ref="K5:K6"/>
    <mergeCell ref="L5:L6"/>
    <mergeCell ref="M5:M6"/>
    <mergeCell ref="Y5:Y6"/>
    <mergeCell ref="Z5:Z6"/>
    <mergeCell ref="O5:P5"/>
    <mergeCell ref="Q5:R5"/>
  </mergeCells>
  <phoneticPr fontId="2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第1表</vt:lpstr>
      <vt:lpstr>第2表</vt:lpstr>
      <vt:lpstr>第3表</vt:lpstr>
      <vt:lpstr>第4表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鴫原 大</dc:creator>
  <cp:lastModifiedBy>佐藤 沙織</cp:lastModifiedBy>
  <cp:lastPrinted>2017-03-23T04:52:02Z</cp:lastPrinted>
  <dcterms:created xsi:type="dcterms:W3CDTF">2017-03-23T01:56:12Z</dcterms:created>
  <dcterms:modified xsi:type="dcterms:W3CDTF">2017-03-24T10:32:55Z</dcterms:modified>
</cp:coreProperties>
</file>